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8.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19.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20.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3岩手\"/>
    </mc:Choice>
  </mc:AlternateContent>
  <xr:revisionPtr revIDLastSave="0" documentId="13_ncr:1_{0071ADC0-BFCD-4C3E-BC2A-DB533CE24BD7}" xr6:coauthVersionLast="47" xr6:coauthVersionMax="47" xr10:uidLastSave="{00000000-0000-0000-0000-000000000000}"/>
  <workbookProtection workbookAlgorithmName="SHA-512" workbookHashValue="8VEt/j3XRwZp+VwmI4G0M2ngikk0Yj+lVdqTi4qhQ+qo+Dcw0RuzfQ3i1yRsup3I3lrMCcTKeWoIwMq7tXJrug==" workbookSaltValue="JFfFtiu+L2+R1L7yd2KMCQ==" workbookSpinCount="100000" lockStructure="1"/>
  <bookViews>
    <workbookView xWindow="735" yWindow="135" windowWidth="18780" windowHeight="15435" tabRatio="825" xr2:uid="{00000000-000D-0000-FFFF-FFFF00000000}"/>
  </bookViews>
  <sheets>
    <sheet name="手順書（有床診）" sheetId="47" r:id="rId1"/>
    <sheet name="判定シート" sheetId="19" r:id="rId2"/>
    <sheet name="医療機関データ" sheetId="38" state="hidden" r:id="rId3"/>
    <sheet name="有床診療所入院基本料等データ" sheetId="56" state="hidden" r:id="rId4"/>
    <sheet name="情報通信機器を用いた診療 (データ)" sheetId="18" state="hidden" r:id="rId5"/>
    <sheet name="診療所療養病床療養環境改善加算データ" sheetId="57" state="hidden" r:id="rId6"/>
    <sheet name="糖尿病透析予防指導管理料 (データ)" sheetId="21" state="hidden" r:id="rId7"/>
    <sheet name="ニコチン依存症管理料 (データ)" sheetId="22" state="hidden" r:id="rId8"/>
    <sheet name="在宅患者訪問褥瘡管理指導料 (データ)" sheetId="23" state="hidden" r:id="rId9"/>
    <sheet name="在宅療養支援診療所 (データ)" sheetId="24" state="hidden" r:id="rId10"/>
    <sheet name="在宅療養実績加算データ" sheetId="79" state="hidden" r:id="rId11"/>
    <sheet name="脳血管リハビリテーション料 (データ)" sheetId="25" state="hidden" r:id="rId12"/>
    <sheet name="運動器リハビリテーション料 （データ）" sheetId="26" state="hidden" r:id="rId13"/>
    <sheet name="入院特別の療養環境の提供データ" sheetId="58" state="hidden" r:id="rId14"/>
    <sheet name="外来特別の療養環境の提供データ" sheetId="59" state="hidden" r:id="rId15"/>
    <sheet name="生殖補助医療管理料 (データ)" sheetId="27" state="hidden" r:id="rId16"/>
    <sheet name="精巣内精子採取術 (データ)" sheetId="28" state="hidden" r:id="rId17"/>
    <sheet name="予約に基づく診察等の保険外併用療養費届出 (データ)" sheetId="29" state="hidden" r:id="rId18"/>
    <sheet name="医科点数表の規定する回数を超えて受けた診療 (データ)" sheetId="30" state="hidden" r:id="rId19"/>
    <sheet name="多焦点眼内レンズ (データ)" sheetId="31" state="hidden" r:id="rId20"/>
    <sheet name="医薬品の治験 (2)" sheetId="32" state="hidden" r:id="rId21"/>
    <sheet name="医療機器の治験 (2)" sheetId="33" state="hidden" r:id="rId22"/>
    <sheet name="再生医療等製品の治験 (2)" sheetId="34" state="hidden" r:id="rId23"/>
    <sheet name="明細書発行 (2)" sheetId="35" state="hidden" r:id="rId24"/>
    <sheet name="表紙" sheetId="44" r:id="rId25"/>
    <sheet name="届出確認" sheetId="84" r:id="rId26"/>
    <sheet name="有床診実施状況報告書別紙様式２" sheetId="80" r:id="rId27"/>
    <sheet name="褥瘡対策に係る報告書様式５の４" sheetId="52" r:id="rId28"/>
    <sheet name="情報通信機器を用いた診療" sheetId="85" r:id="rId29"/>
    <sheet name="診療所療養病床療養環境改善加算様式25の２" sheetId="53" r:id="rId30"/>
    <sheet name="糖尿病透析予防指導管理料" sheetId="71" r:id="rId31"/>
    <sheet name="ニコチン依存症管理料" sheetId="72" r:id="rId32"/>
    <sheet name="在宅患者訪問褥瘡管理指導料" sheetId="73" r:id="rId33"/>
    <sheet name="在宅療養支援診療所" sheetId="74" r:id="rId34"/>
    <sheet name="在宅支援連携体制" sheetId="75" r:id="rId35"/>
    <sheet name="特掲11の5" sheetId="83" r:id="rId36"/>
    <sheet name="脳血管リハビリテーション料" sheetId="76" r:id="rId37"/>
    <sheet name="運動器リハビリテーション料" sheetId="77" r:id="rId38"/>
    <sheet name="生殖補助医療管理料" sheetId="81" r:id="rId39"/>
    <sheet name="精巣内精子採取術" sheetId="82" r:id="rId40"/>
    <sheet name="特別の療養環境入院様式１" sheetId="67" r:id="rId41"/>
    <sheet name="特別の療養環境外来様式２" sheetId="68" r:id="rId42"/>
    <sheet name="予約に基づく診察等の保険外併用療養費届出" sheetId="65" r:id="rId43"/>
    <sheet name="医科点数表の規定する回数を超えて受けた診療" sheetId="66" r:id="rId44"/>
    <sheet name="多焦点眼内レンズ" sheetId="64" r:id="rId45"/>
    <sheet name="医薬品の治験" sheetId="61" r:id="rId46"/>
    <sheet name="医療機器の治験" sheetId="62" r:id="rId47"/>
    <sheet name="再生医療等製品の治験" sheetId="63" r:id="rId48"/>
    <sheet name="明細書発行" sheetId="50" r:id="rId49"/>
  </sheets>
  <definedNames>
    <definedName name="_Hlk126161462" localSheetId="38">生殖補助医療管理料!$A$60</definedName>
    <definedName name="_Hlk126161462" localSheetId="39">精巣内精子採取術!#REF!</definedName>
    <definedName name="_xlnm.Print_Area" localSheetId="31">ニコチン依存症管理料!$A$1:$N$42</definedName>
    <definedName name="_xlnm.Print_Area" localSheetId="43">医科点数表の規定する回数を超えて受けた診療!$A$1:$F$29</definedName>
    <definedName name="_xlnm.Print_Area" localSheetId="45">医薬品の治験!$A$1:$H$23</definedName>
    <definedName name="_xlnm.Print_Area" localSheetId="46">医療機器の治験!$A$1:$H$22</definedName>
    <definedName name="_xlnm.Print_Area" localSheetId="37">運動器リハビリテーション料!$A$1:$Y$91</definedName>
    <definedName name="_xlnm.Print_Area" localSheetId="47">再生医療等製品の治験!$A$1:$H$22</definedName>
    <definedName name="_xlnm.Print_Area" localSheetId="32">在宅患者訪問褥瘡管理指導料!$A$1:$P$76</definedName>
    <definedName name="_xlnm.Print_Area" localSheetId="34">在宅支援連携体制!$A$1:$I$48</definedName>
    <definedName name="_xlnm.Print_Area" localSheetId="33">在宅療養支援診療所!$A$1:$I$73</definedName>
    <definedName name="_xlnm.Print_Area" localSheetId="0">'手順書（有床診）'!$A$1:$I$47</definedName>
    <definedName name="_xlnm.Print_Area" localSheetId="28">情報通信機器を用いた診療!$A$1:$L$77</definedName>
    <definedName name="_xlnm.Print_Area" localSheetId="29">診療所療養病床療養環境改善加算様式25の２!$A$1:$P$32</definedName>
    <definedName name="_xlnm.Print_Area" localSheetId="38">生殖補助医療管理料!$A$1:$N$136</definedName>
    <definedName name="_xlnm.Print_Area" localSheetId="39">精巣内精子採取術!$A$1:$N$66</definedName>
    <definedName name="_xlnm.Print_Area" localSheetId="44">多焦点眼内レンズ!$A$1:$Z$32</definedName>
    <definedName name="_xlnm.Print_Area" localSheetId="30">糖尿病透析予防指導管理料!$A$1:$M$39</definedName>
    <definedName name="_xlnm.Print_Area" localSheetId="35">特掲11の5!$A$1:$I$40</definedName>
    <definedName name="_xlnm.Print_Area" localSheetId="41">特別の療養環境外来様式２!$A$1:$O$30</definedName>
    <definedName name="_xlnm.Print_Area" localSheetId="40">特別の療養環境入院様式１!$A$1:$O$45</definedName>
    <definedName name="_xlnm.Print_Area" localSheetId="25">届出確認!$A$1:$N$46</definedName>
    <definedName name="_xlnm.Print_Area" localSheetId="36">脳血管リハビリテーション料!$A$1:$Y$91</definedName>
    <definedName name="_xlnm.Print_Area" localSheetId="1">判定シート!$A$1:$D$63</definedName>
    <definedName name="_xlnm.Print_Area" localSheetId="24">表紙!$A$1:$F$28</definedName>
    <definedName name="_xlnm.Print_Area" localSheetId="48">明細書発行!$A$1:$G$24</definedName>
    <definedName name="_xlnm.Print_Area" localSheetId="26">有床診実施状況報告書別紙様式２!$A$1:$AD$42</definedName>
    <definedName name="_xlnm.Print_Area" localSheetId="42">予約に基づく診察等の保険外併用療養費届出!$A$1:$S$42</definedName>
    <definedName name="_xlnm.Print_Area" localSheetId="27">褥瘡対策に係る報告書様式５の４!$A$1:$P$34</definedName>
    <definedName name="_xlnm.Print_Titles" localSheetId="29">診療所療養病床療養環境改善加算様式25の２!$1:$8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3" i="19" l="1"/>
  <c r="C31" i="19"/>
  <c r="B42" i="19"/>
  <c r="B41" i="19"/>
  <c r="B40" i="19"/>
  <c r="B39" i="19"/>
  <c r="C5" i="19"/>
  <c r="B26" i="19"/>
  <c r="B28" i="19" l="1"/>
  <c r="B30" i="19"/>
  <c r="B29" i="19" s="1"/>
  <c r="C29" i="19" l="1"/>
  <c r="B32" i="19"/>
  <c r="B31" i="19" s="1"/>
  <c r="C28" i="19"/>
  <c r="H28" i="71" l="1"/>
  <c r="H25" i="71"/>
  <c r="H22" i="71"/>
  <c r="C36" i="19" l="1"/>
  <c r="C35" i="19"/>
  <c r="C40" i="19" l="1"/>
  <c r="C39" i="19"/>
  <c r="C41" i="19"/>
  <c r="C42" i="19"/>
  <c r="C46" i="19"/>
  <c r="C45" i="19"/>
  <c r="C44" i="19"/>
  <c r="B36" i="19" l="1"/>
  <c r="B35" i="19"/>
  <c r="B17" i="19" l="1"/>
  <c r="B33" i="19"/>
  <c r="B22" i="19"/>
  <c r="B25" i="19"/>
  <c r="B21" i="19" l="1"/>
  <c r="C22" i="19"/>
  <c r="C20" i="19"/>
  <c r="C17" i="19"/>
  <c r="C34" i="19" l="1"/>
  <c r="C27" i="19" l="1"/>
  <c r="C26" i="19"/>
  <c r="C25" i="19"/>
  <c r="B34" i="19"/>
  <c r="B27" i="19"/>
  <c r="C14" i="19" l="1"/>
  <c r="C21" i="19" l="1"/>
  <c r="C12" i="19" l="1"/>
  <c r="C49" i="19" l="1"/>
  <c r="C3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8F2A5563-358A-44A4-B375-120C4733E12D}">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03910276-4C92-4C86-AC50-9BF33CF28A65}">
      <text>
        <r>
          <rPr>
            <b/>
            <sz val="9"/>
            <color indexed="81"/>
            <rFont val="MS P ゴシック"/>
            <family val="3"/>
            <charset val="128"/>
          </rPr>
          <t xml:space="preserve">STEP3　①
該当するものに○をしてください
</t>
        </r>
      </text>
    </comment>
    <comment ref="C7" authorId="0" shapeId="0" xr:uid="{0F9A899B-0971-447D-A340-B69F72D33737}">
      <text>
        <r>
          <rPr>
            <b/>
            <sz val="9"/>
            <color indexed="81"/>
            <rFont val="MS P ゴシック"/>
            <family val="3"/>
            <charset val="128"/>
          </rPr>
          <t>STEP3　②
必要事項を記入</t>
        </r>
      </text>
    </comment>
    <comment ref="B22" authorId="0" shapeId="0" xr:uid="{701840D2-2D23-4FD3-86DA-627DDCF23CDD}">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<sst xmlns="http://schemas.openxmlformats.org/spreadsheetml/2006/main" count="21478" uniqueCount="3449">
  <si>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</si>
  <si>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</si>
  <si>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</si>
  <si>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</si>
  <si>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</si>
  <si>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</si>
  <si>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</si>
  <si>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在宅療養支援診療所</t>
    <rPh sb="0" eb="2">
      <t>ザイタク</t>
    </rPh>
    <rPh sb="2" eb="4">
      <t>リョウヨウ</t>
    </rPh>
    <rPh sb="4" eb="6">
      <t>シエン</t>
    </rPh>
    <rPh sb="6" eb="9">
      <t>シンリョウショ</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</si>
  <si>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</si>
  <si>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</si>
  <si>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</si>
  <si>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</si>
  <si>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</si>
  <si>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</si>
  <si>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</si>
  <si>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</si>
  <si>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</si>
  <si>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</si>
  <si>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</si>
  <si>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</si>
  <si>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</si>
  <si>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</si>
  <si>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</si>
  <si>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</si>
  <si>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</si>
  <si>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</si>
  <si>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</si>
  <si>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</si>
  <si>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</si>
  <si>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</si>
  <si>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</si>
  <si>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</si>
  <si>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</si>
  <si>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</si>
  <si>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</si>
  <si>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</si>
  <si>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</si>
  <si>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</si>
  <si>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</si>
  <si>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</si>
  <si>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</si>
  <si>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</si>
  <si>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</si>
  <si>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</si>
  <si>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</si>
  <si>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</si>
  <si>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</si>
  <si>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</si>
  <si>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</si>
  <si>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</si>
  <si>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</si>
  <si>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</si>
  <si>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</si>
  <si>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</si>
  <si>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</si>
  <si>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</si>
  <si>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</si>
  <si>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</si>
  <si>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</si>
  <si>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</si>
  <si>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</si>
  <si>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</si>
  <si>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</si>
  <si>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</si>
  <si>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</si>
  <si>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</si>
  <si>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</si>
  <si>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</si>
  <si>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45</t>
  </si>
  <si>
    <t>令和 4年 6月 1日</t>
  </si>
  <si>
    <t>78</t>
  </si>
  <si>
    <t>平成30年 2月 1日</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</si>
  <si>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</si>
  <si>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</si>
  <si>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</si>
  <si>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</si>
  <si>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</si>
  <si>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</si>
  <si>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</si>
  <si>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</si>
  <si>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</si>
  <si>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</si>
  <si>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</si>
  <si>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</si>
  <si>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</si>
  <si>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</si>
  <si>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</si>
  <si>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</si>
  <si>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</si>
  <si>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</si>
  <si>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</si>
  <si>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</si>
  <si>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</si>
  <si>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</si>
  <si>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</si>
  <si>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</si>
  <si>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</si>
  <si>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</si>
  <si>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</si>
  <si>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</si>
  <si>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43</t>
  </si>
  <si>
    <t>44</t>
  </si>
  <si>
    <t>平成30年 5月 1日</t>
  </si>
  <si>
    <t>46</t>
  </si>
  <si>
    <t>47</t>
  </si>
  <si>
    <t>48</t>
  </si>
  <si>
    <t>49</t>
  </si>
  <si>
    <t>50</t>
  </si>
  <si>
    <t>51</t>
  </si>
  <si>
    <t>52</t>
  </si>
  <si>
    <t>53</t>
  </si>
  <si>
    <t>54</t>
  </si>
  <si>
    <t>55</t>
  </si>
  <si>
    <t>平成29年 5月 1日</t>
  </si>
  <si>
    <t>56</t>
  </si>
  <si>
    <t>平成29年 7月 1日</t>
  </si>
  <si>
    <t>57</t>
  </si>
  <si>
    <t>58</t>
  </si>
  <si>
    <t>59</t>
  </si>
  <si>
    <t>60</t>
  </si>
  <si>
    <t>61</t>
  </si>
  <si>
    <t>62</t>
  </si>
  <si>
    <t>63</t>
  </si>
  <si>
    <t>64</t>
  </si>
  <si>
    <t>65</t>
  </si>
  <si>
    <t>66</t>
  </si>
  <si>
    <t>平成30年10月 1日</t>
  </si>
  <si>
    <t>67</t>
  </si>
  <si>
    <t>68</t>
  </si>
  <si>
    <t>70</t>
  </si>
  <si>
    <t>71</t>
  </si>
  <si>
    <t>72</t>
  </si>
  <si>
    <t>73</t>
  </si>
  <si>
    <t>74</t>
  </si>
  <si>
    <t>75</t>
  </si>
  <si>
    <t>76</t>
  </si>
  <si>
    <t>77</t>
  </si>
  <si>
    <t>79</t>
  </si>
  <si>
    <t>80</t>
  </si>
  <si>
    <t>81</t>
  </si>
  <si>
    <t>82</t>
  </si>
  <si>
    <t>83</t>
  </si>
  <si>
    <t>84</t>
  </si>
  <si>
    <t>85</t>
  </si>
  <si>
    <t>86</t>
  </si>
  <si>
    <t>87</t>
  </si>
  <si>
    <t>88</t>
  </si>
  <si>
    <t>89</t>
  </si>
  <si>
    <t>90</t>
  </si>
  <si>
    <t>91</t>
  </si>
  <si>
    <t>92</t>
  </si>
  <si>
    <t>93</t>
  </si>
  <si>
    <t>令和 2年 2月 1日</t>
  </si>
  <si>
    <t>94</t>
  </si>
  <si>
    <t>95</t>
  </si>
  <si>
    <t>96</t>
  </si>
  <si>
    <t>令和 2年 4月 1日</t>
  </si>
  <si>
    <t>97</t>
  </si>
  <si>
    <t>98</t>
  </si>
  <si>
    <t>令和 2年 7月 1日</t>
  </si>
  <si>
    <t>99</t>
  </si>
  <si>
    <t>100</t>
  </si>
  <si>
    <t>101</t>
  </si>
  <si>
    <t>102</t>
  </si>
  <si>
    <t>103</t>
  </si>
  <si>
    <t>104</t>
  </si>
  <si>
    <t>令和 3年 5月 1日</t>
  </si>
  <si>
    <t>105</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</si>
  <si>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</si>
  <si>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</si>
  <si>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</si>
  <si>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</si>
  <si>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</si>
  <si>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</si>
  <si>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</si>
  <si>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</si>
  <si>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</si>
  <si>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</si>
  <si>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</si>
  <si>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</si>
  <si>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</si>
  <si>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</si>
  <si>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</si>
  <si>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</si>
  <si>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</si>
  <si>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</si>
  <si>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</si>
  <si>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</si>
  <si>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</si>
  <si>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</si>
  <si>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126</t>
  </si>
  <si>
    <t>127</t>
  </si>
  <si>
    <t>128</t>
  </si>
  <si>
    <t>129</t>
  </si>
  <si>
    <t>130</t>
  </si>
  <si>
    <t>131</t>
  </si>
  <si>
    <t>132</t>
  </si>
  <si>
    <t>133</t>
  </si>
  <si>
    <t>134</t>
  </si>
  <si>
    <t>令和 2年 5月 1日</t>
  </si>
  <si>
    <t>135</t>
  </si>
  <si>
    <t>136</t>
  </si>
  <si>
    <t>137</t>
  </si>
  <si>
    <t>138</t>
  </si>
  <si>
    <t>令和 3年 2月 1日</t>
  </si>
  <si>
    <t>139</t>
  </si>
  <si>
    <t>令和 3年10月 1日</t>
  </si>
  <si>
    <t>令和 3年 9月 1日</t>
  </si>
  <si>
    <t>平成29年 6月 1日</t>
  </si>
  <si>
    <t>平成31年 2月 1日</t>
  </si>
  <si>
    <t>令和 4年 2月 1日</t>
  </si>
  <si>
    <t>令和元年 7月 1日</t>
  </si>
  <si>
    <t>令和 2年11月 1日</t>
  </si>
  <si>
    <t>令和 3年 7月 1日</t>
  </si>
  <si>
    <t>鈴木内科医院</t>
  </si>
  <si>
    <t>令和 3年 8月 1日</t>
  </si>
  <si>
    <t>令和 2年 8月 1日</t>
  </si>
  <si>
    <t>糖尿病透析予防指導管理料</t>
  </si>
  <si>
    <t>糖防管</t>
  </si>
  <si>
    <t>第23号</t>
  </si>
  <si>
    <t>第24号</t>
  </si>
  <si>
    <t>第26号</t>
  </si>
  <si>
    <t>第19号</t>
  </si>
  <si>
    <t>ニコチン依存症管理料</t>
  </si>
  <si>
    <t>ニコ</t>
  </si>
  <si>
    <t>一般　　       19</t>
  </si>
  <si>
    <t>一般　　
　　一般       12</t>
  </si>
  <si>
    <t>一般　　
　　一般        6</t>
  </si>
  <si>
    <t>在宅患者訪問褥瘡管理指導料</t>
  </si>
  <si>
    <t>在訪褥</t>
  </si>
  <si>
    <t>別添１の「第９」の１の(２)に規定する在宅療養支援診療所</t>
  </si>
  <si>
    <t>支援診２</t>
  </si>
  <si>
    <t>第43号</t>
  </si>
  <si>
    <t>第30号</t>
  </si>
  <si>
    <t>第31号</t>
  </si>
  <si>
    <t>第32号</t>
  </si>
  <si>
    <t>第44号</t>
  </si>
  <si>
    <t>平成28年 4月 1日</t>
  </si>
  <si>
    <t>第27号</t>
  </si>
  <si>
    <t>第41号</t>
  </si>
  <si>
    <t>第36号</t>
  </si>
  <si>
    <t>第37号</t>
  </si>
  <si>
    <t>第38号</t>
  </si>
  <si>
    <t>第29号</t>
  </si>
  <si>
    <t>別添１の「第９」の１の(３)に規定する在宅療養支援診療所</t>
  </si>
  <si>
    <t>支援診３</t>
  </si>
  <si>
    <t>第144号</t>
  </si>
  <si>
    <t>第154号</t>
  </si>
  <si>
    <t>第196号</t>
  </si>
  <si>
    <t>第171号</t>
  </si>
  <si>
    <t>第145号</t>
  </si>
  <si>
    <t>第228号</t>
  </si>
  <si>
    <t>第219号</t>
  </si>
  <si>
    <t>第180号</t>
  </si>
  <si>
    <t>第183号</t>
  </si>
  <si>
    <t>第157号</t>
  </si>
  <si>
    <t>第141号</t>
  </si>
  <si>
    <t>第227号</t>
  </si>
  <si>
    <t>第220号</t>
  </si>
  <si>
    <t>第152号</t>
  </si>
  <si>
    <t>第176号</t>
  </si>
  <si>
    <t>第143号</t>
  </si>
  <si>
    <t>第209号</t>
  </si>
  <si>
    <t>第211号</t>
  </si>
  <si>
    <t>第186号</t>
  </si>
  <si>
    <t>第215号</t>
  </si>
  <si>
    <t>第201号</t>
  </si>
  <si>
    <t>第204号</t>
  </si>
  <si>
    <t>第177号</t>
  </si>
  <si>
    <t>第221号</t>
  </si>
  <si>
    <t>脳血管疾患等リハビリテーション料（Ⅰ）</t>
  </si>
  <si>
    <t>脳Ⅰ</t>
  </si>
  <si>
    <t>第91号</t>
  </si>
  <si>
    <t>第45号</t>
  </si>
  <si>
    <t>第46号</t>
  </si>
  <si>
    <t>第70号</t>
  </si>
  <si>
    <t>第42号</t>
  </si>
  <si>
    <t>第76号</t>
  </si>
  <si>
    <t>第60号</t>
  </si>
  <si>
    <t>第84号</t>
  </si>
  <si>
    <t>第77号</t>
  </si>
  <si>
    <t>第49号</t>
  </si>
  <si>
    <t>第89号</t>
  </si>
  <si>
    <t>第48号</t>
  </si>
  <si>
    <t>第79号</t>
  </si>
  <si>
    <t>第87号</t>
  </si>
  <si>
    <t>第61号</t>
  </si>
  <si>
    <t>第47号</t>
  </si>
  <si>
    <t>第78号</t>
  </si>
  <si>
    <t>第66号</t>
  </si>
  <si>
    <t>第74号</t>
  </si>
  <si>
    <t>第50号</t>
  </si>
  <si>
    <t>第81号</t>
  </si>
  <si>
    <t>第62号</t>
  </si>
  <si>
    <t>第63号</t>
  </si>
  <si>
    <t>第71号</t>
  </si>
  <si>
    <t>第57号</t>
  </si>
  <si>
    <t>脳血管疾患等リハビリテーション料（Ⅱ）</t>
  </si>
  <si>
    <t>脳Ⅱ</t>
  </si>
  <si>
    <t>第170号</t>
  </si>
  <si>
    <t>第149号</t>
  </si>
  <si>
    <t>第95号</t>
  </si>
  <si>
    <t>第138号</t>
  </si>
  <si>
    <t>第169号</t>
  </si>
  <si>
    <t>第135号</t>
  </si>
  <si>
    <t>第148号</t>
  </si>
  <si>
    <t>脳血管疾患等リハビリテーション料（Ⅲ）</t>
  </si>
  <si>
    <t>脳Ⅲ</t>
  </si>
  <si>
    <t>第35号</t>
  </si>
  <si>
    <t>第134号</t>
  </si>
  <si>
    <t>第103号</t>
  </si>
  <si>
    <t>第113号</t>
  </si>
  <si>
    <t>第80号</t>
  </si>
  <si>
    <t>第121号</t>
  </si>
  <si>
    <t>第65号</t>
  </si>
  <si>
    <t>第104号</t>
  </si>
  <si>
    <t>第105号</t>
  </si>
  <si>
    <t>第124号</t>
  </si>
  <si>
    <t>第136号</t>
  </si>
  <si>
    <t>第69号</t>
  </si>
  <si>
    <t>第97号</t>
  </si>
  <si>
    <t>運動器リハビリテーション料（Ⅰ）</t>
  </si>
  <si>
    <t>運Ⅰ</t>
  </si>
  <si>
    <t>第55号</t>
  </si>
  <si>
    <t>平成24年 4月 1日</t>
  </si>
  <si>
    <t>第58号</t>
  </si>
  <si>
    <t>第128号</t>
  </si>
  <si>
    <t>平成24年 6月 1日</t>
  </si>
  <si>
    <t>第108号</t>
  </si>
  <si>
    <t>平成26年 4月 1日</t>
  </si>
  <si>
    <t>第119号</t>
  </si>
  <si>
    <t>平成27年11月 1日</t>
  </si>
  <si>
    <t>第68号</t>
  </si>
  <si>
    <t>第126号</t>
  </si>
  <si>
    <t>平成28年 6月 1日</t>
  </si>
  <si>
    <t>第52号</t>
  </si>
  <si>
    <t>第75号</t>
  </si>
  <si>
    <t>第115号</t>
  </si>
  <si>
    <t>平成27年 6月 1日</t>
  </si>
  <si>
    <t>第67号</t>
  </si>
  <si>
    <t>第53号</t>
  </si>
  <si>
    <t>平成22年 4月 1日</t>
  </si>
  <si>
    <t>第73号</t>
  </si>
  <si>
    <t>第54号</t>
  </si>
  <si>
    <t>第111号</t>
  </si>
  <si>
    <t>平成28年 5月 1日</t>
  </si>
  <si>
    <t>平成24年 5月 1日</t>
  </si>
  <si>
    <t>運動器リハビリテーション料（Ⅱ）</t>
  </si>
  <si>
    <t>運Ⅱ</t>
  </si>
  <si>
    <t>第101号</t>
  </si>
  <si>
    <t>平成21年 4月 1日</t>
  </si>
  <si>
    <t>平成25年 4月 1日</t>
  </si>
  <si>
    <t>第130号</t>
  </si>
  <si>
    <t>平成18年 4月 1日</t>
  </si>
  <si>
    <t>平成18年 6月 1日</t>
  </si>
  <si>
    <t>第83号</t>
  </si>
  <si>
    <t>第98号</t>
  </si>
  <si>
    <t>第184号</t>
  </si>
  <si>
    <t>平成26年10月 1日</t>
  </si>
  <si>
    <t>第202号</t>
  </si>
  <si>
    <t>第125号</t>
  </si>
  <si>
    <t>第122号</t>
  </si>
  <si>
    <t>運動器リハビリテーション料（Ⅲ）</t>
  </si>
  <si>
    <t>運Ⅲ</t>
  </si>
  <si>
    <t>第86号</t>
  </si>
  <si>
    <t>第82号</t>
  </si>
  <si>
    <t>第40号</t>
  </si>
  <si>
    <t>第56号</t>
  </si>
  <si>
    <t>平成23年 2月 1日</t>
  </si>
  <si>
    <t>平成27年 4月 1日</t>
  </si>
  <si>
    <t>第28号</t>
  </si>
  <si>
    <t>生殖補助医療管理料１</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</si>
  <si>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</si>
  <si>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</si>
  <si>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</si>
  <si>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</si>
  <si>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</si>
  <si>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</si>
  <si>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</si>
  <si>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</si>
  <si>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</si>
  <si>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</si>
  <si>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</si>
  <si>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</si>
  <si>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</si>
  <si>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</si>
  <si>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</si>
  <si>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</si>
  <si>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</si>
  <si>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</si>
  <si>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</si>
  <si>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</si>
  <si>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</si>
  <si>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</si>
  <si>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</si>
  <si>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</si>
  <si>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</si>
  <si>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</si>
  <si>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</si>
  <si>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</si>
  <si>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</si>
  <si>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3"/>
  </si>
  <si>
    <t>医療機関コード</t>
    <rPh sb="0" eb="2">
      <t>イリョウ</t>
    </rPh>
    <rPh sb="2" eb="4">
      <t>キカン</t>
    </rPh>
    <phoneticPr fontId="13"/>
  </si>
  <si>
    <t>保険医療機関名</t>
    <rPh sb="0" eb="2">
      <t>ホケン</t>
    </rPh>
    <rPh sb="2" eb="4">
      <t>イリョウ</t>
    </rPh>
    <rPh sb="4" eb="6">
      <t>キカン</t>
    </rPh>
    <rPh sb="6" eb="7">
      <t>メイ</t>
    </rPh>
    <phoneticPr fontId="13"/>
  </si>
  <si>
    <t>診　療　の　名　称</t>
    <rPh sb="0" eb="1">
      <t>ミ</t>
    </rPh>
    <rPh sb="2" eb="3">
      <t>リョウ</t>
    </rPh>
    <rPh sb="6" eb="7">
      <t>メイ</t>
    </rPh>
    <rPh sb="8" eb="9">
      <t>ショウ</t>
    </rPh>
    <phoneticPr fontId="13"/>
  </si>
  <si>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3"/>
  </si>
  <si>
    <t>患者からの徴収額（税込）</t>
    <rPh sb="0" eb="2">
      <t>カンジャ</t>
    </rPh>
    <rPh sb="5" eb="8">
      <t>チョウシュウガク</t>
    </rPh>
    <rPh sb="9" eb="11">
      <t>ゼイコ</t>
    </rPh>
    <phoneticPr fontId="13"/>
  </si>
  <si>
    <t>　　　年　　月　　日</t>
    <rPh sb="3" eb="4">
      <t>ネン</t>
    </rPh>
    <rPh sb="6" eb="7">
      <t>ガツ</t>
    </rPh>
    <rPh sb="9" eb="10">
      <t>ヒ</t>
    </rPh>
    <phoneticPr fontId="13"/>
  </si>
  <si>
    <t>（　　　）第　　　号</t>
    <rPh sb="5" eb="6">
      <t>ダイ</t>
    </rPh>
    <rPh sb="9" eb="10">
      <t>ゴウ</t>
    </rPh>
    <phoneticPr fontId="13"/>
  </si>
  <si>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3"/>
  </si>
  <si>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3"/>
  </si>
  <si>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</si>
  <si>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</si>
  <si>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</si>
  <si>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</si>
  <si>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</si>
  <si>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</si>
  <si>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3"/>
  </si>
  <si>
    <t>治験薬の名称
・効能効果</t>
    <rPh sb="0" eb="2">
      <t>チケン</t>
    </rPh>
    <rPh sb="2" eb="3">
      <t>ヤク</t>
    </rPh>
    <rPh sb="4" eb="6">
      <t>メイショウ</t>
    </rPh>
    <rPh sb="8" eb="10">
      <t>コウノウ</t>
    </rPh>
    <rPh sb="10" eb="12">
      <t>コウカ</t>
    </rPh>
    <phoneticPr fontId="13"/>
  </si>
  <si>
    <t>内・注・外</t>
    <rPh sb="0" eb="1">
      <t>ナイ</t>
    </rPh>
    <rPh sb="2" eb="3">
      <t>チュウ</t>
    </rPh>
    <rPh sb="4" eb="5">
      <t>ソト</t>
    </rPh>
    <phoneticPr fontId="13"/>
  </si>
  <si>
    <t>区分</t>
    <rPh sb="0" eb="2">
      <t>クブン</t>
    </rPh>
    <phoneticPr fontId="13"/>
  </si>
  <si>
    <t>対象患者数</t>
    <rPh sb="0" eb="2">
      <t>タイショウ</t>
    </rPh>
    <rPh sb="2" eb="5">
      <t>カンジャスウ</t>
    </rPh>
    <phoneticPr fontId="13"/>
  </si>
  <si>
    <t>治験実施期間</t>
    <rPh sb="0" eb="2">
      <t>チケン</t>
    </rPh>
    <rPh sb="2" eb="4">
      <t>ジッシ</t>
    </rPh>
    <rPh sb="4" eb="6">
      <t>キカン</t>
    </rPh>
    <phoneticPr fontId="13"/>
  </si>
  <si>
    <t>人</t>
    <rPh sb="0" eb="1">
      <t>ニン</t>
    </rPh>
    <phoneticPr fontId="13"/>
  </si>
  <si>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</si>
  <si>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</si>
  <si>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</si>
  <si>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</si>
  <si>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</si>
  <si>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</si>
  <si>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</si>
  <si>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</si>
  <si>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</si>
  <si>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</si>
  <si>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</si>
  <si>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</si>
  <si>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</si>
  <si>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</si>
  <si>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</si>
  <si>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</si>
  <si>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</si>
  <si>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</si>
  <si>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</si>
  <si>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</si>
  <si>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</si>
  <si>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</si>
  <si>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</si>
  <si>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</si>
  <si>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</si>
  <si>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</si>
  <si>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</si>
  <si>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3"/>
  </si>
  <si>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</si>
  <si>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</si>
  <si>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</si>
  <si>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</si>
  <si>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</si>
  <si>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</si>
  <si>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</si>
  <si>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</si>
  <si>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3"/>
  </si>
  <si>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</si>
  <si>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</si>
  <si>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</si>
  <si>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3"/>
  </si>
  <si>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</si>
  <si>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</si>
  <si>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</si>
  <si>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</si>
  <si>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</si>
  <si>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</si>
  <si>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</si>
  <si>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</si>
  <si>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</si>
  <si>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</si>
  <si>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3"/>
  </si>
  <si>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</si>
  <si>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3"/>
  </si>
  <si>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</si>
  <si>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</si>
  <si>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3"/>
  </si>
  <si>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3"/>
  </si>
  <si>
    <t>３．強度の下痢が続く状態であるもの</t>
    <rPh sb="2" eb="4">
      <t>キョウド</t>
    </rPh>
    <rPh sb="5" eb="7">
      <t>ゲリ</t>
    </rPh>
    <rPh sb="8" eb="9">
      <t>ツヅ</t>
    </rPh>
    <rPh sb="10" eb="12">
      <t>ジョウタイ</t>
    </rPh>
    <phoneticPr fontId="13"/>
  </si>
  <si>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3"/>
  </si>
  <si>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3"/>
  </si>
  <si>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</si>
  <si>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</si>
  <si>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</si>
  <si>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</si>
  <si>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</si>
  <si>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</si>
  <si>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</si>
  <si>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</si>
  <si>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</si>
  <si>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在宅時医学総合管理料を算定した患者数</t>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</si>
  <si>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</si>
  <si>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</si>
  <si>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</si>
  <si>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</si>
  <si>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</si>
  <si>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</si>
  <si>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</si>
  <si>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</si>
  <si>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</si>
  <si>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</si>
  <si>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</si>
  <si>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</si>
  <si>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</si>
  <si>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</si>
  <si>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</si>
  <si>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</si>
  <si>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</si>
  <si>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3"/>
  </si>
  <si>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</si>
  <si>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</si>
  <si>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</si>
  <si>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</si>
  <si>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</si>
  <si>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</si>
  <si>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</si>
  <si>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</si>
  <si>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</si>
  <si>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</si>
  <si>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</si>
  <si>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</si>
  <si>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</si>
  <si>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</si>
  <si>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平野医院</t>
  </si>
  <si>
    <t>小泉医院</t>
  </si>
  <si>
    <t>佐藤耳鼻咽喉科医院</t>
  </si>
  <si>
    <t>情報通信機器を用いた診療に係る基準</t>
  </si>
  <si>
    <t>第21号</t>
  </si>
  <si>
    <t>第20号</t>
  </si>
  <si>
    <t>平成28年 2月 1日</t>
  </si>
  <si>
    <t>第34号</t>
  </si>
  <si>
    <t>平成20年 4月 1日</t>
  </si>
  <si>
    <t>第100号</t>
  </si>
  <si>
    <t>第241号</t>
  </si>
  <si>
    <t>平成23年 6月 1日</t>
  </si>
  <si>
    <t>第109号</t>
  </si>
  <si>
    <t>平成25年 5月 1日</t>
  </si>
  <si>
    <t>一般　　
　　一般       14</t>
  </si>
  <si>
    <t>第230号</t>
  </si>
  <si>
    <t>第236号</t>
  </si>
  <si>
    <t>第229号</t>
  </si>
  <si>
    <t>第244号</t>
  </si>
  <si>
    <t>第235号</t>
  </si>
  <si>
    <t>第242号</t>
  </si>
  <si>
    <t>第231号</t>
  </si>
  <si>
    <t>平成21年10月 1日</t>
  </si>
  <si>
    <t>第234号</t>
  </si>
  <si>
    <t>第200号</t>
  </si>
  <si>
    <t>第85号</t>
  </si>
  <si>
    <t>第239号</t>
  </si>
  <si>
    <t>第116号</t>
  </si>
  <si>
    <t>第240号</t>
  </si>
  <si>
    <t>第238号</t>
  </si>
  <si>
    <t>第33号</t>
  </si>
  <si>
    <t>第206号</t>
  </si>
  <si>
    <t>第232号</t>
  </si>
  <si>
    <t>平成27年10月 1日</t>
  </si>
  <si>
    <t>第245号</t>
  </si>
  <si>
    <t>平成27年 5月 1日</t>
  </si>
  <si>
    <t>第114号</t>
  </si>
  <si>
    <t>第237号</t>
  </si>
  <si>
    <t>第233号</t>
  </si>
  <si>
    <t>第243号</t>
  </si>
  <si>
    <t>第93号</t>
  </si>
  <si>
    <t>第72号</t>
  </si>
  <si>
    <t>第39号</t>
  </si>
  <si>
    <t>第120号</t>
  </si>
  <si>
    <t>平成24年11月 1日</t>
  </si>
  <si>
    <t>第102号</t>
  </si>
  <si>
    <t>第110号</t>
  </si>
  <si>
    <t>令和 2年 1月 1日</t>
  </si>
  <si>
    <t>第153号</t>
  </si>
  <si>
    <t>平成27年12月 1日</t>
  </si>
  <si>
    <t>平成30年11月 1日</t>
  </si>
  <si>
    <t>一般　　
　　一般       18</t>
  </si>
  <si>
    <t>別添１の「第９」の１の(１)に規定する在宅療養支援診療所</t>
  </si>
  <si>
    <t>支援診１</t>
  </si>
  <si>
    <t>平成25年 6月 1日</t>
  </si>
  <si>
    <t>第142号</t>
  </si>
  <si>
    <t>平成27年 9月 1日</t>
  </si>
  <si>
    <t>第25号</t>
  </si>
  <si>
    <t>令和元年 8月 1日</t>
  </si>
  <si>
    <t>第107号</t>
  </si>
  <si>
    <t>令和 3年11月 1日</t>
  </si>
  <si>
    <t>平成26年 5月 1日</t>
  </si>
  <si>
    <t>令和元年 5月 1日</t>
  </si>
  <si>
    <t>一般　　
　　一般      100</t>
  </si>
  <si>
    <t>平成30年 1月 1日</t>
  </si>
  <si>
    <t>令和 2年10月 1日</t>
  </si>
  <si>
    <t>一般　　
　　一般        5</t>
  </si>
  <si>
    <t>・報告書の提出は、郵送でお願いいたします。</t>
    <phoneticPr fontId="1"/>
  </si>
  <si>
    <t>件</t>
    <rPh sb="0" eb="1">
      <t>ケン</t>
    </rPh>
    <phoneticPr fontId="5"/>
  </si>
  <si>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</si>
  <si>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</si>
  <si>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</si>
  <si>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</si>
  <si>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</si>
  <si>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</si>
  <si>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</si>
  <si>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</si>
  <si>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</si>
  <si>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</si>
  <si>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</si>
  <si>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</si>
  <si>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</si>
  <si>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</si>
  <si>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</si>
  <si>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</si>
  <si>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</si>
  <si>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</si>
  <si>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</si>
  <si>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</si>
  <si>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</si>
  <si>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</si>
  <si>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</si>
  <si>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</si>
  <si>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</si>
  <si>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</si>
  <si>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</si>
  <si>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</si>
  <si>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</si>
  <si>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</si>
  <si>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</si>
  <si>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</si>
  <si>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</si>
  <si>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</si>
  <si>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</si>
  <si>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</si>
  <si>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</si>
  <si>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</si>
  <si>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</si>
  <si>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</si>
  <si>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</si>
  <si>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</si>
  <si>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</si>
  <si>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</si>
  <si>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</si>
  <si>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</si>
  <si>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</si>
  <si>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</si>
  <si>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</si>
  <si>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</si>
  <si>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</si>
  <si>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</si>
  <si>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</si>
  <si>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</si>
  <si>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</si>
  <si>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</si>
  <si>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</si>
  <si>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</si>
  <si>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</si>
  <si>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</si>
  <si>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</si>
  <si>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</si>
  <si>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</si>
  <si>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</si>
  <si>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</si>
  <si>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</si>
  <si>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</si>
  <si>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</si>
  <si>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</si>
  <si>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</si>
  <si>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</si>
  <si>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</si>
  <si>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</si>
  <si>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</si>
  <si>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</si>
  <si>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</si>
  <si>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</si>
  <si>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</si>
  <si>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</si>
  <si>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</si>
  <si>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</si>
  <si>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</si>
  <si>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</si>
  <si>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</si>
  <si>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</si>
  <si>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</si>
  <si>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</si>
  <si>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</si>
  <si>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</si>
  <si>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</si>
  <si>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</si>
  <si>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</si>
  <si>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</si>
  <si>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</si>
  <si>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</si>
  <si>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</si>
  <si>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</si>
  <si>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</si>
  <si>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</si>
  <si>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</si>
  <si>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</si>
  <si>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</si>
  <si>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</si>
  <si>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</si>
  <si>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3"/>
  </si>
  <si>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3"/>
  </si>
  <si>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3"/>
  </si>
  <si>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</si>
  <si>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</si>
  <si>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</si>
  <si>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入院基本料等</t>
    <rPh sb="0" eb="2">
      <t>ニュウイン</t>
    </rPh>
    <rPh sb="2" eb="5">
      <t>キホンリョウ</t>
    </rPh>
    <rPh sb="5" eb="6">
      <t>トウ</t>
    </rPh>
    <phoneticPr fontId="1"/>
  </si>
  <si>
    <t>提出確認欄</t>
  </si>
  <si>
    <t>有床診療所入院基本料等に関する実施状況報告書</t>
    <rPh sb="0" eb="2">
      <t>ユウショウ</t>
    </rPh>
    <rPh sb="2" eb="5">
      <t>シンリョウショ</t>
    </rPh>
    <rPh sb="5" eb="7">
      <t>ニュウイン</t>
    </rPh>
    <rPh sb="7" eb="10">
      <t>キホンリョウ</t>
    </rPh>
    <rPh sb="10" eb="11">
      <t>トウ</t>
    </rPh>
    <rPh sb="12" eb="13">
      <t>カン</t>
    </rPh>
    <rPh sb="15" eb="17">
      <t>ジッシ</t>
    </rPh>
    <rPh sb="17" eb="19">
      <t>ジョウキョウ</t>
    </rPh>
    <rPh sb="19" eb="22">
      <t>ホウコクショ</t>
    </rPh>
    <phoneticPr fontId="1"/>
  </si>
  <si>
    <t>褥瘡対策に係る報告書　（必須報告です。）</t>
    <rPh sb="0" eb="2">
      <t>ジョクソウ</t>
    </rPh>
    <rPh sb="2" eb="4">
      <t>タイサク</t>
    </rPh>
    <rPh sb="5" eb="6">
      <t>カカ</t>
    </rPh>
    <rPh sb="7" eb="10">
      <t>ホウコクショ</t>
    </rPh>
    <rPh sb="12" eb="14">
      <t>ヒッス</t>
    </rPh>
    <rPh sb="14" eb="16">
      <t>ホウコク</t>
    </rPh>
    <phoneticPr fontId="1"/>
  </si>
  <si>
    <t>診療所療養病床療養環境改善加算</t>
    <phoneticPr fontId="1"/>
  </si>
  <si>
    <t>【有床診】</t>
    <rPh sb="1" eb="3">
      <t>ユウショウ</t>
    </rPh>
    <rPh sb="3" eb="4">
      <t>シン</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</si>
  <si>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</si>
  <si>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</si>
  <si>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受付番号※</t>
    <rPh sb="0" eb="2">
      <t>ウケツケ</t>
    </rPh>
    <rPh sb="2" eb="4">
      <t>バンゴウ</t>
    </rPh>
    <phoneticPr fontId="20"/>
  </si>
  <si>
    <t>（別紙様式２）　　【有床診療所記入用】</t>
    <rPh sb="1" eb="3">
      <t>ベッシ</t>
    </rPh>
    <rPh sb="3" eb="5">
      <t>ヨウシキ</t>
    </rPh>
    <rPh sb="10" eb="11">
      <t>ア</t>
    </rPh>
    <rPh sb="11" eb="12">
      <t>トコ</t>
    </rPh>
    <rPh sb="12" eb="15">
      <t>シンリョウショ</t>
    </rPh>
    <rPh sb="15" eb="17">
      <t>キニュウ</t>
    </rPh>
    <rPh sb="17" eb="18">
      <t>ヨウ</t>
    </rPh>
    <phoneticPr fontId="20"/>
  </si>
  <si>
    <t>保険医療機関番号</t>
    <rPh sb="0" eb="2">
      <t>ホケン</t>
    </rPh>
    <rPh sb="2" eb="4">
      <t>イリョウ</t>
    </rPh>
    <rPh sb="4" eb="6">
      <t>キカン</t>
    </rPh>
    <rPh sb="6" eb="8">
      <t>バンゴウ</t>
    </rPh>
    <phoneticPr fontId="20"/>
  </si>
  <si>
    <t>医療機関名</t>
    <rPh sb="0" eb="2">
      <t>イリョウ</t>
    </rPh>
    <rPh sb="2" eb="4">
      <t>キカン</t>
    </rPh>
    <rPh sb="4" eb="5">
      <t>メイ</t>
    </rPh>
    <phoneticPr fontId="20"/>
  </si>
  <si>
    <t>開設者
番号</t>
    <rPh sb="0" eb="3">
      <t>カイセツシャ</t>
    </rPh>
    <rPh sb="4" eb="6">
      <t>バンゴウ</t>
    </rPh>
    <phoneticPr fontId="20"/>
  </si>
  <si>
    <t>介護保険適用の病床の有無
（どちらかに　を付すこと）</t>
    <rPh sb="0" eb="2">
      <t>カイゴ</t>
    </rPh>
    <rPh sb="2" eb="4">
      <t>ホケン</t>
    </rPh>
    <rPh sb="4" eb="6">
      <t>テキヨウ</t>
    </rPh>
    <rPh sb="7" eb="9">
      <t>ビョウショウ</t>
    </rPh>
    <rPh sb="10" eb="12">
      <t>ウム</t>
    </rPh>
    <rPh sb="21" eb="22">
      <t>フ</t>
    </rPh>
    <phoneticPr fontId="20"/>
  </si>
  <si>
    <t>　　有
　　無</t>
    <rPh sb="2" eb="3">
      <t>ア</t>
    </rPh>
    <rPh sb="7" eb="8">
      <t>ム</t>
    </rPh>
    <phoneticPr fontId="20"/>
  </si>
  <si>
    <t>郡市区町村名</t>
    <rPh sb="0" eb="1">
      <t>グン</t>
    </rPh>
    <rPh sb="1" eb="3">
      <t>シク</t>
    </rPh>
    <rPh sb="3" eb="5">
      <t>チョウソン</t>
    </rPh>
    <rPh sb="5" eb="6">
      <t>メイ</t>
    </rPh>
    <phoneticPr fontId="20"/>
  </si>
  <si>
    <t>届出区分</t>
    <rPh sb="0" eb="1">
      <t>トド</t>
    </rPh>
    <rPh sb="1" eb="2">
      <t>デ</t>
    </rPh>
    <rPh sb="2" eb="4">
      <t>クブン</t>
    </rPh>
    <phoneticPr fontId="20"/>
  </si>
  <si>
    <t>許可病床数</t>
    <rPh sb="0" eb="2">
      <t>キョカ</t>
    </rPh>
    <rPh sb="2" eb="4">
      <t>ビョウショウ</t>
    </rPh>
    <rPh sb="4" eb="5">
      <t>スウ</t>
    </rPh>
    <phoneticPr fontId="20"/>
  </si>
  <si>
    <t>医療保険届出病床数</t>
    <rPh sb="0" eb="2">
      <t>イリョウ</t>
    </rPh>
    <rPh sb="2" eb="4">
      <t>ホケン</t>
    </rPh>
    <rPh sb="4" eb="6">
      <t>トドケデ</t>
    </rPh>
    <rPh sb="6" eb="8">
      <t>ビョウショウ</t>
    </rPh>
    <rPh sb="8" eb="9">
      <t>スウ</t>
    </rPh>
    <phoneticPr fontId="20"/>
  </si>
  <si>
    <t>稼働病床数</t>
    <rPh sb="0" eb="2">
      <t>カドウ</t>
    </rPh>
    <rPh sb="2" eb="4">
      <t>ビョウショウ</t>
    </rPh>
    <rPh sb="4" eb="5">
      <t>スウ</t>
    </rPh>
    <phoneticPr fontId="20"/>
  </si>
  <si>
    <t>１日平均
入院患者数</t>
    <phoneticPr fontId="20"/>
  </si>
  <si>
    <t>現員数</t>
    <rPh sb="0" eb="2">
      <t>ゲンイン</t>
    </rPh>
    <rPh sb="2" eb="3">
      <t>スウ</t>
    </rPh>
    <phoneticPr fontId="20"/>
  </si>
  <si>
    <t>実績
件数</t>
    <rPh sb="0" eb="2">
      <t>ジッセキ</t>
    </rPh>
    <rPh sb="3" eb="5">
      <t>ケンスウ</t>
    </rPh>
    <phoneticPr fontId="20"/>
  </si>
  <si>
    <t>診療科名</t>
    <rPh sb="0" eb="3">
      <t>シンリョウカ</t>
    </rPh>
    <rPh sb="3" eb="4">
      <t>メイ</t>
    </rPh>
    <phoneticPr fontId="20"/>
  </si>
  <si>
    <t>医師</t>
    <rPh sb="0" eb="2">
      <t>イシ</t>
    </rPh>
    <phoneticPr fontId="20"/>
  </si>
  <si>
    <t>看護師</t>
    <rPh sb="0" eb="3">
      <t>カンゴシ</t>
    </rPh>
    <phoneticPr fontId="20"/>
  </si>
  <si>
    <t>准看護師</t>
    <rPh sb="0" eb="1">
      <t>ジュン</t>
    </rPh>
    <rPh sb="1" eb="4">
      <t>カンゴシ</t>
    </rPh>
    <phoneticPr fontId="20"/>
  </si>
  <si>
    <t>看護補助者</t>
    <rPh sb="0" eb="2">
      <t>カンゴ</t>
    </rPh>
    <rPh sb="2" eb="4">
      <t>ホジョ</t>
    </rPh>
    <rPh sb="4" eb="5">
      <t>シャ</t>
    </rPh>
    <phoneticPr fontId="20"/>
  </si>
  <si>
    <t>有床診療所　　
 入院基本料１</t>
    <phoneticPr fontId="20"/>
  </si>
  <si>
    <t>イ</t>
    <phoneticPr fontId="20"/>
  </si>
  <si>
    <t xml:space="preserve">
  1.内科　　　　
  2.心療内科
  3.精神科　　　
  4.神経科(又は神経内科)
  5.呼吸器科　　
  6.消化器科(又は胃腸科)
  7.循環器科　　 
  8.アレルギー科
  9.リウマチ科　
  10.小児科　
  11.外科
  12.整形外科　 
  13.形成外科
  14.美容外科　 
  15.脳神経外科
  16.呼吸器外科　
  17.心臓血管外科
  18.小児外科
  19.皮膚泌尿器科(又は皮膚科、
    泌尿器科)
  20.性病科　　 
  21.こう門科
  22.産婦人科(又は産科、婦人科)
  23.眼科　　　 
  24.耳鼻いんこう科
  25.気管食道科　
  26.リハビリテーション科
  27.放射線科　 
  28.麻酔科　
  29.歯科
</t>
    <phoneticPr fontId="20"/>
  </si>
  <si>
    <t>　１　過去１年間に、介護保険の通所リハビリテーション、</t>
    <rPh sb="3" eb="5">
      <t>カコ</t>
    </rPh>
    <rPh sb="6" eb="8">
      <t>ネンカン</t>
    </rPh>
    <rPh sb="10" eb="12">
      <t>カイゴ</t>
    </rPh>
    <rPh sb="12" eb="14">
      <t>ホケン</t>
    </rPh>
    <rPh sb="15" eb="17">
      <t>ツウショ</t>
    </rPh>
    <phoneticPr fontId="20"/>
  </si>
  <si>
    <t>　　介護予防通所リハビリテーション、</t>
    <rPh sb="2" eb="4">
      <t>カイゴ</t>
    </rPh>
    <rPh sb="4" eb="6">
      <t>ヨボウ</t>
    </rPh>
    <rPh sb="6" eb="8">
      <t>ツウショ</t>
    </rPh>
    <phoneticPr fontId="20"/>
  </si>
  <si>
    <t>　　居宅療養管理指導、介護予防居宅療養管理指導、</t>
    <rPh sb="6" eb="8">
      <t>カンリ</t>
    </rPh>
    <rPh sb="8" eb="10">
      <t>シドウ</t>
    </rPh>
    <phoneticPr fontId="20"/>
  </si>
  <si>
    <r>
      <t>有床診療所　
 入院基本料２</t>
    </r>
    <r>
      <rPr>
        <sz val="11"/>
        <color indexed="8"/>
        <rFont val="ＭＳ Ｐゴシック"/>
        <family val="3"/>
        <charset val="128"/>
      </rPr>
      <t/>
    </r>
    <phoneticPr fontId="20"/>
  </si>
  <si>
    <t>　　短期入所療養介護、介護予防短期入所療養介護又は</t>
    <rPh sb="11" eb="13">
      <t>カイゴ</t>
    </rPh>
    <rPh sb="13" eb="15">
      <t>ヨボウ</t>
    </rPh>
    <rPh sb="15" eb="17">
      <t>タンキ</t>
    </rPh>
    <rPh sb="17" eb="19">
      <t>ニュウショ</t>
    </rPh>
    <rPh sb="19" eb="21">
      <t>リョウヨウ</t>
    </rPh>
    <rPh sb="21" eb="23">
      <t>カイゴ</t>
    </rPh>
    <rPh sb="23" eb="24">
      <t>マタ</t>
    </rPh>
    <phoneticPr fontId="20"/>
  </si>
  <si>
    <t>　　複合型サービスの提供実績がある。</t>
    <phoneticPr fontId="20"/>
  </si>
  <si>
    <t>　２　介護医療院を併設している。</t>
    <rPh sb="7" eb="8">
      <t>イン</t>
    </rPh>
    <phoneticPr fontId="20"/>
  </si>
  <si>
    <t>　３　指定居宅介護支援事業者又は指定介護予防サービス</t>
    <rPh sb="3" eb="5">
      <t>シテイ</t>
    </rPh>
    <rPh sb="7" eb="9">
      <t>カイゴ</t>
    </rPh>
    <rPh sb="9" eb="11">
      <t>シエン</t>
    </rPh>
    <rPh sb="11" eb="14">
      <t>ジギョウシャ</t>
    </rPh>
    <rPh sb="14" eb="15">
      <t>マタ</t>
    </rPh>
    <rPh sb="16" eb="18">
      <t>シテイ</t>
    </rPh>
    <rPh sb="18" eb="20">
      <t>カイゴ</t>
    </rPh>
    <rPh sb="20" eb="22">
      <t>ヨボウ</t>
    </rPh>
    <phoneticPr fontId="20"/>
  </si>
  <si>
    <r>
      <t>有床診療所
 入院基本料３</t>
    </r>
    <r>
      <rPr>
        <sz val="11"/>
        <color indexed="8"/>
        <rFont val="ＭＳ Ｐゴシック"/>
        <family val="3"/>
        <charset val="128"/>
      </rPr>
      <t/>
    </r>
    <phoneticPr fontId="20"/>
  </si>
  <si>
    <t>　　事業者である。</t>
    <phoneticPr fontId="20"/>
  </si>
  <si>
    <t>ロ</t>
    <phoneticPr fontId="20"/>
  </si>
  <si>
    <t>在宅療養支援診療所であって、過去1年間に訪問診療を実施した</t>
    <rPh sb="0" eb="2">
      <t>ザイタク</t>
    </rPh>
    <rPh sb="2" eb="4">
      <t>リョウヨウ</t>
    </rPh>
    <rPh sb="4" eb="6">
      <t>シエン</t>
    </rPh>
    <rPh sb="6" eb="9">
      <t>シンリョウジョ</t>
    </rPh>
    <rPh sb="14" eb="16">
      <t>カコ</t>
    </rPh>
    <rPh sb="17" eb="19">
      <t>ネンカン</t>
    </rPh>
    <rPh sb="20" eb="22">
      <t>ホウモン</t>
    </rPh>
    <phoneticPr fontId="20"/>
  </si>
  <si>
    <t>訪問件数</t>
    <rPh sb="0" eb="2">
      <t>ホウモン</t>
    </rPh>
    <rPh sb="2" eb="4">
      <t>ケンスウ</t>
    </rPh>
    <phoneticPr fontId="20"/>
  </si>
  <si>
    <t>実績がある。</t>
    <rPh sb="0" eb="2">
      <t>ジッセキ</t>
    </rPh>
    <phoneticPr fontId="20"/>
  </si>
  <si>
    <t>件</t>
    <rPh sb="0" eb="1">
      <t>ケン</t>
    </rPh>
    <phoneticPr fontId="20"/>
  </si>
  <si>
    <t>ハ</t>
    <phoneticPr fontId="20"/>
  </si>
  <si>
    <t>過去１年間の急変時の入院件数が６件以上である。</t>
    <rPh sb="0" eb="2">
      <t>カコ</t>
    </rPh>
    <rPh sb="3" eb="5">
      <t>ネンカン</t>
    </rPh>
    <rPh sb="6" eb="8">
      <t>キュウヘン</t>
    </rPh>
    <rPh sb="8" eb="9">
      <t>ジ</t>
    </rPh>
    <rPh sb="10" eb="12">
      <t>ニュウイン</t>
    </rPh>
    <rPh sb="12" eb="14">
      <t>ケンスウ</t>
    </rPh>
    <rPh sb="16" eb="17">
      <t>ケン</t>
    </rPh>
    <rPh sb="17" eb="19">
      <t>イジョウ</t>
    </rPh>
    <phoneticPr fontId="20"/>
  </si>
  <si>
    <t>入院件数</t>
    <rPh sb="0" eb="2">
      <t>ニュウイン</t>
    </rPh>
    <rPh sb="2" eb="4">
      <t>ケンスウ</t>
    </rPh>
    <phoneticPr fontId="20"/>
  </si>
  <si>
    <t>有床診療所　　
 入院基本料４</t>
    <phoneticPr fontId="20"/>
  </si>
  <si>
    <t>（予定入院は除く。）</t>
    <rPh sb="1" eb="3">
      <t>ヨテイ</t>
    </rPh>
    <rPh sb="3" eb="5">
      <t>ニュウイン</t>
    </rPh>
    <rPh sb="6" eb="7">
      <t>ノゾ</t>
    </rPh>
    <phoneticPr fontId="20"/>
  </si>
  <si>
    <t>ニ</t>
    <phoneticPr fontId="20"/>
  </si>
  <si>
    <t>夜間看護配置加算１又は２の届出を行っている。</t>
    <rPh sb="0" eb="2">
      <t>ヤカン</t>
    </rPh>
    <rPh sb="2" eb="4">
      <t>カンゴ</t>
    </rPh>
    <rPh sb="4" eb="6">
      <t>ハイチ</t>
    </rPh>
    <rPh sb="6" eb="8">
      <t>カサン</t>
    </rPh>
    <rPh sb="9" eb="10">
      <t>マタ</t>
    </rPh>
    <rPh sb="13" eb="15">
      <t>トドケデ</t>
    </rPh>
    <rPh sb="16" eb="17">
      <t>オコナ</t>
    </rPh>
    <phoneticPr fontId="20"/>
  </si>
  <si>
    <t>ホ</t>
    <phoneticPr fontId="20"/>
  </si>
  <si>
    <t>時間外対応加算１の届出を行っている。</t>
    <rPh sb="0" eb="3">
      <t>ジカンガイ</t>
    </rPh>
    <rPh sb="3" eb="5">
      <t>タイオウ</t>
    </rPh>
    <rPh sb="5" eb="7">
      <t>カサン</t>
    </rPh>
    <rPh sb="9" eb="11">
      <t>トドケデ</t>
    </rPh>
    <rPh sb="12" eb="13">
      <t>オコナ</t>
    </rPh>
    <phoneticPr fontId="20"/>
  </si>
  <si>
    <t>ヘ</t>
    <phoneticPr fontId="20"/>
  </si>
  <si>
    <t>過去1年間の新規入院患者のうち、他の急性期医療を担う病院の</t>
    <rPh sb="0" eb="2">
      <t>カコ</t>
    </rPh>
    <rPh sb="3" eb="5">
      <t>ネンカン</t>
    </rPh>
    <rPh sb="6" eb="8">
      <t>シンキ</t>
    </rPh>
    <rPh sb="8" eb="10">
      <t>ニュウイン</t>
    </rPh>
    <rPh sb="10" eb="12">
      <t>カンジャ</t>
    </rPh>
    <rPh sb="16" eb="17">
      <t>タ</t>
    </rPh>
    <rPh sb="18" eb="21">
      <t>キュウセイキ</t>
    </rPh>
    <rPh sb="21" eb="22">
      <t>イ</t>
    </rPh>
    <phoneticPr fontId="20"/>
  </si>
  <si>
    <t>受入割合</t>
    <rPh sb="0" eb="2">
      <t>ウケイレ</t>
    </rPh>
    <rPh sb="2" eb="4">
      <t>ワリアイ</t>
    </rPh>
    <phoneticPr fontId="20"/>
  </si>
  <si>
    <t>有床診療所　
 入院基本料５</t>
    <phoneticPr fontId="20"/>
  </si>
  <si>
    <t>一般病棟からの受入れが1割以上である。</t>
    <rPh sb="2" eb="4">
      <t>ビョウトウ</t>
    </rPh>
    <rPh sb="7" eb="9">
      <t>ウケイレ</t>
    </rPh>
    <rPh sb="12" eb="13">
      <t>ワリ</t>
    </rPh>
    <rPh sb="13" eb="15">
      <t>イジョウ</t>
    </rPh>
    <phoneticPr fontId="20"/>
  </si>
  <si>
    <t>割</t>
    <rPh sb="0" eb="1">
      <t>ワリ</t>
    </rPh>
    <phoneticPr fontId="20"/>
  </si>
  <si>
    <t>ト</t>
    <phoneticPr fontId="20"/>
  </si>
  <si>
    <t>過去1年間の当該保険医療機関内における看取りの実績が2件以上</t>
    <rPh sb="0" eb="2">
      <t>カコ</t>
    </rPh>
    <rPh sb="3" eb="5">
      <t>ネンカン</t>
    </rPh>
    <rPh sb="6" eb="8">
      <t>トウガイ</t>
    </rPh>
    <rPh sb="8" eb="10">
      <t>ホケン</t>
    </rPh>
    <rPh sb="10" eb="12">
      <t>イリョウ</t>
    </rPh>
    <rPh sb="12" eb="14">
      <t>キカン</t>
    </rPh>
    <rPh sb="14" eb="15">
      <t>ナイ</t>
    </rPh>
    <rPh sb="19" eb="21">
      <t>ミト</t>
    </rPh>
    <phoneticPr fontId="20"/>
  </si>
  <si>
    <t>看取件数</t>
    <rPh sb="0" eb="2">
      <t>ミト</t>
    </rPh>
    <rPh sb="2" eb="4">
      <t>ケンスウ</t>
    </rPh>
    <phoneticPr fontId="20"/>
  </si>
  <si>
    <t>である。</t>
    <phoneticPr fontId="20"/>
  </si>
  <si>
    <t>チ</t>
    <phoneticPr fontId="20"/>
  </si>
  <si>
    <t>過去1年間の全身麻酔、脊椎麻酔又は硬膜外麻酔（手術を実施した</t>
    <rPh sb="0" eb="2">
      <t>カコ</t>
    </rPh>
    <rPh sb="3" eb="5">
      <t>ネンカン</t>
    </rPh>
    <rPh sb="6" eb="8">
      <t>ゼンシン</t>
    </rPh>
    <rPh sb="8" eb="10">
      <t>マスイ</t>
    </rPh>
    <rPh sb="11" eb="13">
      <t>セキツイ</t>
    </rPh>
    <rPh sb="13" eb="15">
      <t>マスイ</t>
    </rPh>
    <rPh sb="15" eb="16">
      <t>マタ</t>
    </rPh>
    <rPh sb="17" eb="20">
      <t>コウマクガイ</t>
    </rPh>
    <rPh sb="20" eb="22">
      <t>マスイ</t>
    </rPh>
    <phoneticPr fontId="20"/>
  </si>
  <si>
    <t>当該患者数</t>
    <rPh sb="0" eb="2">
      <t>トウガイ</t>
    </rPh>
    <rPh sb="2" eb="5">
      <t>カンジャスウ</t>
    </rPh>
    <phoneticPr fontId="20"/>
  </si>
  <si>
    <t>有床診療所
 入院基本料６</t>
    <phoneticPr fontId="20"/>
  </si>
  <si>
    <t>場合に限る。）の患者数（分娩を除く。）が30件以上である。</t>
    <rPh sb="0" eb="2">
      <t>バアイ</t>
    </rPh>
    <rPh sb="3" eb="4">
      <t>カギ</t>
    </rPh>
    <rPh sb="8" eb="11">
      <t>カンジャスウ</t>
    </rPh>
    <rPh sb="12" eb="14">
      <t>ブンベン</t>
    </rPh>
    <phoneticPr fontId="20"/>
  </si>
  <si>
    <t>リ</t>
    <phoneticPr fontId="20"/>
  </si>
  <si>
    <t>※特定一般病棟入院料の「注１」に規定する地域</t>
    <rPh sb="1" eb="3">
      <t>トクテイ</t>
    </rPh>
    <rPh sb="3" eb="5">
      <t>イッパン</t>
    </rPh>
    <rPh sb="5" eb="7">
      <t>ビョウトウ</t>
    </rPh>
    <rPh sb="7" eb="10">
      <t>ニュウインリョウ</t>
    </rPh>
    <rPh sb="12" eb="13">
      <t>チュウ</t>
    </rPh>
    <rPh sb="16" eb="18">
      <t>キテイ</t>
    </rPh>
    <rPh sb="20" eb="22">
      <t>チイキ</t>
    </rPh>
    <phoneticPr fontId="20"/>
  </si>
  <si>
    <t>ヌ</t>
    <phoneticPr fontId="20"/>
  </si>
  <si>
    <t>過去1年間の分娩を行った総数（帝王切開を含む。）が30件以上</t>
    <rPh sb="0" eb="2">
      <t>カコ</t>
    </rPh>
    <rPh sb="3" eb="5">
      <t>ネンカン</t>
    </rPh>
    <rPh sb="6" eb="8">
      <t>ブンベン</t>
    </rPh>
    <rPh sb="9" eb="10">
      <t>オコナ</t>
    </rPh>
    <rPh sb="12" eb="14">
      <t>ソウスウ</t>
    </rPh>
    <rPh sb="15" eb="17">
      <t>テイオウ</t>
    </rPh>
    <rPh sb="17" eb="19">
      <t>セッカイ</t>
    </rPh>
    <rPh sb="20" eb="21">
      <t>フク</t>
    </rPh>
    <phoneticPr fontId="20"/>
  </si>
  <si>
    <t>分娩件数</t>
    <rPh sb="0" eb="2">
      <t>ブンベン</t>
    </rPh>
    <rPh sb="2" eb="4">
      <t>ケンスウ</t>
    </rPh>
    <phoneticPr fontId="20"/>
  </si>
  <si>
    <t>療養病床</t>
    <phoneticPr fontId="20"/>
  </si>
  <si>
    <t>新型コロナ対応の影響</t>
    <rPh sb="0" eb="2">
      <t>シンガタ</t>
    </rPh>
    <rPh sb="5" eb="7">
      <t>タイオウ</t>
    </rPh>
    <rPh sb="8" eb="10">
      <t>エイキョウ</t>
    </rPh>
    <phoneticPr fontId="20"/>
  </si>
  <si>
    <t>ル</t>
    <phoneticPr fontId="20"/>
  </si>
  <si>
    <t>過去1年間に、乳幼児加算・幼児加算、超重症児(者)入院診療加算・</t>
    <rPh sb="0" eb="2">
      <t>カコ</t>
    </rPh>
    <rPh sb="3" eb="5">
      <t>ネンカン</t>
    </rPh>
    <rPh sb="7" eb="10">
      <t>ニュウヨウジ</t>
    </rPh>
    <rPh sb="10" eb="12">
      <t>カサン</t>
    </rPh>
    <rPh sb="13" eb="15">
      <t>ヨウジ</t>
    </rPh>
    <rPh sb="15" eb="17">
      <t>カサン</t>
    </rPh>
    <rPh sb="18" eb="19">
      <t>チョウ</t>
    </rPh>
    <rPh sb="19" eb="22">
      <t>ジュウショウジ</t>
    </rPh>
    <rPh sb="23" eb="24">
      <t>シャ</t>
    </rPh>
    <phoneticPr fontId="20"/>
  </si>
  <si>
    <t>準超重症児(者)入院診療加算又は小児療養環境特別加算を算定</t>
    <rPh sb="0" eb="1">
      <t>ジュン</t>
    </rPh>
    <rPh sb="1" eb="2">
      <t>チョウ</t>
    </rPh>
    <rPh sb="2" eb="5">
      <t>ジュウショウジ</t>
    </rPh>
    <rPh sb="6" eb="7">
      <t>シャ</t>
    </rPh>
    <rPh sb="8" eb="10">
      <t>ニュウイン</t>
    </rPh>
    <rPh sb="10" eb="12">
      <t>シンリョウ</t>
    </rPh>
    <rPh sb="12" eb="14">
      <t>カサン</t>
    </rPh>
    <rPh sb="14" eb="15">
      <t>マタ</t>
    </rPh>
    <phoneticPr fontId="20"/>
  </si>
  <si>
    <t>した実績がある。</t>
    <rPh sb="2" eb="4">
      <t>ジッセキ</t>
    </rPh>
    <phoneticPr fontId="20"/>
  </si>
  <si>
    <t xml:space="preserve">
(　　)</t>
    <phoneticPr fontId="20"/>
  </si>
  <si>
    <t>※</t>
    <phoneticPr fontId="20"/>
  </si>
  <si>
    <t>有床診療所入院基本料１～３については、上記要件のうちイに該当、</t>
    <rPh sb="0" eb="2">
      <t>ユウショウ</t>
    </rPh>
    <rPh sb="2" eb="5">
      <t>シンリョウジョ</t>
    </rPh>
    <rPh sb="5" eb="7">
      <t>ニュウイン</t>
    </rPh>
    <rPh sb="7" eb="10">
      <t>キホンリョウ</t>
    </rPh>
    <rPh sb="19" eb="21">
      <t>ジョウキ</t>
    </rPh>
    <rPh sb="28" eb="30">
      <t>ガイトウ</t>
    </rPh>
    <phoneticPr fontId="20"/>
  </si>
  <si>
    <t>又はロ～ルまでのうち２つ以上に該当すること。</t>
    <rPh sb="0" eb="1">
      <t>マタ</t>
    </rPh>
    <phoneticPr fontId="20"/>
  </si>
  <si>
    <t>褥瘡対策に係る報告書</t>
    <rPh sb="2" eb="4">
      <t>タイサク</t>
    </rPh>
    <phoneticPr fontId="20"/>
  </si>
  <si>
    <t xml:space="preserve"> 褥瘡対策の実施状況（報告月の前月の初日における実績・状況）</t>
    <rPh sb="11" eb="13">
      <t>ホウコク</t>
    </rPh>
    <rPh sb="13" eb="14">
      <t>ツキ</t>
    </rPh>
    <rPh sb="15" eb="17">
      <t>ゼンゲツ</t>
    </rPh>
    <rPh sb="18" eb="20">
      <t>ショニチ</t>
    </rPh>
    <rPh sb="24" eb="26">
      <t>ジッセキ</t>
    </rPh>
    <rPh sb="27" eb="29">
      <t>ジョウキョウ</t>
    </rPh>
    <phoneticPr fontId="20"/>
  </si>
  <si>
    <t xml:space="preserve"> ①　入院患者数（報告月の前月の初日の入院患者数）</t>
    <rPh sb="3" eb="5">
      <t>ニュウイン</t>
    </rPh>
    <rPh sb="5" eb="8">
      <t>カンジャスウ</t>
    </rPh>
    <rPh sb="9" eb="11">
      <t>ホウコク</t>
    </rPh>
    <rPh sb="11" eb="12">
      <t>ツキ</t>
    </rPh>
    <rPh sb="13" eb="15">
      <t>ゼンゲツ</t>
    </rPh>
    <rPh sb="16" eb="18">
      <t>ショニチ</t>
    </rPh>
    <rPh sb="19" eb="21">
      <t>ニュウイン</t>
    </rPh>
    <rPh sb="21" eb="24">
      <t>カンジャスウ</t>
    </rPh>
    <phoneticPr fontId="20"/>
  </si>
  <si>
    <t xml:space="preserve"> ②　①のうち、d1以上の褥瘡を有していた患者数
　　　（褥瘡保有者数）</t>
    <rPh sb="29" eb="31">
      <t>ジョクソウ</t>
    </rPh>
    <rPh sb="31" eb="34">
      <t>ホユウシャ</t>
    </rPh>
    <rPh sb="34" eb="35">
      <t>スウ</t>
    </rPh>
    <phoneticPr fontId="20"/>
  </si>
  <si>
    <t xml:space="preserve"> ③　②のうち入院時に既に褥瘡を有していた患者数
　　　（入院時褥瘡保有者数）</t>
    <rPh sb="7" eb="9">
      <t>ニュウイン</t>
    </rPh>
    <phoneticPr fontId="20"/>
  </si>
  <si>
    <t xml:space="preserve"> ④　②のうち、入院中に新たに褥瘡が発生した患者数</t>
    <rPh sb="8" eb="10">
      <t>ニュウイン</t>
    </rPh>
    <phoneticPr fontId="20"/>
  </si>
  <si>
    <t>［記載上の注意］</t>
    <phoneticPr fontId="20"/>
  </si>
  <si>
    <t>　１．①については、報告月の前月の初日の入院患者数を記入する（当該日の入院または入院予定患者は含めないが、当該日の退院または退院予定患者は含める。）。
　２．②については、①の患者のうち、DESIGN-R2020分類ｄ１以上を有する患者数を記入する　（１名の患者が複数の褥瘡を有していても、患者１名として数える。）。
　３．③については、②の患者のうち、入院時に、DESIGN-R2020分類ｄ１以上を有する患者数を記入する（１名の患者が複数の褥瘡を有していても、患者数１名として数える。）。
　４．④については、②の褥瘡保有者数から③の入院時褥瘡保有者数を減じた数を記入する。
　５．⑥については、③の入院時褥瘡保有者について、入院時の褥瘡の重症度、④の入院中に新たに褥瘡が発生した患者について､発見時の重症度を記入する。</t>
    <rPh sb="20" eb="22">
      <t>ニュウイン</t>
    </rPh>
    <rPh sb="22" eb="25">
      <t>カンジャスウ</t>
    </rPh>
    <rPh sb="35" eb="37">
      <t>ニュウイン</t>
    </rPh>
    <rPh sb="40" eb="42">
      <t>ニュウイン</t>
    </rPh>
    <rPh sb="42" eb="44">
      <t>ヨテイ</t>
    </rPh>
    <rPh sb="57" eb="59">
      <t>タイイン</t>
    </rPh>
    <rPh sb="62" eb="64">
      <t>タイイン</t>
    </rPh>
    <rPh sb="64" eb="66">
      <t>ヨテイ</t>
    </rPh>
    <rPh sb="66" eb="68">
      <t>カンジャ</t>
    </rPh>
    <rPh sb="269" eb="271">
      <t>ニュウイン</t>
    </rPh>
    <rPh sb="302" eb="304">
      <t>ニュウイン</t>
    </rPh>
    <rPh sb="315" eb="317">
      <t>ニュウイン</t>
    </rPh>
    <rPh sb="317" eb="318">
      <t>ジ</t>
    </rPh>
    <phoneticPr fontId="20"/>
  </si>
  <si>
    <t>報　　　　告　　　　事　　　　項</t>
    <rPh sb="0" eb="1">
      <t>ホウ</t>
    </rPh>
    <rPh sb="5" eb="6">
      <t>コク</t>
    </rPh>
    <rPh sb="10" eb="11">
      <t>コト</t>
    </rPh>
    <rPh sb="15" eb="16">
      <t>コウ</t>
    </rPh>
    <phoneticPr fontId="13"/>
  </si>
  <si>
    <t>増築または全面的な
改築の予定</t>
    <rPh sb="0" eb="2">
      <t>ゾウチク</t>
    </rPh>
    <rPh sb="5" eb="8">
      <t>ゼンメンテキ</t>
    </rPh>
    <rPh sb="10" eb="12">
      <t>カイチク</t>
    </rPh>
    <rPh sb="13" eb="15">
      <t>ヨテイ</t>
    </rPh>
    <phoneticPr fontId="13"/>
  </si>
  <si>
    <t>着　工　予　定</t>
    <phoneticPr fontId="13"/>
  </si>
  <si>
    <t>年</t>
    <rPh sb="0" eb="1">
      <t>ネン</t>
    </rPh>
    <phoneticPr fontId="13"/>
  </si>
  <si>
    <t>月</t>
    <rPh sb="0" eb="1">
      <t>ガツ</t>
    </rPh>
    <phoneticPr fontId="13"/>
  </si>
  <si>
    <t>完　成　予　定</t>
    <rPh sb="0" eb="1">
      <t>カン</t>
    </rPh>
    <rPh sb="2" eb="3">
      <t>シゲル</t>
    </rPh>
    <phoneticPr fontId="13"/>
  </si>
  <si>
    <t>増築または全面的な
改築の具体的内容</t>
    <phoneticPr fontId="13"/>
  </si>
  <si>
    <t>（別紙様式４－１）</t>
    <rPh sb="1" eb="3">
      <t>ベッシ</t>
    </rPh>
    <rPh sb="3" eb="5">
      <t>ヨウシキ</t>
    </rPh>
    <phoneticPr fontId="20"/>
  </si>
  <si>
    <t>医療機関コード　　　　　　　　　　　　　　　</t>
    <rPh sb="0" eb="2">
      <t>イリョウ</t>
    </rPh>
    <rPh sb="2" eb="4">
      <t>キカン</t>
    </rPh>
    <phoneticPr fontId="20"/>
  </si>
  <si>
    <t>※レセプトに記載する７桁の数字を記載すること。</t>
    <rPh sb="6" eb="8">
      <t>キサイ</t>
    </rPh>
    <rPh sb="11" eb="12">
      <t>ケタ</t>
    </rPh>
    <rPh sb="13" eb="15">
      <t>スウジ</t>
    </rPh>
    <rPh sb="16" eb="18">
      <t>キサイ</t>
    </rPh>
    <phoneticPr fontId="20"/>
  </si>
  <si>
    <t>　　　　厚生労働省</t>
    <rPh sb="4" eb="6">
      <t>コウセイ</t>
    </rPh>
    <rPh sb="6" eb="9">
      <t>ロウドウショウ</t>
    </rPh>
    <phoneticPr fontId="20"/>
  </si>
  <si>
    <t>　　　　国立病院機構</t>
    <rPh sb="4" eb="6">
      <t>コクリツ</t>
    </rPh>
    <rPh sb="6" eb="8">
      <t>ビョウイン</t>
    </rPh>
    <rPh sb="8" eb="10">
      <t>キコウ</t>
    </rPh>
    <phoneticPr fontId="20"/>
  </si>
  <si>
    <t>　　　　国立大学法人</t>
    <rPh sb="4" eb="6">
      <t>コクリツ</t>
    </rPh>
    <rPh sb="6" eb="8">
      <t>ダイガク</t>
    </rPh>
    <rPh sb="8" eb="10">
      <t>ホウジン</t>
    </rPh>
    <phoneticPr fontId="20"/>
  </si>
  <si>
    <t>　　　　労働者健康
　　　　安全機構</t>
    <rPh sb="4" eb="7">
      <t>ロウドウシャ</t>
    </rPh>
    <rPh sb="7" eb="9">
      <t>ケンコウ</t>
    </rPh>
    <rPh sb="14" eb="16">
      <t>アンゼン</t>
    </rPh>
    <rPh sb="16" eb="18">
      <t>キコウ</t>
    </rPh>
    <phoneticPr fontId="20"/>
  </si>
  <si>
    <t>　　　　地域医療機能
　　　　推進機構</t>
    <rPh sb="4" eb="6">
      <t>チイキ</t>
    </rPh>
    <rPh sb="6" eb="8">
      <t>イリョウ</t>
    </rPh>
    <rPh sb="8" eb="10">
      <t>キノウ</t>
    </rPh>
    <rPh sb="15" eb="17">
      <t>スイシン</t>
    </rPh>
    <rPh sb="17" eb="19">
      <t>キコウ</t>
    </rPh>
    <phoneticPr fontId="20"/>
  </si>
  <si>
    <t>　　　　その他（国）</t>
    <rPh sb="6" eb="7">
      <t>タ</t>
    </rPh>
    <rPh sb="8" eb="9">
      <t>クニ</t>
    </rPh>
    <phoneticPr fontId="20"/>
  </si>
  <si>
    <t>　　　　都道府県</t>
    <rPh sb="4" eb="8">
      <t>トドウフケン</t>
    </rPh>
    <phoneticPr fontId="20"/>
  </si>
  <si>
    <t>開設者</t>
    <rPh sb="0" eb="3">
      <t>カイセツシャ</t>
    </rPh>
    <phoneticPr fontId="20"/>
  </si>
  <si>
    <t>　　　　市町村</t>
    <rPh sb="4" eb="7">
      <t>シチョウソン</t>
    </rPh>
    <phoneticPr fontId="20"/>
  </si>
  <si>
    <t>　　　　地方独立行政
　　　　法人</t>
    <rPh sb="4" eb="6">
      <t>チホウ</t>
    </rPh>
    <rPh sb="6" eb="8">
      <t>ドクリツ</t>
    </rPh>
    <rPh sb="8" eb="10">
      <t>ギョウセイ</t>
    </rPh>
    <rPh sb="15" eb="17">
      <t>ホウジン</t>
    </rPh>
    <phoneticPr fontId="20"/>
  </si>
  <si>
    <t>　　　　日赤</t>
    <rPh sb="4" eb="6">
      <t>ニッセキ</t>
    </rPh>
    <phoneticPr fontId="20"/>
  </si>
  <si>
    <t>　　　　済生会</t>
    <rPh sb="4" eb="7">
      <t>サイセイカイ</t>
    </rPh>
    <phoneticPr fontId="20"/>
  </si>
  <si>
    <t>　　　　北海道社会
　　　　事業協会</t>
    <rPh sb="4" eb="7">
      <t>ホッカイドウ</t>
    </rPh>
    <rPh sb="7" eb="9">
      <t>シャカイ</t>
    </rPh>
    <rPh sb="14" eb="16">
      <t>ジギョウ</t>
    </rPh>
    <rPh sb="16" eb="18">
      <t>キョウカイ</t>
    </rPh>
    <phoneticPr fontId="20"/>
  </si>
  <si>
    <t>　　　　厚生連</t>
    <rPh sb="4" eb="6">
      <t>コウセイ</t>
    </rPh>
    <rPh sb="6" eb="7">
      <t>レン</t>
    </rPh>
    <phoneticPr fontId="20"/>
  </si>
  <si>
    <t>　　　　国民健康保険
　　　　団体連合会</t>
    <rPh sb="4" eb="6">
      <t>コクミン</t>
    </rPh>
    <rPh sb="6" eb="8">
      <t>ケンコウ</t>
    </rPh>
    <rPh sb="8" eb="10">
      <t>ホケン</t>
    </rPh>
    <rPh sb="15" eb="17">
      <t>ダンタイ</t>
    </rPh>
    <rPh sb="17" eb="20">
      <t>レンゴウカイ</t>
    </rPh>
    <phoneticPr fontId="20"/>
  </si>
  <si>
    <t>番号</t>
    <rPh sb="0" eb="2">
      <t>バンゴウ</t>
    </rPh>
    <phoneticPr fontId="20"/>
  </si>
  <si>
    <t>　　　　健康保険組合
   　　 及びその連合会</t>
    <rPh sb="4" eb="6">
      <t>ケンコウ</t>
    </rPh>
    <rPh sb="6" eb="8">
      <t>ホケン</t>
    </rPh>
    <rPh sb="8" eb="10">
      <t>クミアイ</t>
    </rPh>
    <rPh sb="17" eb="18">
      <t>オヨ</t>
    </rPh>
    <rPh sb="21" eb="24">
      <t>レンゴウカイ</t>
    </rPh>
    <phoneticPr fontId="20"/>
  </si>
  <si>
    <t>　　　　共済組合及び
　　　　その連合会</t>
    <rPh sb="4" eb="6">
      <t>キョウサイ</t>
    </rPh>
    <rPh sb="6" eb="8">
      <t>クミアイ</t>
    </rPh>
    <rPh sb="8" eb="9">
      <t>オヨ</t>
    </rPh>
    <rPh sb="17" eb="20">
      <t>レンゴウカイ</t>
    </rPh>
    <phoneticPr fontId="20"/>
  </si>
  <si>
    <t>　　　　国民健康保険
   　　 組合</t>
    <rPh sb="4" eb="6">
      <t>コクミン</t>
    </rPh>
    <rPh sb="6" eb="8">
      <t>ケンコウ</t>
    </rPh>
    <rPh sb="8" eb="10">
      <t>ホケン</t>
    </rPh>
    <rPh sb="17" eb="19">
      <t>クミアイ</t>
    </rPh>
    <phoneticPr fontId="20"/>
  </si>
  <si>
    <t>　　　　公益法人</t>
    <rPh sb="4" eb="6">
      <t>コウエキ</t>
    </rPh>
    <rPh sb="6" eb="8">
      <t>ホウジン</t>
    </rPh>
    <phoneticPr fontId="20"/>
  </si>
  <si>
    <t>　　　　医療法人</t>
    <rPh sb="4" eb="6">
      <t>イリョウ</t>
    </rPh>
    <rPh sb="6" eb="8">
      <t>ホウジン</t>
    </rPh>
    <phoneticPr fontId="20"/>
  </si>
  <si>
    <t>　　　　学校法人</t>
    <rPh sb="4" eb="6">
      <t>ガッコウ</t>
    </rPh>
    <rPh sb="6" eb="8">
      <t>ホウジン</t>
    </rPh>
    <phoneticPr fontId="20"/>
  </si>
  <si>
    <t>　　　　社会福祉法人</t>
    <rPh sb="4" eb="6">
      <t>シャカイ</t>
    </rPh>
    <rPh sb="6" eb="8">
      <t>フクシ</t>
    </rPh>
    <rPh sb="8" eb="10">
      <t>ホウジン</t>
    </rPh>
    <phoneticPr fontId="20"/>
  </si>
  <si>
    <t>　　　　医療生協</t>
    <rPh sb="4" eb="6">
      <t>イリョウ</t>
    </rPh>
    <rPh sb="6" eb="8">
      <t>セイキョウ</t>
    </rPh>
    <phoneticPr fontId="20"/>
  </si>
  <si>
    <t>　　　　会社</t>
    <rPh sb="4" eb="6">
      <t>カイシャ</t>
    </rPh>
    <phoneticPr fontId="20"/>
  </si>
  <si>
    <t>　　　　その他の法人</t>
    <rPh sb="6" eb="7">
      <t>タ</t>
    </rPh>
    <rPh sb="8" eb="10">
      <t>ホウジン</t>
    </rPh>
    <phoneticPr fontId="20"/>
  </si>
  <si>
    <t>　　　　個人</t>
    <rPh sb="4" eb="6">
      <t>コジン</t>
    </rPh>
    <phoneticPr fontId="20"/>
  </si>
  <si>
    <t>　区　分</t>
    <rPh sb="1" eb="2">
      <t>ク</t>
    </rPh>
    <rPh sb="3" eb="4">
      <t>ブン</t>
    </rPh>
    <phoneticPr fontId="20"/>
  </si>
  <si>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0"/>
  </si>
  <si>
    <t>費用徴収を行わない病床数</t>
    <rPh sb="0" eb="2">
      <t>ヒヨウ</t>
    </rPh>
    <rPh sb="2" eb="4">
      <t>チョウシュウ</t>
    </rPh>
    <rPh sb="5" eb="6">
      <t>オコナ</t>
    </rPh>
    <rPh sb="9" eb="12">
      <t>ビョウショウスウ</t>
    </rPh>
    <phoneticPr fontId="20"/>
  </si>
  <si>
    <t>1,100円</t>
    <rPh sb="5" eb="6">
      <t>エン</t>
    </rPh>
    <phoneticPr fontId="20"/>
  </si>
  <si>
    <t>1,101円</t>
    <rPh sb="5" eb="6">
      <t>エン</t>
    </rPh>
    <phoneticPr fontId="20"/>
  </si>
  <si>
    <t>2,201円</t>
    <rPh sb="5" eb="6">
      <t>エン</t>
    </rPh>
    <phoneticPr fontId="20"/>
  </si>
  <si>
    <t>3,301円</t>
    <rPh sb="5" eb="6">
      <t>エン</t>
    </rPh>
    <phoneticPr fontId="20"/>
  </si>
  <si>
    <t>4,401円</t>
    <rPh sb="5" eb="6">
      <t>エン</t>
    </rPh>
    <phoneticPr fontId="20"/>
  </si>
  <si>
    <t>5,501円</t>
    <rPh sb="5" eb="6">
      <t>エン</t>
    </rPh>
    <phoneticPr fontId="20"/>
  </si>
  <si>
    <t>8,801円</t>
    <rPh sb="5" eb="6">
      <t>エン</t>
    </rPh>
    <phoneticPr fontId="20"/>
  </si>
  <si>
    <t>11,001円</t>
    <rPh sb="6" eb="7">
      <t>エン</t>
    </rPh>
    <phoneticPr fontId="20"/>
  </si>
  <si>
    <t>16,501円</t>
    <rPh sb="6" eb="7">
      <t>エン</t>
    </rPh>
    <phoneticPr fontId="20"/>
  </si>
  <si>
    <t>33,001円</t>
    <rPh sb="6" eb="7">
      <t>エン</t>
    </rPh>
    <phoneticPr fontId="20"/>
  </si>
  <si>
    <t>55,001円</t>
    <rPh sb="6" eb="7">
      <t>エン</t>
    </rPh>
    <phoneticPr fontId="20"/>
  </si>
  <si>
    <t>110,001円</t>
    <phoneticPr fontId="20"/>
  </si>
  <si>
    <t>病床数
小計</t>
    <rPh sb="0" eb="3">
      <t>ビョウショウスウ</t>
    </rPh>
    <rPh sb="4" eb="6">
      <t>ショウケイ</t>
    </rPh>
    <phoneticPr fontId="20"/>
  </si>
  <si>
    <t>～</t>
    <phoneticPr fontId="20"/>
  </si>
  <si>
    <t>以下</t>
    <rPh sb="0" eb="2">
      <t>イカ</t>
    </rPh>
    <phoneticPr fontId="20"/>
  </si>
  <si>
    <t>2,200円</t>
    <rPh sb="5" eb="6">
      <t>エン</t>
    </rPh>
    <phoneticPr fontId="20"/>
  </si>
  <si>
    <t>3,300円</t>
    <rPh sb="5" eb="6">
      <t>エン</t>
    </rPh>
    <phoneticPr fontId="20"/>
  </si>
  <si>
    <t>4,400円</t>
    <rPh sb="5" eb="6">
      <t>エン</t>
    </rPh>
    <phoneticPr fontId="20"/>
  </si>
  <si>
    <t>5,500円</t>
    <rPh sb="5" eb="6">
      <t>エン</t>
    </rPh>
    <phoneticPr fontId="20"/>
  </si>
  <si>
    <t>8,800円</t>
    <rPh sb="5" eb="6">
      <t>エン</t>
    </rPh>
    <phoneticPr fontId="20"/>
  </si>
  <si>
    <t>11,000円</t>
    <rPh sb="6" eb="7">
      <t>エン</t>
    </rPh>
    <phoneticPr fontId="20"/>
  </si>
  <si>
    <t>16,500円</t>
    <rPh sb="6" eb="7">
      <t>エン</t>
    </rPh>
    <phoneticPr fontId="20"/>
  </si>
  <si>
    <t>33,000円</t>
    <rPh sb="6" eb="7">
      <t>エン</t>
    </rPh>
    <phoneticPr fontId="20"/>
  </si>
  <si>
    <t>55,000円</t>
    <rPh sb="6" eb="7">
      <t>エン</t>
    </rPh>
    <phoneticPr fontId="20"/>
  </si>
  <si>
    <t>110,000円</t>
    <rPh sb="7" eb="8">
      <t>エン</t>
    </rPh>
    <phoneticPr fontId="20"/>
  </si>
  <si>
    <t>以上</t>
    <rPh sb="0" eb="2">
      <t>イジョウ</t>
    </rPh>
    <phoneticPr fontId="20"/>
  </si>
  <si>
    <t>個　室</t>
    <rPh sb="0" eb="1">
      <t>コ</t>
    </rPh>
    <rPh sb="2" eb="3">
      <t>シツ</t>
    </rPh>
    <phoneticPr fontId="20"/>
  </si>
  <si>
    <t>床</t>
    <rPh sb="0" eb="1">
      <t>ショウ</t>
    </rPh>
    <phoneticPr fontId="20"/>
  </si>
  <si>
    <t>①　 　　床</t>
    <rPh sb="5" eb="6">
      <t>ショウ</t>
    </rPh>
    <phoneticPr fontId="20"/>
  </si>
  <si>
    <t>⑥　 　　床</t>
    <rPh sb="5" eb="6">
      <t>ショウ</t>
    </rPh>
    <phoneticPr fontId="20"/>
  </si>
  <si>
    <t>２人室</t>
    <rPh sb="1" eb="2">
      <t>ヒト</t>
    </rPh>
    <rPh sb="2" eb="3">
      <t>シツ</t>
    </rPh>
    <phoneticPr fontId="20"/>
  </si>
  <si>
    <t>②　 　　床</t>
    <rPh sb="5" eb="6">
      <t>ショウ</t>
    </rPh>
    <phoneticPr fontId="20"/>
  </si>
  <si>
    <t>⑦　　 　床</t>
    <rPh sb="5" eb="6">
      <t>ショウ</t>
    </rPh>
    <phoneticPr fontId="20"/>
  </si>
  <si>
    <t>３人室</t>
    <rPh sb="1" eb="2">
      <t>ヒト</t>
    </rPh>
    <rPh sb="2" eb="3">
      <t>シツ</t>
    </rPh>
    <phoneticPr fontId="20"/>
  </si>
  <si>
    <t>③　　 　床</t>
    <rPh sb="5" eb="6">
      <t>ショウ</t>
    </rPh>
    <phoneticPr fontId="20"/>
  </si>
  <si>
    <t>⑧　　 　床</t>
    <rPh sb="5" eb="6">
      <t>ショウ</t>
    </rPh>
    <phoneticPr fontId="20"/>
  </si>
  <si>
    <t>４人室</t>
    <rPh sb="1" eb="2">
      <t>ヒト</t>
    </rPh>
    <rPh sb="2" eb="3">
      <t>シツ</t>
    </rPh>
    <phoneticPr fontId="20"/>
  </si>
  <si>
    <t>④　 　　床</t>
    <rPh sb="5" eb="6">
      <t>ショウ</t>
    </rPh>
    <phoneticPr fontId="20"/>
  </si>
  <si>
    <t>⑨　　 　床</t>
    <rPh sb="5" eb="6">
      <t>ショウ</t>
    </rPh>
    <phoneticPr fontId="20"/>
  </si>
  <si>
    <t>５人室以上</t>
    <rPh sb="1" eb="2">
      <t>ヒト</t>
    </rPh>
    <rPh sb="2" eb="3">
      <t>シツ</t>
    </rPh>
    <rPh sb="3" eb="5">
      <t>イジョウ</t>
    </rPh>
    <phoneticPr fontId="20"/>
  </si>
  <si>
    <t>⑩　 　　床</t>
    <rPh sb="5" eb="6">
      <t>ショウ</t>
    </rPh>
    <phoneticPr fontId="20"/>
  </si>
  <si>
    <t>病床数合計　</t>
    <rPh sb="0" eb="3">
      <t>ビョウショウスウ</t>
    </rPh>
    <rPh sb="3" eb="5">
      <t>ゴウケイ</t>
    </rPh>
    <phoneticPr fontId="20"/>
  </si>
  <si>
    <t>⑤　 　　床</t>
    <rPh sb="5" eb="6">
      <t>ショウ</t>
    </rPh>
    <phoneticPr fontId="20"/>
  </si>
  <si>
    <t>⑪　 　　床</t>
    <rPh sb="5" eb="6">
      <t>ショウ</t>
    </rPh>
    <phoneticPr fontId="20"/>
  </si>
  <si>
    <t>備　考</t>
    <rPh sb="0" eb="1">
      <t>ソナエ</t>
    </rPh>
    <rPh sb="2" eb="3">
      <t>コウ</t>
    </rPh>
    <phoneticPr fontId="20"/>
  </si>
  <si>
    <t>　　費用徴収を行うこととしている金額のうち最小の料金</t>
    <rPh sb="2" eb="4">
      <t>ヒヨウ</t>
    </rPh>
    <rPh sb="4" eb="6">
      <t>チョウシュウ</t>
    </rPh>
    <rPh sb="7" eb="8">
      <t>オコナ</t>
    </rPh>
    <rPh sb="16" eb="18">
      <t>キンガク</t>
    </rPh>
    <phoneticPr fontId="20"/>
  </si>
  <si>
    <t>円（消費税含む。）</t>
    <rPh sb="0" eb="1">
      <t>エン</t>
    </rPh>
    <rPh sb="2" eb="5">
      <t>ショウヒゼイ</t>
    </rPh>
    <rPh sb="5" eb="6">
      <t>フク</t>
    </rPh>
    <phoneticPr fontId="20"/>
  </si>
  <si>
    <t>　　費用徴収を行うこととしている金額のうち最大の料金</t>
    <phoneticPr fontId="20"/>
  </si>
  <si>
    <t>〔記載上の注意〕</t>
    <rPh sb="1" eb="3">
      <t>キサイ</t>
    </rPh>
    <rPh sb="3" eb="4">
      <t>ジョウ</t>
    </rPh>
    <rPh sb="5" eb="7">
      <t>チュウイ</t>
    </rPh>
    <phoneticPr fontId="20"/>
  </si>
  <si>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0"/>
  </si>
  <si>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0"/>
  </si>
  <si>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0"/>
  </si>
  <si>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0"/>
  </si>
  <si>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0"/>
  </si>
  <si>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0"/>
  </si>
  <si>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0"/>
  </si>
  <si>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0"/>
  </si>
  <si>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0"/>
  </si>
  <si>
    <t>（別紙様式４－２）</t>
    <rPh sb="1" eb="3">
      <t>ベッシ</t>
    </rPh>
    <rPh sb="3" eb="5">
      <t>ヨウシキ</t>
    </rPh>
    <phoneticPr fontId="20"/>
  </si>
  <si>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0"/>
  </si>
  <si>
    <t>合計</t>
    <rPh sb="0" eb="2">
      <t>ゴウケイ</t>
    </rPh>
    <phoneticPr fontId="20"/>
  </si>
  <si>
    <t>室</t>
    <rPh sb="0" eb="1">
      <t>シツ</t>
    </rPh>
    <phoneticPr fontId="20"/>
  </si>
  <si>
    <t>　　 　　室</t>
    <rPh sb="5" eb="6">
      <t>シツ</t>
    </rPh>
    <phoneticPr fontId="20"/>
  </si>
  <si>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0"/>
  </si>
  <si>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0"/>
  </si>
  <si>
    <t>　３　特別の療養環境の提供（外来医療に係るもの）に係る特別の料金に事前の報告と相違がある場合は、速やかに変更の報告を行うこと。</t>
    <rPh sb="14" eb="16">
      <t>ガイライ</t>
    </rPh>
    <phoneticPr fontId="20"/>
  </si>
  <si>
    <t>有床診療所入院基本料</t>
  </si>
  <si>
    <t>有床診療所療養病床入院基本料</t>
  </si>
  <si>
    <t>診療所療養病床療養環境改善加算</t>
  </si>
  <si>
    <t>診療養改</t>
  </si>
  <si>
    <t>平成24年10月 1日</t>
  </si>
  <si>
    <t>※地方厚生（支）局記載　　</t>
  </si>
  <si>
    <r>
      <t>※　「１日平均入院患者数」は</t>
    </r>
    <r>
      <rPr>
        <b/>
        <u/>
        <sz val="11"/>
        <color theme="1"/>
        <rFont val="ＭＳ 明朝"/>
        <family val="1"/>
        <charset val="128"/>
      </rPr>
      <t>１人未満の端数は、切り上げ</t>
    </r>
    <r>
      <rPr>
        <sz val="11"/>
        <color theme="1"/>
        <rFont val="ＭＳ 明朝"/>
        <family val="1"/>
        <charset val="128"/>
      </rPr>
      <t>ること。</t>
    </r>
    <phoneticPr fontId="20"/>
  </si>
  <si>
    <r>
      <t>※　「現員数」は</t>
    </r>
    <r>
      <rPr>
        <b/>
        <u/>
        <sz val="11"/>
        <color theme="1"/>
        <rFont val="ＭＳ 明朝"/>
        <family val="1"/>
        <charset val="128"/>
      </rPr>
      <t>１人未満の端数は、小数点第二位（小数点第三位切り捨て）</t>
    </r>
    <r>
      <rPr>
        <sz val="11"/>
        <color theme="1"/>
        <rFont val="ＭＳ 明朝"/>
        <family val="1"/>
        <charset val="128"/>
      </rPr>
      <t>までの実数を記載すること。また、１人の医師、看護師、准看護師又は看護補助者について算出した値が1.0を超える場合は、1.0人とすること。</t>
    </r>
    <rPh sb="3" eb="5">
      <t>ゲンイン</t>
    </rPh>
    <rPh sb="5" eb="6">
      <t>スウ</t>
    </rPh>
    <rPh sb="57" eb="60">
      <t>カンゴシ</t>
    </rPh>
    <rPh sb="61" eb="65">
      <t>ジュンカンゴシ</t>
    </rPh>
    <rPh sb="65" eb="66">
      <t>マタ</t>
    </rPh>
    <rPh sb="67" eb="69">
      <t>カンゴ</t>
    </rPh>
    <rPh sb="69" eb="72">
      <t>ホジョシャ</t>
    </rPh>
    <phoneticPr fontId="20"/>
  </si>
  <si>
    <t>有床診療所入院基本料等に関する実施状況報告書（令和５年７月１日現在）</t>
    <rPh sb="0" eb="1">
      <t>ユウ</t>
    </rPh>
    <rPh sb="1" eb="2">
      <t>ユカ</t>
    </rPh>
    <rPh sb="2" eb="5">
      <t>シンリョウジョ</t>
    </rPh>
    <rPh sb="5" eb="7">
      <t>ニュウイン</t>
    </rPh>
    <rPh sb="7" eb="11">
      <t>キホンリョウナド</t>
    </rPh>
    <rPh sb="12" eb="13">
      <t>カン</t>
    </rPh>
    <rPh sb="15" eb="17">
      <t>ジッシ</t>
    </rPh>
    <rPh sb="17" eb="19">
      <t>ジョウキョウ</t>
    </rPh>
    <rPh sb="19" eb="22">
      <t>ホウコクショ</t>
    </rPh>
    <rPh sb="28" eb="29">
      <t>ガツ</t>
    </rPh>
    <rPh sb="30" eb="33">
      <t>ニチゲンザイ</t>
    </rPh>
    <phoneticPr fontId="20"/>
  </si>
  <si>
    <r>
      <t xml:space="preserve">施設基準
（該当する記号全てに○）
</t>
    </r>
    <r>
      <rPr>
        <sz val="11"/>
        <color theme="1"/>
        <rFont val="ＭＳ 明朝"/>
        <family val="1"/>
        <charset val="128"/>
      </rPr>
      <t>※該当する場合は実績件数も記載すること。</t>
    </r>
    <rPh sb="0" eb="2">
      <t>シセツ</t>
    </rPh>
    <rPh sb="2" eb="4">
      <t>キジュン</t>
    </rPh>
    <rPh sb="6" eb="8">
      <t>ガイトウ</t>
    </rPh>
    <rPh sb="10" eb="12">
      <t>キゴウ</t>
    </rPh>
    <rPh sb="12" eb="13">
      <t>スベ</t>
    </rPh>
    <rPh sb="19" eb="21">
      <t>ガイトウ</t>
    </rPh>
    <rPh sb="23" eb="25">
      <t>バアイ</t>
    </rPh>
    <rPh sb="26" eb="28">
      <t>ジッセキ</t>
    </rPh>
    <rPh sb="28" eb="30">
      <t>ケンスウ</t>
    </rPh>
    <rPh sb="31" eb="33">
      <t>キサイ</t>
    </rPh>
    <phoneticPr fontId="20"/>
  </si>
  <si>
    <r>
      <t>以下の１～３のいずれかに該当すること</t>
    </r>
    <r>
      <rPr>
        <sz val="9"/>
        <color theme="1"/>
        <rFont val="ＭＳ Ｐ明朝"/>
        <family val="1"/>
        <charset val="128"/>
      </rPr>
      <t>（該当する記号全てに○）</t>
    </r>
    <rPh sb="0" eb="2">
      <t>イカ</t>
    </rPh>
    <rPh sb="12" eb="14">
      <t>ガイトウ</t>
    </rPh>
    <phoneticPr fontId="20"/>
  </si>
  <si>
    <r>
      <t>医療資源の少ない地域</t>
    </r>
    <r>
      <rPr>
        <vertAlign val="superscript"/>
        <sz val="11"/>
        <color theme="1"/>
        <rFont val="ＭＳ Ｐ明朝"/>
        <family val="1"/>
        <charset val="128"/>
      </rPr>
      <t>※</t>
    </r>
    <r>
      <rPr>
        <sz val="11"/>
        <color theme="1"/>
        <rFont val="ＭＳ Ｐ明朝"/>
        <family val="1"/>
        <charset val="128"/>
      </rPr>
      <t>に所在する有床診療所である。</t>
    </r>
    <rPh sb="16" eb="18">
      <t>ユウショウ</t>
    </rPh>
    <rPh sb="18" eb="21">
      <t>シンリョウジョ</t>
    </rPh>
    <phoneticPr fontId="20"/>
  </si>
  <si>
    <r>
      <rPr>
        <sz val="12"/>
        <color theme="1"/>
        <rFont val="ＭＳ 明朝"/>
        <family val="1"/>
        <charset val="128"/>
      </rPr>
      <t>１　入院
２　特別</t>
    </r>
    <r>
      <rPr>
        <sz val="9"/>
        <color theme="1"/>
        <rFont val="ＭＳ 明朝"/>
        <family val="1"/>
        <charset val="128"/>
      </rPr>
      <t xml:space="preserve">
</t>
    </r>
    <r>
      <rPr>
        <sz val="8"/>
        <color theme="1"/>
        <rFont val="ＭＳ 明朝"/>
        <family val="1"/>
        <charset val="128"/>
      </rPr>
      <t>※いずれかに◯をする</t>
    </r>
    <rPh sb="8" eb="10">
      <t>トクベツ</t>
    </rPh>
    <phoneticPr fontId="20"/>
  </si>
  <si>
    <t xml:space="preserve"> ⑥　褥瘡の重症度</t>
    <phoneticPr fontId="20"/>
  </si>
  <si>
    <t>入院時の褥瘡（③の患者の入院時の状況）</t>
    <rPh sb="0" eb="2">
      <t>ニュウイン</t>
    </rPh>
    <rPh sb="12" eb="14">
      <t>ニュウイン</t>
    </rPh>
    <phoneticPr fontId="20"/>
  </si>
  <si>
    <t>様式５の４</t>
    <phoneticPr fontId="20"/>
  </si>
  <si>
    <t xml:space="preserve"> ⑤体圧分散マットレス等に関する体制の整備状況</t>
    <phoneticPr fontId="20"/>
  </si>
  <si>
    <t>院内発生した褥瘡（④の患者の発見時の状況）</t>
    <rPh sb="0" eb="2">
      <t>インナイ</t>
    </rPh>
    <phoneticPr fontId="20"/>
  </si>
  <si>
    <t>様式25の２</t>
    <rPh sb="0" eb="2">
      <t>ヨウシキ</t>
    </rPh>
    <phoneticPr fontId="13"/>
  </si>
  <si>
    <t>診療所療養病床療養環境改善加算に係る改善計画（７月報告）　</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rPh sb="24" eb="25">
      <t>ガツ</t>
    </rPh>
    <rPh sb="25" eb="27">
      <t>ホウコク</t>
    </rPh>
    <phoneticPr fontId="1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</si>
  <si>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</si>
  <si>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【有床診】</t>
    <rPh sb="1" eb="3">
      <t>ユウショウ</t>
    </rPh>
    <rPh sb="3" eb="4">
      <t>シン</t>
    </rPh>
    <phoneticPr fontId="1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</si>
  <si>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</si>
  <si>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</si>
  <si>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</si>
  <si>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3"/>
  </si>
  <si>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</si>
  <si>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</si>
  <si>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</si>
  <si>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3"/>
  </si>
  <si>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</si>
  <si>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3"/>
  </si>
  <si>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</si>
  <si>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</si>
  <si>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</si>
  <si>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</si>
  <si>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</si>
  <si>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3"/>
  </si>
  <si>
    <t>治験機器の名称</t>
    <rPh sb="0" eb="2">
      <t>チケン</t>
    </rPh>
    <rPh sb="2" eb="4">
      <t>キキ</t>
    </rPh>
    <rPh sb="5" eb="7">
      <t>メイショウ</t>
    </rPh>
    <phoneticPr fontId="13"/>
  </si>
  <si>
    <t>治験機器の使用目的又は効果</t>
    <rPh sb="0" eb="2">
      <t>チケン</t>
    </rPh>
    <rPh sb="2" eb="4">
      <t>キキ</t>
    </rPh>
    <rPh sb="5" eb="7">
      <t>シヨウ</t>
    </rPh>
    <rPh sb="7" eb="9">
      <t>モクテキ</t>
    </rPh>
    <rPh sb="9" eb="10">
      <t>マタ</t>
    </rPh>
    <rPh sb="11" eb="13">
      <t>コウカ</t>
    </rPh>
    <phoneticPr fontId="13"/>
  </si>
  <si>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</si>
  <si>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</si>
  <si>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3"/>
  </si>
  <si>
    <t>治験製品の名称</t>
    <rPh sb="0" eb="2">
      <t>チケン</t>
    </rPh>
    <rPh sb="2" eb="4">
      <t>セイヒン</t>
    </rPh>
    <rPh sb="5" eb="7">
      <t>メイショウ</t>
    </rPh>
    <phoneticPr fontId="13"/>
  </si>
  <si>
    <t>治験製品の効能、効果又は性能</t>
    <rPh sb="0" eb="2">
      <t>チケン</t>
    </rPh>
    <rPh sb="2" eb="4">
      <t>セイヒン</t>
    </rPh>
    <rPh sb="5" eb="7">
      <t>コウノウ</t>
    </rPh>
    <rPh sb="8" eb="10">
      <t>コウカ</t>
    </rPh>
    <rPh sb="10" eb="11">
      <t>マタ</t>
    </rPh>
    <rPh sb="12" eb="14">
      <t>セイノウ</t>
    </rPh>
    <phoneticPr fontId="13"/>
  </si>
  <si>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</si>
  <si>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</si>
  <si>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</si>
  <si>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</si>
  <si>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</si>
  <si>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</si>
  <si>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</si>
  <si>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</si>
  <si>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</si>
  <si>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（別紙様式3）</t>
    <rPh sb="1" eb="3">
      <t>ベッシ</t>
    </rPh>
    <rPh sb="3" eb="5">
      <t>ヨウシキ</t>
    </rPh>
    <phoneticPr fontId="13"/>
  </si>
  <si>
    <t>予約に基づく診察の実施（変更）報告書</t>
    <rPh sb="0" eb="2">
      <t>ヨヤク</t>
    </rPh>
    <rPh sb="3" eb="4">
      <t>モト</t>
    </rPh>
    <rPh sb="6" eb="8">
      <t>シンサツ</t>
    </rPh>
    <rPh sb="9" eb="11">
      <t>ジッシ</t>
    </rPh>
    <rPh sb="12" eb="14">
      <t>ヘンコウ</t>
    </rPh>
    <rPh sb="15" eb="18">
      <t>ホウコクショ</t>
    </rPh>
    <phoneticPr fontId="13"/>
  </si>
  <si>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</si>
  <si>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</si>
  <si>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</si>
  <si>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</si>
  <si>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</si>
  <si>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</si>
  <si>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</si>
  <si>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</si>
  <si>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</si>
  <si>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</si>
  <si>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</si>
  <si>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</si>
  <si>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</si>
  <si>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</si>
  <si>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</si>
  <si>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3"/>
  </si>
  <si>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3"/>
  </si>
  <si>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</si>
  <si>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　　　（対象の病室がない場合は０を記入すること。）</t>
    <phoneticPr fontId="20"/>
  </si>
  <si>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0"/>
  </si>
  <si>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</si>
  <si>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</si>
  <si>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 xml:space="preserve">　（期間： </t>
    <rPh sb="2" eb="4">
      <t>キカン</t>
    </rPh>
    <phoneticPr fontId="20"/>
  </si>
  <si>
    <t>年４月～</t>
    <phoneticPr fontId="1"/>
  </si>
  <si>
    <t>年３月）</t>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</si>
  <si>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</si>
  <si>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</si>
  <si>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</si>
  <si>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 xml:space="preserve">医療機関コード  </t>
    <rPh sb="0" eb="2">
      <t>イリョウ</t>
    </rPh>
    <rPh sb="2" eb="4">
      <t>キカン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</si>
  <si>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</si>
  <si>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</si>
  <si>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</si>
  <si>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</si>
  <si>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</si>
  <si>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</si>
  <si>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</si>
  <si>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</si>
  <si>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</si>
  <si>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</si>
  <si>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</si>
  <si>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</si>
  <si>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</si>
  <si>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</si>
  <si>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</si>
  <si>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</si>
  <si>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</si>
  <si>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</si>
  <si>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</si>
  <si>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</si>
  <si>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</si>
  <si>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</si>
  <si>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</si>
  <si>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</si>
  <si>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</si>
  <si>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</si>
  <si>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</si>
  <si>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</si>
  <si>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</si>
  <si>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</si>
  <si>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</si>
  <si>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</si>
  <si>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</si>
  <si>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</si>
  <si>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</si>
  <si>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</si>
  <si>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</si>
  <si>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</si>
  <si>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</si>
  <si>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</si>
  <si>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</si>
  <si>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</si>
  <si>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</si>
  <si>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</si>
  <si>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</si>
  <si>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</si>
  <si>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</si>
  <si>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</si>
  <si>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</si>
  <si>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</si>
  <si>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</si>
  <si>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</si>
  <si>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</si>
  <si>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</si>
  <si>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</si>
  <si>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</si>
  <si>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</si>
  <si>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</si>
  <si>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</si>
  <si>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</si>
  <si>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</si>
  <si>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</si>
  <si>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</si>
  <si>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</si>
  <si>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</si>
  <si>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</si>
  <si>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</si>
  <si>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</si>
  <si>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</si>
  <si>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</si>
  <si>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別添１の「第９」の２の(４)に規定する在宅療養実績加算１</t>
  </si>
  <si>
    <t>在診実１</t>
  </si>
  <si>
    <t>平成28年10月 1日</t>
  </si>
  <si>
    <t>令和 5年 1月 1日</t>
  </si>
  <si>
    <t>第22号</t>
  </si>
  <si>
    <t>令和 4年11月 1日</t>
  </si>
  <si>
    <t>令和 4年12月 1日</t>
  </si>
  <si>
    <t>平成28年 9月 1日</t>
  </si>
  <si>
    <t>都道府県番号</t>
    <rPh sb="0" eb="4">
      <t>トドウフケン</t>
    </rPh>
    <rPh sb="4" eb="6">
      <t>バンゴウ</t>
    </rPh>
    <phoneticPr fontId="20"/>
  </si>
  <si>
    <t>医療機関コード７桁</t>
    <rPh sb="0" eb="2">
      <t>イリョウ</t>
    </rPh>
    <rPh sb="2" eb="4">
      <t>キカン</t>
    </rPh>
    <rPh sb="8" eb="9">
      <t>ケタ</t>
    </rPh>
    <phoneticPr fontId="20"/>
  </si>
  <si>
    <t>加算の届出の有無
（届出加算に　を付すこと）
※届出を行っていない場合は☑の記入は不要</t>
    <rPh sb="10" eb="12">
      <t>トドケデ</t>
    </rPh>
    <rPh sb="12" eb="14">
      <t>カサン</t>
    </rPh>
    <rPh sb="24" eb="26">
      <t>トドケデ</t>
    </rPh>
    <rPh sb="27" eb="28">
      <t>オコナ</t>
    </rPh>
    <rPh sb="33" eb="35">
      <t>バアイ</t>
    </rPh>
    <rPh sb="38" eb="40">
      <t>キニュウ</t>
    </rPh>
    <rPh sb="41" eb="43">
      <t>フヨウ</t>
    </rPh>
    <phoneticPr fontId="20"/>
  </si>
  <si>
    <t>有床診療所急性期患者支援病床初期加算</t>
    <phoneticPr fontId="20"/>
  </si>
  <si>
    <t>有床診療所在宅患者支援病床初期加算</t>
    <phoneticPr fontId="20"/>
  </si>
  <si>
    <t>有床診療所急性期患者支援療養病床初期加算</t>
    <phoneticPr fontId="20"/>
  </si>
  <si>
    <t>有床診療所在宅患者支援療養病床初期加算</t>
    <phoneticPr fontId="20"/>
  </si>
  <si>
    <t>夜間緊急体制確保加算</t>
    <phoneticPr fontId="20"/>
  </si>
  <si>
    <t>医師配置加算１</t>
    <phoneticPr fontId="20"/>
  </si>
  <si>
    <t>医師配置加算２</t>
    <phoneticPr fontId="20"/>
  </si>
  <si>
    <t>看護配置加算１</t>
    <phoneticPr fontId="20"/>
  </si>
  <si>
    <t>看護配置加算２</t>
    <phoneticPr fontId="20"/>
  </si>
  <si>
    <t>夜間看護配置加算１</t>
    <phoneticPr fontId="20"/>
  </si>
  <si>
    <t>夜間看護配置加算２</t>
    <phoneticPr fontId="20"/>
  </si>
  <si>
    <t>看護補助配置加算１</t>
    <phoneticPr fontId="20"/>
  </si>
  <si>
    <t>看護補助配置加算２</t>
  </si>
  <si>
    <t>看取り加算</t>
    <phoneticPr fontId="20"/>
  </si>
  <si>
    <t>栄養管理実施加算</t>
    <phoneticPr fontId="20"/>
  </si>
  <si>
    <t>有床診療所在宅復帰機能強化加算</t>
    <phoneticPr fontId="20"/>
  </si>
  <si>
    <t>有床診療所療養病床在宅復帰機能強化加算</t>
    <phoneticPr fontId="20"/>
  </si>
  <si>
    <t>医師事務作業補助体制加算１（50対１）</t>
    <phoneticPr fontId="20"/>
  </si>
  <si>
    <t>医師事務作業補助体制加算１（75対１）</t>
    <phoneticPr fontId="20"/>
  </si>
  <si>
    <t>医師事務作業補助体制加算１（100対１）</t>
    <phoneticPr fontId="20"/>
  </si>
  <si>
    <t>医師事務作業補助体制加算２（50対１）</t>
    <phoneticPr fontId="20"/>
  </si>
  <si>
    <t>医師事務作業補助体制加算２（75対１）</t>
    <phoneticPr fontId="20"/>
  </si>
  <si>
    <t>医師事務作業補助体制加算２（100対１）</t>
    <phoneticPr fontId="20"/>
  </si>
  <si>
    <t>有床診療所緩和ケア診療加算</t>
    <phoneticPr fontId="20"/>
  </si>
  <si>
    <t>　有床診療所入院基本料１～３の届出施設
　　　　 「イに該当」
　　　   「ロ～ルに２つ以上該当（該当数：　   　　       件）」</t>
    <rPh sb="1" eb="3">
      <t>ユウショウ</t>
    </rPh>
    <rPh sb="3" eb="6">
      <t>シンリョウジョ</t>
    </rPh>
    <rPh sb="6" eb="8">
      <t>ニュウイン</t>
    </rPh>
    <rPh sb="8" eb="11">
      <t>キホンリョウ</t>
    </rPh>
    <rPh sb="15" eb="17">
      <t>トドケデ</t>
    </rPh>
    <rPh sb="17" eb="19">
      <t>シセツ</t>
    </rPh>
    <rPh sb="28" eb="30">
      <t>ガイトウ</t>
    </rPh>
    <rPh sb="45" eb="47">
      <t>イジョウ</t>
    </rPh>
    <rPh sb="47" eb="49">
      <t>ガイトウ</t>
    </rPh>
    <rPh sb="50" eb="52">
      <t>ガイトウ</t>
    </rPh>
    <rPh sb="52" eb="53">
      <t>スウ</t>
    </rPh>
    <rPh sb="67" eb="68">
      <t>ケン</t>
    </rPh>
    <phoneticPr fontId="20"/>
  </si>
  <si>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</si>
  <si>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</si>
  <si>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</si>
  <si>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</si>
  <si>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</si>
  <si>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</si>
  <si>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</si>
  <si>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</si>
  <si>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</si>
  <si>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</si>
  <si>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t>
    <phoneticPr fontId="1"/>
  </si>
  <si>
    <t>）</t>
    <phoneticPr fontId="1"/>
  </si>
  <si>
    <t>名</t>
    <rPh sb="0" eb="1">
      <t>メイ</t>
    </rPh>
    <phoneticPr fontId="1"/>
  </si>
  <si>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</si>
  <si>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</si>
  <si>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</si>
  <si>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</si>
  <si>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</si>
  <si>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</si>
  <si>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</si>
  <si>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</si>
  <si>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</si>
  <si>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</si>
  <si>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</si>
  <si>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</si>
  <si>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</si>
  <si>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</si>
  <si>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</si>
  <si>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</si>
  <si>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</si>
  <si>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</si>
  <si>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</si>
  <si>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</si>
  <si>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</si>
  <si>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</si>
  <si>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</si>
  <si>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</si>
  <si>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</si>
  <si>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</si>
  <si>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</si>
  <si>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</si>
  <si>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</si>
  <si>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</si>
  <si>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</si>
  <si>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</si>
  <si>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</si>
  <si>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</si>
  <si>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</si>
  <si>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</si>
  <si>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</si>
  <si>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</si>
  <si>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</si>
  <si>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</si>
  <si>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</si>
  <si>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</si>
  <si>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</si>
  <si>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</si>
  <si>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</si>
  <si>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</si>
  <si>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</si>
  <si>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</si>
  <si>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</si>
  <si>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</si>
  <si>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</si>
  <si>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</si>
  <si>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</si>
  <si>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</si>
  <si>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</si>
  <si>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</si>
  <si>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</si>
  <si>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</si>
  <si>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</si>
  <si>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</si>
  <si>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</si>
  <si>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</si>
  <si>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</si>
  <si>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</si>
  <si>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</si>
  <si>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</si>
  <si>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</si>
  <si>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</si>
  <si>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</si>
  <si>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</si>
  <si>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</si>
  <si>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</si>
  <si>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</si>
  <si>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</si>
  <si>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</si>
  <si>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</si>
  <si>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</si>
  <si>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</si>
  <si>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</si>
  <si>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</si>
  <si>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</si>
  <si>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</si>
  <si>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</si>
  <si>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</si>
  <si>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</si>
  <si>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</si>
  <si>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</si>
  <si>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</si>
  <si>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</si>
  <si>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</si>
  <si>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</si>
  <si>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</si>
  <si>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</si>
  <si>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</si>
  <si>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</si>
  <si>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</si>
  <si>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</si>
  <si>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判定シート</t>
    <rPh sb="0" eb="2">
      <t>ハンテイ</t>
    </rPh>
    <phoneticPr fontId="1"/>
  </si>
  <si>
    <t>　　※必要な提出様式を印刷の上、東北厚生局岩手事務所までご提出ください。</t>
    <rPh sb="3" eb="5">
      <t>ヒツヨウ</t>
    </rPh>
    <rPh sb="6" eb="8">
      <t>テイシュツ</t>
    </rPh>
    <rPh sb="8" eb="10">
      <t>ヨウシキ</t>
    </rPh>
    <rPh sb="21" eb="23">
      <t>イワテ</t>
    </rPh>
    <phoneticPr fontId="1"/>
  </si>
  <si>
    <t>印刷した提出物を東北厚生局岩手事務所へ提出する。</t>
    <rPh sb="0" eb="2">
      <t>インサツ</t>
    </rPh>
    <rPh sb="4" eb="6">
      <t>テイシュツ</t>
    </rPh>
    <rPh sb="6" eb="7">
      <t>ブツ</t>
    </rPh>
    <rPh sb="8" eb="10">
      <t>トウホク</t>
    </rPh>
    <rPh sb="10" eb="12">
      <t>コウセイ</t>
    </rPh>
    <rPh sb="12" eb="13">
      <t>キョク</t>
    </rPh>
    <rPh sb="13" eb="15">
      <t>イワテ</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</si>
  <si>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東北厚生局岩手事務所</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イワテ</t>
    </rPh>
    <rPh sb="41" eb="44">
      <t>ジムショ</t>
    </rPh>
    <rPh sb="47" eb="49">
      <t>テイシュツ</t>
    </rPh>
    <phoneticPr fontId="1"/>
  </si>
  <si>
    <t>提出先：東北厚生局岩手事務所</t>
    <rPh sb="0" eb="2">
      <t>テイシュツ</t>
    </rPh>
    <rPh sb="2" eb="3">
      <t>サキ</t>
    </rPh>
    <rPh sb="4" eb="6">
      <t>トウホク</t>
    </rPh>
    <rPh sb="6" eb="9">
      <t>コウセイキョク</t>
    </rPh>
    <rPh sb="9" eb="11">
      <t>イワテ</t>
    </rPh>
    <phoneticPr fontId="1"/>
  </si>
  <si>
    <t>〒020-0024
盛岡市菜園1-12-18　盛岡菜園センタービル2階　</t>
    <rPh sb="10" eb="13">
      <t>モリオカシ</t>
    </rPh>
    <rPh sb="13" eb="15">
      <t>サイエン</t>
    </rPh>
    <rPh sb="23" eb="25">
      <t>モリオカ</t>
    </rPh>
    <rPh sb="25" eb="27">
      <t>サイエン</t>
    </rPh>
    <rPh sb="34" eb="35">
      <t>カイ</t>
    </rPh>
    <phoneticPr fontId="1"/>
  </si>
  <si>
    <t>℡  019-907-9070</t>
    <phoneticPr fontId="1"/>
  </si>
  <si>
    <t>03</t>
  </si>
  <si>
    <t>岩手県</t>
  </si>
  <si>
    <t>〇</t>
  </si>
  <si>
    <t>はらた脳神経外科</t>
  </si>
  <si>
    <t>盛医334</t>
  </si>
  <si>
    <t>020－0884</t>
  </si>
  <si>
    <t>盛岡市神明町１０番２８号</t>
  </si>
  <si>
    <t>019-624-3110</t>
  </si>
  <si>
    <t>019-654-5387</t>
  </si>
  <si>
    <t>診入院</t>
  </si>
  <si>
    <t>第899号</t>
  </si>
  <si>
    <t>令和 4年10月 1日</t>
  </si>
  <si>
    <t>西島産婦人科医院</t>
  </si>
  <si>
    <t>盛医430</t>
  </si>
  <si>
    <t>020－0066</t>
  </si>
  <si>
    <t>盛岡市上田一丁目１９番１１号</t>
  </si>
  <si>
    <t>019-624-5855</t>
  </si>
  <si>
    <t>019-624-5835</t>
  </si>
  <si>
    <t>一般　　        9</t>
  </si>
  <si>
    <t>第772号</t>
  </si>
  <si>
    <t>小笠原眼科クリニック</t>
  </si>
  <si>
    <t>盛医442</t>
  </si>
  <si>
    <t>020－0114</t>
  </si>
  <si>
    <t>盛岡市高松三丁目１０番１２号</t>
  </si>
  <si>
    <t>019-662-3223</t>
  </si>
  <si>
    <t>019-662-7331</t>
  </si>
  <si>
    <t>一般　　        7</t>
  </si>
  <si>
    <t>第709号</t>
  </si>
  <si>
    <t>もりおか静眠堂医院</t>
  </si>
  <si>
    <t>盛医520</t>
  </si>
  <si>
    <t>020－0034</t>
  </si>
  <si>
    <t>盛岡市盛岡駅前通９番５号　佐川ビル２階</t>
  </si>
  <si>
    <t>019-604-3377</t>
  </si>
  <si>
    <t>019-604-3387</t>
  </si>
  <si>
    <t>一般　　        2</t>
  </si>
  <si>
    <t>第605号</t>
  </si>
  <si>
    <t>鎌田内科クリニック</t>
  </si>
  <si>
    <t>盛医521</t>
  </si>
  <si>
    <t>020－0866</t>
  </si>
  <si>
    <t>盛岡市本宮二丁目２０番１号</t>
  </si>
  <si>
    <t>019-636-1725</t>
  </si>
  <si>
    <t>019-635-2918</t>
  </si>
  <si>
    <t>一般　　
　　一般        9
療養　　
　　療養        3
療養　　
　　介護        6</t>
  </si>
  <si>
    <t>第895号</t>
  </si>
  <si>
    <t>診療養入院</t>
  </si>
  <si>
    <t>今井産婦人科内科クリニック</t>
  </si>
  <si>
    <t>盛医523</t>
  </si>
  <si>
    <t>020－0877</t>
  </si>
  <si>
    <t>盛岡市下ノ橋町１番５号</t>
  </si>
  <si>
    <t>019-623-4881</t>
  </si>
  <si>
    <t>019-651-5847</t>
  </si>
  <si>
    <t>一般　　
　　一般       10</t>
  </si>
  <si>
    <t>第607号</t>
  </si>
  <si>
    <t>谷藤眼科医院</t>
  </si>
  <si>
    <t>盛医548</t>
  </si>
  <si>
    <t>020－0127</t>
  </si>
  <si>
    <t>盛岡市前九年二丁目２番３８号</t>
  </si>
  <si>
    <t>019-646-2227</t>
  </si>
  <si>
    <t>019-645-3811</t>
  </si>
  <si>
    <t>第871号</t>
  </si>
  <si>
    <t>児島内科医院</t>
  </si>
  <si>
    <t>盛医550</t>
  </si>
  <si>
    <t>020－0122</t>
  </si>
  <si>
    <t>盛岡市みたけ三丁目１１番３６号</t>
  </si>
  <si>
    <t>019-641-3310</t>
  </si>
  <si>
    <t>019-641-8917</t>
  </si>
  <si>
    <t>一般　　        8</t>
  </si>
  <si>
    <t>第808号</t>
  </si>
  <si>
    <t>鈴木肛門外科・守口内科</t>
  </si>
  <si>
    <t>盛医562</t>
  </si>
  <si>
    <t>020－0016</t>
  </si>
  <si>
    <t>盛岡市名須川町１６番１４号</t>
  </si>
  <si>
    <t>019-624-0405</t>
  </si>
  <si>
    <t>019-624-0430</t>
  </si>
  <si>
    <t>第886号</t>
  </si>
  <si>
    <t>三島内科医院</t>
  </si>
  <si>
    <t>盛医596</t>
  </si>
  <si>
    <t>020－0885</t>
  </si>
  <si>
    <t>盛岡市紺屋町１番３４号</t>
  </si>
  <si>
    <t>019-653-4511</t>
  </si>
  <si>
    <t>019-653-4560</t>
  </si>
  <si>
    <t>第864号</t>
  </si>
  <si>
    <t>近藤眼科医院</t>
  </si>
  <si>
    <t>盛医611</t>
  </si>
  <si>
    <t>020－0875</t>
  </si>
  <si>
    <t>盛岡市清水町４番３０号</t>
  </si>
  <si>
    <t>019-622-2509</t>
  </si>
  <si>
    <t>019-622-8402</t>
  </si>
  <si>
    <t>第856号</t>
  </si>
  <si>
    <t>ちあき眼科クリニック</t>
  </si>
  <si>
    <t>盛医630</t>
  </si>
  <si>
    <t>020－0004</t>
  </si>
  <si>
    <t>盛岡市山岸二丁目９番２５号</t>
  </si>
  <si>
    <t>019-606-3210</t>
  </si>
  <si>
    <t>019-613-6631</t>
  </si>
  <si>
    <t>一般　　
　　一般        2</t>
  </si>
  <si>
    <t>第630号</t>
  </si>
  <si>
    <t>かなざわ内科クリニック</t>
  </si>
  <si>
    <t>盛医632</t>
  </si>
  <si>
    <t>020－0125</t>
  </si>
  <si>
    <t>盛岡市上堂一丁目１８番２４号</t>
  </si>
  <si>
    <t>019-647-3057</t>
  </si>
  <si>
    <t>019-645-1169</t>
  </si>
  <si>
    <t>第857号</t>
  </si>
  <si>
    <t>産科婦人科吉田医院</t>
  </si>
  <si>
    <t>盛医651</t>
  </si>
  <si>
    <t>020－0886</t>
  </si>
  <si>
    <t>盛岡市若園町１０番４号</t>
  </si>
  <si>
    <t>019-622-9433</t>
  </si>
  <si>
    <t>019-626-1466</t>
  </si>
  <si>
    <t>一般　　
　　一般       17</t>
  </si>
  <si>
    <t>第745号</t>
  </si>
  <si>
    <t>ひろし外科肛門科</t>
  </si>
  <si>
    <t>盛医652</t>
  </si>
  <si>
    <t>020－0024</t>
  </si>
  <si>
    <t>盛岡市菜園一丁目３番１０号</t>
  </si>
  <si>
    <t>019-622-4065</t>
  </si>
  <si>
    <t>019-601-3100</t>
  </si>
  <si>
    <t>一般　　
　　一般       11</t>
  </si>
  <si>
    <t>第579号</t>
  </si>
  <si>
    <t>むらた眼科クリニック</t>
  </si>
  <si>
    <t>盛医680</t>
  </si>
  <si>
    <t>盛岡市みたけ五丁目８番３０号</t>
  </si>
  <si>
    <t>019-648-8571</t>
  </si>
  <si>
    <t>019-648-8572</t>
  </si>
  <si>
    <t>第625号</t>
  </si>
  <si>
    <t>しんたろうクリニック</t>
  </si>
  <si>
    <t>盛医697</t>
  </si>
  <si>
    <t>盛岡市本宮一丁目９番１号</t>
  </si>
  <si>
    <t>019-631-3110</t>
  </si>
  <si>
    <t>019-631-3090</t>
  </si>
  <si>
    <t>第885号</t>
  </si>
  <si>
    <t>令和 4年 9月 1日</t>
  </si>
  <si>
    <t>医療法人ゆいの杜ゆい内科呼吸器科クリニック</t>
  </si>
  <si>
    <t>盛医702</t>
  </si>
  <si>
    <t>020－0851</t>
  </si>
  <si>
    <t>盛岡市向中野二丁目５４番１８号</t>
  </si>
  <si>
    <t>019-631-1159</t>
  </si>
  <si>
    <t>019-631-2259</t>
  </si>
  <si>
    <t>第708号</t>
  </si>
  <si>
    <t>医療法人黒川産婦人科医院</t>
  </si>
  <si>
    <t>盛医722</t>
  </si>
  <si>
    <t>020－0013</t>
  </si>
  <si>
    <t>盛岡市愛宕町２番５１号</t>
  </si>
  <si>
    <t>019-651-5066</t>
  </si>
  <si>
    <t>019-651-5064</t>
  </si>
  <si>
    <t>一般　　
　　一般       13</t>
  </si>
  <si>
    <t>第898号</t>
  </si>
  <si>
    <t>医療法人　天音会　おいかわ内科クリニック</t>
  </si>
  <si>
    <t>盛医731</t>
  </si>
  <si>
    <t>盛岡市上田一丁目１８番４６号</t>
  </si>
  <si>
    <t>019-622-7400</t>
  </si>
  <si>
    <t>019-652-3373</t>
  </si>
  <si>
    <t>一般　　
　　一般        4</t>
  </si>
  <si>
    <t>第892号</t>
  </si>
  <si>
    <t>もりおか往診ホームケアクリニック</t>
  </si>
  <si>
    <t>盛医754</t>
  </si>
  <si>
    <t>020－0857</t>
  </si>
  <si>
    <t>盛岡市北飯岡三丁目２０番３号</t>
  </si>
  <si>
    <t>019-614-0133</t>
  </si>
  <si>
    <t>019-614-0134</t>
  </si>
  <si>
    <t>第888号</t>
  </si>
  <si>
    <t>みうら産婦人科医院</t>
  </si>
  <si>
    <t>盛医762</t>
  </si>
  <si>
    <t>020－0855</t>
  </si>
  <si>
    <t>盛岡市上鹿妻田貝１１番地１</t>
  </si>
  <si>
    <t>019-658-1139</t>
  </si>
  <si>
    <t>019-658-1161</t>
  </si>
  <si>
    <t>一般　　
　　一般       16</t>
  </si>
  <si>
    <t>第847号</t>
  </si>
  <si>
    <t>平成30年 9月13日</t>
  </si>
  <si>
    <t>村井産婦人科・小児歯科医院</t>
  </si>
  <si>
    <t>0134727</t>
  </si>
  <si>
    <t>盛医786</t>
  </si>
  <si>
    <t>盛岡市向中野字道明５５番地</t>
  </si>
  <si>
    <t>019-636-2211</t>
  </si>
  <si>
    <t>019-636-2222</t>
  </si>
  <si>
    <t>第891号</t>
  </si>
  <si>
    <t>後藤泌尿器科皮膚科医院</t>
  </si>
  <si>
    <t>宮医47</t>
  </si>
  <si>
    <t>027－0083</t>
  </si>
  <si>
    <t>宮古市大通一丁目３番２４号</t>
  </si>
  <si>
    <t>0193-62-3630</t>
  </si>
  <si>
    <t>0193-64-1105</t>
  </si>
  <si>
    <t>一般　　       13
療養　　        6</t>
  </si>
  <si>
    <t>第889号</t>
  </si>
  <si>
    <t>伊東産婦人科医院</t>
  </si>
  <si>
    <t>宮医56</t>
  </si>
  <si>
    <t>027－0066</t>
  </si>
  <si>
    <t>宮古市田の神一丁目３番７号</t>
  </si>
  <si>
    <t>0193-64-4833</t>
  </si>
  <si>
    <t>0193-64-4834</t>
  </si>
  <si>
    <t>第672号</t>
  </si>
  <si>
    <t>さかもと眼科クリニック</t>
  </si>
  <si>
    <t>宮医70</t>
  </si>
  <si>
    <t>027－0082</t>
  </si>
  <si>
    <t>宮古市向町４番４１号</t>
  </si>
  <si>
    <t>0193-64-2301</t>
  </si>
  <si>
    <t>0193-63-9000</t>
  </si>
  <si>
    <t>第616号</t>
  </si>
  <si>
    <t>地ノ森クリニック</t>
  </si>
  <si>
    <t>大医48</t>
  </si>
  <si>
    <t>022－0002</t>
  </si>
  <si>
    <t>大船渡市大船渡町字山馬越１８８番地</t>
  </si>
  <si>
    <t>0192-27-1721</t>
  </si>
  <si>
    <t>0192-21-2064</t>
  </si>
  <si>
    <t>第893号</t>
  </si>
  <si>
    <t>医療法人工藤医院</t>
  </si>
  <si>
    <t>花医84</t>
  </si>
  <si>
    <t>025－0073</t>
  </si>
  <si>
    <t>花巻市一日市２番２７号</t>
  </si>
  <si>
    <t>0198-23-2715</t>
  </si>
  <si>
    <t>0198-22-2804</t>
  </si>
  <si>
    <t>一般　　       15</t>
  </si>
  <si>
    <t>第869号</t>
  </si>
  <si>
    <t>社団医療法人ひとみ会　花巻中央眼科</t>
  </si>
  <si>
    <t>花医101</t>
  </si>
  <si>
    <t>025－0091</t>
  </si>
  <si>
    <t>花巻市西大通り二丁目１番１０号</t>
  </si>
  <si>
    <t>0198-41-2700</t>
  </si>
  <si>
    <t>0198-41-2711</t>
  </si>
  <si>
    <t>一般　　       11</t>
  </si>
  <si>
    <t>第651号</t>
  </si>
  <si>
    <t>高木丘クリニック</t>
  </si>
  <si>
    <t>花医114</t>
  </si>
  <si>
    <t>025－0016</t>
  </si>
  <si>
    <t>花巻市高木第１８地割６１番地２</t>
  </si>
  <si>
    <t>0198-22-0103</t>
  </si>
  <si>
    <t>0198-21-3738</t>
  </si>
  <si>
    <t>第897号</t>
  </si>
  <si>
    <t>花巻市石鳥谷医療センター</t>
  </si>
  <si>
    <t>花医155</t>
  </si>
  <si>
    <t>028－3163</t>
  </si>
  <si>
    <t>花巻市石鳥谷町八幡第５地割４７番地２</t>
  </si>
  <si>
    <t>0198-45-3111</t>
  </si>
  <si>
    <t>0198-45-3113</t>
  </si>
  <si>
    <t>第896号</t>
  </si>
  <si>
    <t>小原クリニック</t>
  </si>
  <si>
    <t>花医165</t>
  </si>
  <si>
    <t>花巻市西大通り二丁目２２番１５号</t>
  </si>
  <si>
    <t>0198-22-3833</t>
  </si>
  <si>
    <t>0198-22-4480</t>
  </si>
  <si>
    <t>一般　　        4
療養　　        6</t>
  </si>
  <si>
    <t>第862号</t>
  </si>
  <si>
    <t>令和 4年 1月 1日</t>
  </si>
  <si>
    <t>医療法人　斎藤産婦人科医院</t>
  </si>
  <si>
    <t>北医63</t>
  </si>
  <si>
    <t>024－0034</t>
  </si>
  <si>
    <t>北上市諏訪町二丁目６番３７号</t>
  </si>
  <si>
    <t>0197-64-2136</t>
  </si>
  <si>
    <t>0197-64-2152</t>
  </si>
  <si>
    <t>第860号</t>
  </si>
  <si>
    <t>きたかみ腎クリニック</t>
  </si>
  <si>
    <t>北医149</t>
  </si>
  <si>
    <t>024－0083</t>
  </si>
  <si>
    <t>北上市柳原町四丁目１５番９号</t>
  </si>
  <si>
    <t>0197-61-5700</t>
  </si>
  <si>
    <t>0197-61-5701</t>
  </si>
  <si>
    <t>一般　　
　　一般        7</t>
  </si>
  <si>
    <t>第821号</t>
  </si>
  <si>
    <t>かさい睡眠呼吸器クリニック</t>
  </si>
  <si>
    <t>北医151</t>
  </si>
  <si>
    <t>024－0011</t>
  </si>
  <si>
    <t>北上市堤ケ丘一丁目９番３２号北良メディカルセンター１階</t>
  </si>
  <si>
    <t>0197-61-6590</t>
  </si>
  <si>
    <t>0197-61-6595</t>
  </si>
  <si>
    <t>第748号</t>
  </si>
  <si>
    <t>竹下医院</t>
  </si>
  <si>
    <t>久医31</t>
  </si>
  <si>
    <t>028－0066</t>
  </si>
  <si>
    <t>久慈市中の橋一丁目５番地</t>
  </si>
  <si>
    <t>0194-53-0022</t>
  </si>
  <si>
    <t>0194-53-0299</t>
  </si>
  <si>
    <t>一般　　       17</t>
  </si>
  <si>
    <t>第878号</t>
  </si>
  <si>
    <t>二宮眼科医院</t>
  </si>
  <si>
    <t>関医78</t>
  </si>
  <si>
    <t>021－0885</t>
  </si>
  <si>
    <t>一関市田村町２番５号</t>
  </si>
  <si>
    <t>0191-23-4346</t>
  </si>
  <si>
    <t>0191-26-4984</t>
  </si>
  <si>
    <t>一般　　       12</t>
  </si>
  <si>
    <t>第583号</t>
  </si>
  <si>
    <t>一関中央クリニック</t>
  </si>
  <si>
    <t>関医86</t>
  </si>
  <si>
    <t>021－0021</t>
  </si>
  <si>
    <t>一関市中央町二丁目４番２号</t>
  </si>
  <si>
    <t>0191-21-1222</t>
  </si>
  <si>
    <t>0191-23-5150</t>
  </si>
  <si>
    <t>第887号</t>
  </si>
  <si>
    <t>コスモスレディースクリニック</t>
  </si>
  <si>
    <t>関医113</t>
  </si>
  <si>
    <t>一関市田村町５番５６号</t>
  </si>
  <si>
    <t>0191-31-1103</t>
  </si>
  <si>
    <t>0191-31-1104</t>
  </si>
  <si>
    <t>第798号</t>
  </si>
  <si>
    <t>平成27年 8月 1日</t>
  </si>
  <si>
    <t>齊藤産婦人科医院</t>
  </si>
  <si>
    <t>関医158</t>
  </si>
  <si>
    <t>一関市中央町二丁目９番２０号</t>
  </si>
  <si>
    <t>0191-23-6946</t>
  </si>
  <si>
    <t>第865号</t>
  </si>
  <si>
    <t>松原クリニック</t>
  </si>
  <si>
    <t>高医32</t>
  </si>
  <si>
    <t>029－2205</t>
  </si>
  <si>
    <t>陸前高田市高田町字中田６９番地２</t>
  </si>
  <si>
    <t>0192-53-1721</t>
  </si>
  <si>
    <t>0192-53-2080</t>
  </si>
  <si>
    <t>第890号</t>
  </si>
  <si>
    <t>堀耳鼻咽喉科眼科医院</t>
  </si>
  <si>
    <t>釜医72</t>
  </si>
  <si>
    <t>026－0021</t>
  </si>
  <si>
    <t>釜石市只越町二丁目５番２４号</t>
  </si>
  <si>
    <t>0193-22-1005</t>
  </si>
  <si>
    <t>0193-22-6181</t>
  </si>
  <si>
    <t>第867号</t>
  </si>
  <si>
    <t>庄子医院</t>
  </si>
  <si>
    <t>釜医84</t>
  </si>
  <si>
    <t>釜石市只越町２丁目２番１０号</t>
  </si>
  <si>
    <t>0193-22-3677</t>
  </si>
  <si>
    <t>0193-22-6175</t>
  </si>
  <si>
    <t>一般　　       16</t>
  </si>
  <si>
    <t>第785号</t>
  </si>
  <si>
    <t>斉藤産婦人科医院</t>
  </si>
  <si>
    <t>二医18</t>
  </si>
  <si>
    <t>028－6103</t>
  </si>
  <si>
    <t>二戸市石切所字森合３３番地５</t>
  </si>
  <si>
    <t>0195-23-2505</t>
  </si>
  <si>
    <t>0195-25-5239</t>
  </si>
  <si>
    <t>第796号</t>
  </si>
  <si>
    <t>二戸クリニック</t>
  </si>
  <si>
    <t>二医21</t>
  </si>
  <si>
    <t>二戸市石切所字森合３２番地１</t>
  </si>
  <si>
    <t>0195ｰ25ｰ5770</t>
  </si>
  <si>
    <t>0195ｰ25ｰ5731</t>
  </si>
  <si>
    <t>第800号</t>
  </si>
  <si>
    <t>平舘クリニック</t>
  </si>
  <si>
    <t>八医6</t>
  </si>
  <si>
    <t>028－7405</t>
  </si>
  <si>
    <t>八幡平市平舘第１１地割１０番地１０</t>
  </si>
  <si>
    <t>0195ｰ74ｰ3120</t>
  </si>
  <si>
    <t>0195ｰ74ｰ3323</t>
  </si>
  <si>
    <t>第882号</t>
  </si>
  <si>
    <t>令和 4年 7月 1日</t>
  </si>
  <si>
    <t>医療法人如水会　鈴木眼科吉小路</t>
  </si>
  <si>
    <t>奥医33</t>
  </si>
  <si>
    <t>023－0054</t>
  </si>
  <si>
    <t>奥州市水沢吉小路１６番地</t>
  </si>
  <si>
    <t>0197-22-2522</t>
  </si>
  <si>
    <t>0197-22-3619</t>
  </si>
  <si>
    <t>一般　　       10</t>
  </si>
  <si>
    <t>第828号</t>
  </si>
  <si>
    <t>かとう肛門科外科医院</t>
  </si>
  <si>
    <t>奥医35</t>
  </si>
  <si>
    <t>023－0062</t>
  </si>
  <si>
    <t>奥州市水沢字小石田７番地１</t>
  </si>
  <si>
    <t>0197-22-8070</t>
  </si>
  <si>
    <t>0197-22-8066</t>
  </si>
  <si>
    <t>第718号</t>
  </si>
  <si>
    <t>平間産婦人科</t>
  </si>
  <si>
    <t>奥医49</t>
  </si>
  <si>
    <t>023－0827</t>
  </si>
  <si>
    <t>奥州市水沢太日通り二丁目２番３号</t>
  </si>
  <si>
    <t>0197-24-6601</t>
  </si>
  <si>
    <t>0197-24-6602</t>
  </si>
  <si>
    <t>第881号</t>
  </si>
  <si>
    <t>井筒医院</t>
  </si>
  <si>
    <t>奥医51</t>
  </si>
  <si>
    <t>023－0106</t>
  </si>
  <si>
    <t>奥州市水沢羽田町久保５番地</t>
  </si>
  <si>
    <t>0197-23-2971</t>
  </si>
  <si>
    <t>0197-23-5314</t>
  </si>
  <si>
    <t>一般　　
　　一般        7
療養　　
　　療養       12</t>
  </si>
  <si>
    <t>第883号</t>
  </si>
  <si>
    <t>令和 4年 8月 1日</t>
  </si>
  <si>
    <t>第112号</t>
  </si>
  <si>
    <t>奥州市国民健康保険衣川診療所</t>
  </si>
  <si>
    <t>奥医88</t>
  </si>
  <si>
    <t>029－4332</t>
  </si>
  <si>
    <t>奥州市衣川古戸４８番地３</t>
  </si>
  <si>
    <t>0197-52-3500</t>
  </si>
  <si>
    <t>0197-52-3502</t>
  </si>
  <si>
    <t>第894号</t>
  </si>
  <si>
    <t>雫石町立雫石診療所</t>
  </si>
  <si>
    <t>岩医145</t>
  </si>
  <si>
    <t>020－0542</t>
  </si>
  <si>
    <t>岩手郡雫石町万田渡７４番地１</t>
  </si>
  <si>
    <t>019-692-3155</t>
  </si>
  <si>
    <t>019-692-3157</t>
  </si>
  <si>
    <t>第874号</t>
  </si>
  <si>
    <t>ふるだて加藤肛門外科クリニック</t>
  </si>
  <si>
    <t>紫医86</t>
  </si>
  <si>
    <t>028－3303</t>
  </si>
  <si>
    <t>紫波郡紫波町高水寺字古屋敷８７番地１</t>
  </si>
  <si>
    <t>019-671-1717</t>
  </si>
  <si>
    <t>019-671-1735</t>
  </si>
  <si>
    <t>第876号</t>
  </si>
  <si>
    <t>やはば産婦人科</t>
  </si>
  <si>
    <t>紫医115</t>
  </si>
  <si>
    <t>028－3609</t>
  </si>
  <si>
    <t>紫波郡矢巾町医大通二丁目４番６号</t>
  </si>
  <si>
    <t>019-698-1122</t>
  </si>
  <si>
    <t>019-698-1313</t>
  </si>
  <si>
    <t>第900号</t>
  </si>
  <si>
    <t>三船内科</t>
  </si>
  <si>
    <t>盛医371</t>
  </si>
  <si>
    <t>020－0137</t>
  </si>
  <si>
    <t>盛岡市天昌寺町９番１０号</t>
  </si>
  <si>
    <t>019-646-2310</t>
  </si>
  <si>
    <t>019-646-1671</t>
  </si>
  <si>
    <t>川久保病院</t>
  </si>
  <si>
    <t>0132119</t>
  </si>
  <si>
    <t>盛医399</t>
  </si>
  <si>
    <t>020－0835</t>
  </si>
  <si>
    <t>盛岡市津志田２６地割３０番地１</t>
  </si>
  <si>
    <t>019-635-1305</t>
  </si>
  <si>
    <t>019-635-1619</t>
  </si>
  <si>
    <t>一般　　
　　一般       60
療養　　
　　療養       60</t>
  </si>
  <si>
    <t>はしもと眼科クリニック</t>
  </si>
  <si>
    <t>盛医498</t>
  </si>
  <si>
    <t>020－0133</t>
  </si>
  <si>
    <t>盛岡市青山二丁目２３番２１号</t>
  </si>
  <si>
    <t>019-648-3000</t>
  </si>
  <si>
    <t>019-648-4111</t>
  </si>
  <si>
    <t>さかもと整形外科</t>
  </si>
  <si>
    <t>盛医639</t>
  </si>
  <si>
    <t>020－0881</t>
  </si>
  <si>
    <t>盛岡市天神町１１番３号</t>
  </si>
  <si>
    <t>019-623-8555</t>
  </si>
  <si>
    <t>019-623-8553</t>
  </si>
  <si>
    <t>吉田消化器科内科</t>
  </si>
  <si>
    <t>盛医643</t>
  </si>
  <si>
    <t>020－0832</t>
  </si>
  <si>
    <t>盛岡市東見前８地割２０番地１６</t>
  </si>
  <si>
    <t>019-632-4600</t>
  </si>
  <si>
    <t>019-632-4666</t>
  </si>
  <si>
    <t>ちば耳鼻咽喉科クリニック</t>
  </si>
  <si>
    <t>盛医711</t>
  </si>
  <si>
    <t>盛岡市紺屋町２番４号</t>
  </si>
  <si>
    <t>019-623-3387</t>
  </si>
  <si>
    <t>019-623-3375</t>
  </si>
  <si>
    <t>盛岡さくらクリニック</t>
  </si>
  <si>
    <t>盛医734</t>
  </si>
  <si>
    <t>盛岡市みたけ四丁目３６番３２号</t>
  </si>
  <si>
    <t>019-645-3939</t>
  </si>
  <si>
    <t>019-645-3905</t>
  </si>
  <si>
    <t>たぐち脳神経外科クリニック</t>
  </si>
  <si>
    <t>盛医737</t>
  </si>
  <si>
    <t>020－0015</t>
  </si>
  <si>
    <t>盛岡市本町通一丁目４番１９号</t>
  </si>
  <si>
    <t>019-621-1234</t>
  </si>
  <si>
    <t>019-621-1717</t>
  </si>
  <si>
    <t>令和 5年 6月 1日</t>
  </si>
  <si>
    <t>おおどおり鎌田内科クリニック</t>
  </si>
  <si>
    <t>盛医743</t>
  </si>
  <si>
    <t>020－0022</t>
  </si>
  <si>
    <t>盛岡市大通二丁目７番２３号</t>
  </si>
  <si>
    <t>019-606-5161</t>
  </si>
  <si>
    <t>019-625-1080</t>
  </si>
  <si>
    <t>みやもと内科クリニック</t>
  </si>
  <si>
    <t>盛医751</t>
  </si>
  <si>
    <t>020－0143</t>
  </si>
  <si>
    <t>盛岡市上厨川字杉原１０１－４</t>
  </si>
  <si>
    <t>019-601-3810</t>
  </si>
  <si>
    <t>019-601-3811</t>
  </si>
  <si>
    <t>なないろのとびら診療所</t>
  </si>
  <si>
    <t>盛医753</t>
  </si>
  <si>
    <t>020－0861</t>
  </si>
  <si>
    <t>盛岡市仙北二丁目１－２０</t>
  </si>
  <si>
    <t>019-601-3101</t>
  </si>
  <si>
    <t>019-601-3105</t>
  </si>
  <si>
    <t>森田小児科医院</t>
  </si>
  <si>
    <t>盛医756</t>
  </si>
  <si>
    <t>020－0117</t>
  </si>
  <si>
    <t>盛岡市緑が丘四丁目１番５０号アスティ緑が丘１Ｆ</t>
  </si>
  <si>
    <t>019-662-3326</t>
  </si>
  <si>
    <t>019-662-3560</t>
  </si>
  <si>
    <t>とみさわ甲状腺・乳腺のクリニック盛岡</t>
  </si>
  <si>
    <t>盛医782</t>
  </si>
  <si>
    <t>盛岡市大通１－１－１６岩手教育会館１Ｆ</t>
  </si>
  <si>
    <t>019-681-3652</t>
  </si>
  <si>
    <t>019-601-9505</t>
  </si>
  <si>
    <t>令和 5年 5月 1日</t>
  </si>
  <si>
    <t>令和 5年 2月 1日</t>
  </si>
  <si>
    <t>いわて飯岡駅前内科クリニック</t>
  </si>
  <si>
    <t>盛医791</t>
  </si>
  <si>
    <t>020－0834</t>
  </si>
  <si>
    <t>盛岡市永井１７地割３６番地１</t>
  </si>
  <si>
    <t>019-637-1177</t>
  </si>
  <si>
    <t>019-637-2266</t>
  </si>
  <si>
    <t>岩手県立宮古病院附属重茂診療所</t>
  </si>
  <si>
    <t>宮医29</t>
  </si>
  <si>
    <t>027－0111</t>
  </si>
  <si>
    <t>宮古市重茂第１地割３７番地の１</t>
  </si>
  <si>
    <t>0193-68-2117</t>
  </si>
  <si>
    <t>令和 5年 3月 1日</t>
  </si>
  <si>
    <t>岩手県立宮古病院</t>
  </si>
  <si>
    <t>宮医58</t>
  </si>
  <si>
    <t>027－0096</t>
  </si>
  <si>
    <t>宮古市崎鍬ケ崎第１地割１１番地２６</t>
  </si>
  <si>
    <t>0193-62-4011</t>
  </si>
  <si>
    <t>0193-63-6941</t>
  </si>
  <si>
    <t>一般　　
　　一般      320
一般（感染）
　　感染        4
結核　　       10</t>
  </si>
  <si>
    <t>ふじたファミリークリニック</t>
  </si>
  <si>
    <t>宮医087</t>
  </si>
  <si>
    <t>宮古市向町２番３０号</t>
  </si>
  <si>
    <t>0193-65-8211</t>
  </si>
  <si>
    <t>0193-65-8212</t>
  </si>
  <si>
    <t>ちば内科診療所</t>
  </si>
  <si>
    <t>大医084</t>
  </si>
  <si>
    <t>022－0004</t>
  </si>
  <si>
    <t>大船渡市猪川町字前田１０－９</t>
  </si>
  <si>
    <t>0192-22-8990</t>
  </si>
  <si>
    <t>0192-22-8991</t>
  </si>
  <si>
    <t>まきた内科ハートクリニック</t>
  </si>
  <si>
    <t>花医107</t>
  </si>
  <si>
    <t>花巻市西大通り二丁目１１番８号</t>
  </si>
  <si>
    <t>0198-23-0211</t>
  </si>
  <si>
    <t>0198-23-0213</t>
  </si>
  <si>
    <t>室岡医院</t>
  </si>
  <si>
    <t>北医87</t>
  </si>
  <si>
    <t>024－0061</t>
  </si>
  <si>
    <t>北上市大通り三丁目５番６号</t>
  </si>
  <si>
    <t>0197-63-3311</t>
  </si>
  <si>
    <t>0197-63-3211</t>
  </si>
  <si>
    <t>日高見中央クリニック</t>
  </si>
  <si>
    <t>北医115</t>
  </si>
  <si>
    <t>024－0072</t>
  </si>
  <si>
    <t>北上市北鬼柳２２地割４６番地</t>
  </si>
  <si>
    <t>0197-61-0888</t>
  </si>
  <si>
    <t>0197-61-0808</t>
  </si>
  <si>
    <t>医療法人優親会　及川脳神経内科クリニック</t>
  </si>
  <si>
    <t>北医121</t>
  </si>
  <si>
    <t>024－0043</t>
  </si>
  <si>
    <t>北上市立花１０地割２８番地１</t>
  </si>
  <si>
    <t>0197-65-3811</t>
  </si>
  <si>
    <t>0197-62-6699</t>
  </si>
  <si>
    <t>ちとせ医院</t>
  </si>
  <si>
    <t>北医155</t>
  </si>
  <si>
    <t>北上市大通り２丁目１番２２号</t>
  </si>
  <si>
    <t>0197-63-3780</t>
  </si>
  <si>
    <t>0197-65-0660</t>
  </si>
  <si>
    <t>坂の上野田村太志クリニック</t>
  </si>
  <si>
    <t>北医167</t>
  </si>
  <si>
    <t>024－0021</t>
  </si>
  <si>
    <t>北上市上野町４丁目２－１５</t>
  </si>
  <si>
    <t>0197-65-1111</t>
  </si>
  <si>
    <t>0197-65-1113</t>
  </si>
  <si>
    <t>ホームケアクリニックえん</t>
  </si>
  <si>
    <t>北医177</t>
  </si>
  <si>
    <t>024－0031</t>
  </si>
  <si>
    <t>北上市青柳町二丁目５番１５号</t>
  </si>
  <si>
    <t>0197-61-5160</t>
  </si>
  <si>
    <t>0197-61-5161</t>
  </si>
  <si>
    <t>みなみ内科クリニック</t>
  </si>
  <si>
    <t>北医179</t>
  </si>
  <si>
    <t>024－0056</t>
  </si>
  <si>
    <t>北上市鬼柳町荒高３５－１</t>
  </si>
  <si>
    <t>0197-62-3730</t>
  </si>
  <si>
    <t>0197-62-3731</t>
  </si>
  <si>
    <t>社会福祉法人恩賜財団済生会　北上済生会病院</t>
  </si>
  <si>
    <t>北医182</t>
  </si>
  <si>
    <t>024－8506</t>
  </si>
  <si>
    <t>北上市九年橋三丁目１５番３３号</t>
  </si>
  <si>
    <t>0197-64-7722</t>
  </si>
  <si>
    <t>0197-64-2666</t>
  </si>
  <si>
    <t>一般　　
　　一般      220
　　感染        4</t>
  </si>
  <si>
    <t>産婦人科野田</t>
  </si>
  <si>
    <t>関医71</t>
  </si>
  <si>
    <t>021－0852</t>
  </si>
  <si>
    <t>一関市字沢２１番地</t>
  </si>
  <si>
    <t>0191-23-0608</t>
  </si>
  <si>
    <t>0191ｰ23ｰ7673</t>
  </si>
  <si>
    <t>一関すずき整形外科クリニック</t>
  </si>
  <si>
    <t>関医101</t>
  </si>
  <si>
    <t>021－0035</t>
  </si>
  <si>
    <t>一関市山目字才天２２１番地</t>
  </si>
  <si>
    <t>0191-33-1110</t>
  </si>
  <si>
    <t>0191-33-1109</t>
  </si>
  <si>
    <t>かわさきファミリークリニック</t>
  </si>
  <si>
    <t>関医159</t>
  </si>
  <si>
    <t>029－0202</t>
  </si>
  <si>
    <t>一関市川崎町薄衣字久伝３８番１</t>
  </si>
  <si>
    <t>0191-43-3770</t>
  </si>
  <si>
    <t>0191-43-3701</t>
  </si>
  <si>
    <t>菜の花皮膚科クリニック</t>
  </si>
  <si>
    <t>関医164</t>
  </si>
  <si>
    <t>021－0053</t>
  </si>
  <si>
    <t>一関市山目字中野６２番地１</t>
  </si>
  <si>
    <t>0191-33-2332</t>
  </si>
  <si>
    <t>0191-33-2330</t>
  </si>
  <si>
    <t>一関市国民健康保険藤沢病院</t>
  </si>
  <si>
    <t>関医170</t>
  </si>
  <si>
    <t>029－3405</t>
  </si>
  <si>
    <t>一関市藤沢町藤沢字町裏５２番地２</t>
  </si>
  <si>
    <t>0191-63-5211</t>
  </si>
  <si>
    <t>0191-63-5484</t>
  </si>
  <si>
    <t>一般　　
　　一般       44</t>
  </si>
  <si>
    <t>やまと在宅診療所　一関</t>
  </si>
  <si>
    <t>関医185</t>
  </si>
  <si>
    <t>021－0872</t>
  </si>
  <si>
    <t>一関市宮坂町２番９号</t>
  </si>
  <si>
    <t>0191-34-7025</t>
  </si>
  <si>
    <t>0191-34-7026</t>
  </si>
  <si>
    <t>鵜浦医院</t>
  </si>
  <si>
    <t>高医39</t>
  </si>
  <si>
    <t>陸前高田市高田町字鳴石２２番９号</t>
  </si>
  <si>
    <t>0192-55-2125</t>
  </si>
  <si>
    <t>0192-55-2158</t>
  </si>
  <si>
    <t>かまいしベイ眼科クリニック</t>
  </si>
  <si>
    <t>釜医089</t>
  </si>
  <si>
    <t>026－0011</t>
  </si>
  <si>
    <t>釜石市港町２丁目１番１号イオンタウン釜石３階</t>
  </si>
  <si>
    <t>0193-27-7311</t>
  </si>
  <si>
    <t>0193-27-7345</t>
  </si>
  <si>
    <t>八幡平市立安代診療所</t>
  </si>
  <si>
    <t>八医11</t>
  </si>
  <si>
    <t>028－7534</t>
  </si>
  <si>
    <t>八幡平市荒屋新町１４４番地１</t>
  </si>
  <si>
    <t>0195-72-3115</t>
  </si>
  <si>
    <t>0195-72-3210</t>
  </si>
  <si>
    <t>八幡平市立田山診療所</t>
  </si>
  <si>
    <t>八医12</t>
  </si>
  <si>
    <t>028－7604</t>
  </si>
  <si>
    <t>八幡平市丑山口１８番地８</t>
  </si>
  <si>
    <t>0195-73-2126</t>
  </si>
  <si>
    <t>0195-73-2125</t>
  </si>
  <si>
    <t>エールクリニック八幡平</t>
  </si>
  <si>
    <t>八医019</t>
  </si>
  <si>
    <t>028－7112</t>
  </si>
  <si>
    <t>八幡平市田頭３７地割１０３番地１</t>
  </si>
  <si>
    <t>0195-75-2355</t>
  </si>
  <si>
    <t>0195-76-3721</t>
  </si>
  <si>
    <t>岩手医科大学附属病院</t>
  </si>
  <si>
    <t>2230713</t>
  </si>
  <si>
    <t>紫医121</t>
  </si>
  <si>
    <t>028－3695</t>
  </si>
  <si>
    <t>紫波郡矢巾町医大通二丁目１番１号</t>
  </si>
  <si>
    <t>019-651-5111</t>
  </si>
  <si>
    <t>019-651-6606</t>
  </si>
  <si>
    <t>一般　　
　　一般      932
精神　　
　　精神       68</t>
  </si>
  <si>
    <t>さわうち協立診療所</t>
  </si>
  <si>
    <t>和医46</t>
  </si>
  <si>
    <t>029－5611</t>
  </si>
  <si>
    <t>和賀郡西和賀町沢内字新町４地割１６番地１</t>
  </si>
  <si>
    <t>0197-85-3101</t>
  </si>
  <si>
    <t>0197-85-2121</t>
  </si>
  <si>
    <t>松井内科医院</t>
  </si>
  <si>
    <t>二戸医24</t>
  </si>
  <si>
    <t>028－5312</t>
  </si>
  <si>
    <t>二戸郡一戸町一戸字本町５８番地</t>
  </si>
  <si>
    <t>0195-33-2201</t>
  </si>
  <si>
    <t>0195-32-3299</t>
  </si>
  <si>
    <t>小野寺内科医院</t>
  </si>
  <si>
    <t>二戸医038</t>
  </si>
  <si>
    <t>二戸郡一戸町一戸字向町１４８番地１</t>
  </si>
  <si>
    <t>0195-33-2505</t>
  </si>
  <si>
    <t>0195-33-2591</t>
  </si>
  <si>
    <t>令和 5年 4月 1日</t>
  </si>
  <si>
    <t>岩手県立中央病院</t>
  </si>
  <si>
    <t>0131772</t>
  </si>
  <si>
    <t>盛医331</t>
  </si>
  <si>
    <t>盛岡市上田一丁目４番１号</t>
  </si>
  <si>
    <t>019-653-1151</t>
  </si>
  <si>
    <t>019-653-2528</t>
  </si>
  <si>
    <t>一般　　
　　一般      685</t>
  </si>
  <si>
    <t>二宮内科クリニック</t>
  </si>
  <si>
    <t>盛医484</t>
  </si>
  <si>
    <t>盛岡市愛宕町２番４７号</t>
  </si>
  <si>
    <t>019-621-8181</t>
  </si>
  <si>
    <t>019-621-8182</t>
  </si>
  <si>
    <t>盛岡市立病院</t>
  </si>
  <si>
    <t>0133117</t>
  </si>
  <si>
    <t>盛医505</t>
  </si>
  <si>
    <t>盛岡市本宮五丁目１５番１号</t>
  </si>
  <si>
    <t>019-635-0101</t>
  </si>
  <si>
    <t>019-631-1661</t>
  </si>
  <si>
    <t>一般　　
　　一般      180
一般（感染）
　　感染        8
精神　　
　　精神       80</t>
  </si>
  <si>
    <t>平成24年 8月 1日</t>
  </si>
  <si>
    <t>医療法人社団恵仁会　三愛病院</t>
  </si>
  <si>
    <t>盛医706</t>
  </si>
  <si>
    <t>020－0121</t>
  </si>
  <si>
    <t>盛岡市月が丘一丁目２９番１５号</t>
  </si>
  <si>
    <t>019-641-6633</t>
  </si>
  <si>
    <t>019-641-6632</t>
  </si>
  <si>
    <t>平成24年 6月15日</t>
  </si>
  <si>
    <t>岩手医科大学附属内丸メディカルセンター</t>
  </si>
  <si>
    <t>0134693</t>
  </si>
  <si>
    <t>盛医779</t>
  </si>
  <si>
    <t>020－0023</t>
  </si>
  <si>
    <t>盛岡市内丸１９番１号</t>
  </si>
  <si>
    <t>019-613-6111</t>
  </si>
  <si>
    <t>一般　　
　　一般       50</t>
  </si>
  <si>
    <t>令和元年 9月21日</t>
  </si>
  <si>
    <t>岩手県立大船渡病院</t>
  </si>
  <si>
    <t>大医53</t>
  </si>
  <si>
    <t>022－8512</t>
  </si>
  <si>
    <t>大船渡市大船渡町字山馬越１０番地１</t>
  </si>
  <si>
    <t>0192-26-1111</t>
  </si>
  <si>
    <t>0192-27-9285</t>
  </si>
  <si>
    <t>一般　　
　　一般      370
一般（感染）
　　感染        4
結核　　       10
精神　　
　　精神      105</t>
  </si>
  <si>
    <t>岩手県立東和病院</t>
  </si>
  <si>
    <t>花医136</t>
  </si>
  <si>
    <t>028－0115</t>
  </si>
  <si>
    <t>花巻市東和町安俵６区７５番地１</t>
  </si>
  <si>
    <t>0198-42-2211</t>
  </si>
  <si>
    <t>0198-42-4417</t>
  </si>
  <si>
    <t>一般　　
　　一般       68</t>
  </si>
  <si>
    <t>平成31年 3月 1日</t>
  </si>
  <si>
    <t>岩手県立中部病院</t>
  </si>
  <si>
    <t>北医154</t>
  </si>
  <si>
    <t>024－8507</t>
  </si>
  <si>
    <t>北上市村崎野１７地割１０番地</t>
  </si>
  <si>
    <t>0197-71-1511</t>
  </si>
  <si>
    <t>0197-71-1414</t>
  </si>
  <si>
    <t>一般　　
　　一般      414
結核　　       20</t>
  </si>
  <si>
    <t>平成25年 9月 1日</t>
  </si>
  <si>
    <t>岩手県立久慈病院</t>
  </si>
  <si>
    <t>0730235</t>
  </si>
  <si>
    <t>久医35</t>
  </si>
  <si>
    <t>028－8040</t>
  </si>
  <si>
    <t>久慈市旭町第１０地割１番</t>
  </si>
  <si>
    <t>0194ｰ53ｰ6131</t>
  </si>
  <si>
    <t>0194ｰ52ｰ2601</t>
  </si>
  <si>
    <t>一般　　
　　一般      291
療養　　
　　療養       43</t>
  </si>
  <si>
    <t>岩手県立遠野病院</t>
  </si>
  <si>
    <t>遠医23</t>
  </si>
  <si>
    <t>028－0541</t>
  </si>
  <si>
    <t>遠野市松崎町白岩１４地割７４番地</t>
  </si>
  <si>
    <t>0198-62-2222</t>
  </si>
  <si>
    <t>0198-62-0113</t>
  </si>
  <si>
    <t>一般　　
　　一般      120
一般（感染）
　　感染        2</t>
  </si>
  <si>
    <t>一関病院</t>
  </si>
  <si>
    <t>関医9</t>
  </si>
  <si>
    <t>021－0884</t>
  </si>
  <si>
    <t>一関市大手町３番３６号</t>
  </si>
  <si>
    <t>0191-23-2050</t>
  </si>
  <si>
    <t>0191-26-4694</t>
  </si>
  <si>
    <t>一般　　
　　一般      139
療養　　
　　療養       60</t>
  </si>
  <si>
    <t>岩手県立大東病院</t>
  </si>
  <si>
    <t>関医121</t>
  </si>
  <si>
    <t>029－0711</t>
  </si>
  <si>
    <t>一関市大東町大原字川内１２８番地</t>
  </si>
  <si>
    <t>0191-72-2121</t>
  </si>
  <si>
    <t>0191-72-2897</t>
  </si>
  <si>
    <t>一般　　
　　一般       40</t>
  </si>
  <si>
    <t>平成30年 3月 1日</t>
  </si>
  <si>
    <t>岩手県立千厩病院</t>
  </si>
  <si>
    <t>関医134</t>
  </si>
  <si>
    <t>029－0803</t>
  </si>
  <si>
    <t>一関市千厩町千厩字草井沢３２番地１</t>
  </si>
  <si>
    <t>0191-53-2101</t>
  </si>
  <si>
    <t>0191-52-3478</t>
  </si>
  <si>
    <t>一般　　
　　一般      148
一般（感染）
　　感染        4</t>
  </si>
  <si>
    <t>岩手県立釜石病院</t>
  </si>
  <si>
    <t>釜医49</t>
  </si>
  <si>
    <t>026－8550</t>
  </si>
  <si>
    <t>釜石市甲子町第１０地割４８３番地６</t>
  </si>
  <si>
    <t>0193-25-2011</t>
  </si>
  <si>
    <t>0193-23-9479</t>
  </si>
  <si>
    <t>一般　　
　　一般      272</t>
  </si>
  <si>
    <t>岩手県立二戸病院</t>
  </si>
  <si>
    <t>二医12</t>
  </si>
  <si>
    <t>028－6193</t>
  </si>
  <si>
    <t>二戸市堀野字大川原毛３８番地２</t>
  </si>
  <si>
    <t>0195-23-2191</t>
  </si>
  <si>
    <t>0195-23-2834</t>
  </si>
  <si>
    <t>一般　　
　　一般      248
結核　　        5</t>
  </si>
  <si>
    <t>岩手県立胆沢病院</t>
  </si>
  <si>
    <t>奥医42</t>
  </si>
  <si>
    <t>023－0864</t>
  </si>
  <si>
    <t>奥州市水沢字龍ヶ馬場６１番地</t>
  </si>
  <si>
    <t>0197-24-4121</t>
  </si>
  <si>
    <t>0197-24-8194</t>
  </si>
  <si>
    <t>一般　　      337
結核　　        9</t>
  </si>
  <si>
    <t>鈴木内科消化器科クリニック</t>
  </si>
  <si>
    <t>奥医56</t>
  </si>
  <si>
    <t>023－0811</t>
  </si>
  <si>
    <t>奥州市水沢字寺小路２６番地１</t>
  </si>
  <si>
    <t>0197-51-6399</t>
  </si>
  <si>
    <t>0197-51-6322</t>
  </si>
  <si>
    <t>金ケ崎町国民健康保険金ケ崎診療所</t>
  </si>
  <si>
    <t>胆医54</t>
  </si>
  <si>
    <t>029－4503</t>
  </si>
  <si>
    <t>胆沢郡金ケ崎町西根鑓水９８番地</t>
  </si>
  <si>
    <t>0197-44-2121</t>
  </si>
  <si>
    <t>0197-44-2307</t>
  </si>
  <si>
    <t>平成29年10月10日</t>
  </si>
  <si>
    <t>岩手県立大槌病院</t>
  </si>
  <si>
    <t>上医32</t>
  </si>
  <si>
    <t>028－1121</t>
  </si>
  <si>
    <t>上閉伊郡大槌町小鎚第２３地割字寺野１番地１</t>
  </si>
  <si>
    <t>0193-42-2121</t>
  </si>
  <si>
    <t>0193-42-3148</t>
  </si>
  <si>
    <t>岩手県立山田病院</t>
  </si>
  <si>
    <t>下医71</t>
  </si>
  <si>
    <t>028－1352</t>
  </si>
  <si>
    <t>下閉伊郡山田町飯岡第１地割２１番地１</t>
  </si>
  <si>
    <t>0193-82-2111</t>
  </si>
  <si>
    <t>0193-82-0074</t>
  </si>
  <si>
    <t>岩手県立軽米病院</t>
  </si>
  <si>
    <t>九医25</t>
  </si>
  <si>
    <t>028－6302</t>
  </si>
  <si>
    <t>九戸郡軽米町大字軽米第２地割５４番地５</t>
  </si>
  <si>
    <t>0195-46-2411</t>
  </si>
  <si>
    <t>0195-46-3681</t>
  </si>
  <si>
    <t>一般　　
　　一般       53
療養　　
　　療養       45</t>
  </si>
  <si>
    <t>遠山病院</t>
  </si>
  <si>
    <t>盛医30</t>
  </si>
  <si>
    <t>盛岡市下ノ橋町６番１４号</t>
  </si>
  <si>
    <t>019-651-2111</t>
  </si>
  <si>
    <t>019-624-6060</t>
  </si>
  <si>
    <t>一般　　
　　一般       34
療養　　
　　療養       36
療養　　
　　介護       66</t>
  </si>
  <si>
    <t>第252号</t>
  </si>
  <si>
    <t>特定医療法人　盛岡つなぎ温泉病院</t>
  </si>
  <si>
    <t>盛医287</t>
  </si>
  <si>
    <t>020－0055</t>
  </si>
  <si>
    <t>盛岡市繋字尾入野６４番地９</t>
  </si>
  <si>
    <t>019-689-2101</t>
  </si>
  <si>
    <t>019-689-2104</t>
  </si>
  <si>
    <t>一般　　
　　一般       48
結核　　        2
療養　　
　　療養      120</t>
  </si>
  <si>
    <t>第249号</t>
  </si>
  <si>
    <t>西松園内科医院</t>
  </si>
  <si>
    <t>盛医335</t>
  </si>
  <si>
    <t>020－0103</t>
  </si>
  <si>
    <t>盛岡市西松園三丁目２２番１号</t>
  </si>
  <si>
    <t>019-662-1622</t>
  </si>
  <si>
    <t>019-662-1067</t>
  </si>
  <si>
    <t>第260号</t>
  </si>
  <si>
    <t>盛医364</t>
  </si>
  <si>
    <t>盛岡市青山三丁目６番３号</t>
  </si>
  <si>
    <t>019-646-5557</t>
  </si>
  <si>
    <t>019-646-0861</t>
  </si>
  <si>
    <t>第389号</t>
  </si>
  <si>
    <t>白沢整形外科医院</t>
  </si>
  <si>
    <t>盛医377</t>
  </si>
  <si>
    <t>盛岡市月が丘三丁目４０番２８号</t>
  </si>
  <si>
    <t>019-645-3666</t>
  </si>
  <si>
    <t>019-601-4177</t>
  </si>
  <si>
    <t>臼井循環器呼吸器内科</t>
  </si>
  <si>
    <t>盛医383</t>
  </si>
  <si>
    <t>020－0107</t>
  </si>
  <si>
    <t>盛岡市松園二丁目２番１０号</t>
  </si>
  <si>
    <t>019-662-9845</t>
  </si>
  <si>
    <t>019-663-3633</t>
  </si>
  <si>
    <t>第270号</t>
  </si>
  <si>
    <t>第205号</t>
  </si>
  <si>
    <t>盛岡赤十字病院</t>
  </si>
  <si>
    <t>盛医413</t>
  </si>
  <si>
    <t>020－8560</t>
  </si>
  <si>
    <t>盛岡市三本柳６地割１番地１</t>
  </si>
  <si>
    <t>019-637-3111</t>
  </si>
  <si>
    <t>019-637-3801</t>
  </si>
  <si>
    <t>一般　　
　　一般      398</t>
  </si>
  <si>
    <t>第321号</t>
  </si>
  <si>
    <t>平成30年 7月 1日</t>
  </si>
  <si>
    <t>江村胃腸科内科医院</t>
  </si>
  <si>
    <t>盛医435</t>
  </si>
  <si>
    <t>020－0044</t>
  </si>
  <si>
    <t>盛岡市城西町７番３３号</t>
  </si>
  <si>
    <t>019-623-4035</t>
  </si>
  <si>
    <t>第274号</t>
  </si>
  <si>
    <t>さとう胃腸科内科</t>
  </si>
  <si>
    <t>盛医456</t>
  </si>
  <si>
    <t>盛岡市向中野一丁目１１番２５号</t>
  </si>
  <si>
    <t>019-635-0789</t>
  </si>
  <si>
    <t>019-656-7211</t>
  </si>
  <si>
    <t>第262号</t>
  </si>
  <si>
    <t>医療法人誠心会　真山池田医院</t>
  </si>
  <si>
    <t>盛医482</t>
  </si>
  <si>
    <t>盛岡市本町通三丁目１９番３２号</t>
  </si>
  <si>
    <t>019ｰ623ｰ7151</t>
  </si>
  <si>
    <t>019ｰ623ｰ7153</t>
  </si>
  <si>
    <t>第303号</t>
  </si>
  <si>
    <t>第338号</t>
  </si>
  <si>
    <t>くどう医院</t>
  </si>
  <si>
    <t>盛医512</t>
  </si>
  <si>
    <t>盛岡市前九年三丁目１６番１５号</t>
  </si>
  <si>
    <t>019-647-3251</t>
  </si>
  <si>
    <t>019-647-3356</t>
  </si>
  <si>
    <t>金子胃腸科内科</t>
  </si>
  <si>
    <t>盛医514</t>
  </si>
  <si>
    <t>020－0403</t>
  </si>
  <si>
    <t>盛岡市乙部１３地割１３５番地３</t>
  </si>
  <si>
    <t>019-696-2012</t>
  </si>
  <si>
    <t>019-696-2088</t>
  </si>
  <si>
    <t>第192号</t>
  </si>
  <si>
    <t>第375号</t>
  </si>
  <si>
    <t>おおひら内科・循環器科クリニック</t>
  </si>
  <si>
    <t>盛医612</t>
  </si>
  <si>
    <t>020－0064</t>
  </si>
  <si>
    <t>盛岡市梨木町２番２号</t>
  </si>
  <si>
    <t>019-606-3765</t>
  </si>
  <si>
    <t>019-606-3766</t>
  </si>
  <si>
    <t>第254号</t>
  </si>
  <si>
    <t>八角医院</t>
  </si>
  <si>
    <t>盛医614</t>
  </si>
  <si>
    <t>028－4125</t>
  </si>
  <si>
    <t>盛岡市好摩字夏間木１０１番地２</t>
  </si>
  <si>
    <t>019-682-0007</t>
  </si>
  <si>
    <t>019-682-0760</t>
  </si>
  <si>
    <t>第345号</t>
  </si>
  <si>
    <t>盛医619</t>
  </si>
  <si>
    <t>020－0872</t>
  </si>
  <si>
    <t>盛岡市八幡町２番１７号</t>
  </si>
  <si>
    <t>019-623-3038</t>
  </si>
  <si>
    <t>019-654-6000</t>
  </si>
  <si>
    <t>第360号</t>
  </si>
  <si>
    <t>孝仁病院</t>
  </si>
  <si>
    <t>盛医638</t>
  </si>
  <si>
    <t>020－0052</t>
  </si>
  <si>
    <t>盛岡市中太田泉田２８番地</t>
  </si>
  <si>
    <t>019-656-2888</t>
  </si>
  <si>
    <t>019-656-2909</t>
  </si>
  <si>
    <t>一般　　
　　一般      126
療養　　
　　療養       54</t>
  </si>
  <si>
    <t>第181号</t>
  </si>
  <si>
    <t>第210号</t>
  </si>
  <si>
    <t>第302号</t>
  </si>
  <si>
    <t>あべ内科・消化器科クリニック</t>
  </si>
  <si>
    <t>盛医647</t>
  </si>
  <si>
    <t>020－0146</t>
  </si>
  <si>
    <t>盛岡市長橋町１７番４５号</t>
  </si>
  <si>
    <t>019-605-5311</t>
  </si>
  <si>
    <t>019-605-5312</t>
  </si>
  <si>
    <t>第223号</t>
  </si>
  <si>
    <t>たけ循環器内科クリニック</t>
  </si>
  <si>
    <t>盛医678</t>
  </si>
  <si>
    <t>盛岡市北飯岡一丁目２番７０号</t>
  </si>
  <si>
    <t>019-656-5855</t>
  </si>
  <si>
    <t>019-656-5856</t>
  </si>
  <si>
    <t>池田外科・消化器内科医院</t>
  </si>
  <si>
    <t>盛医679</t>
  </si>
  <si>
    <t>020－0041</t>
  </si>
  <si>
    <t>盛岡市境田町５番１８号</t>
  </si>
  <si>
    <t>019-648-3200</t>
  </si>
  <si>
    <t>019-648-3201</t>
  </si>
  <si>
    <t>第263号</t>
  </si>
  <si>
    <t>加賀野消化器内科・内科クリニック</t>
  </si>
  <si>
    <t>盛医700</t>
  </si>
  <si>
    <t>盛岡市天神町１１番８号</t>
  </si>
  <si>
    <t>019-604-1123</t>
  </si>
  <si>
    <t>019-604-1118</t>
  </si>
  <si>
    <t>第257号</t>
  </si>
  <si>
    <t>第301号</t>
  </si>
  <si>
    <t>ちだ内科・外科クリニック</t>
  </si>
  <si>
    <t>盛医704</t>
  </si>
  <si>
    <t>020－0824</t>
  </si>
  <si>
    <t>盛岡市東安庭一丁目２３番６０号</t>
  </si>
  <si>
    <t>019-604-3755</t>
  </si>
  <si>
    <t>019-653-5113</t>
  </si>
  <si>
    <t>第255号</t>
  </si>
  <si>
    <t>第273号</t>
  </si>
  <si>
    <t>第322号</t>
  </si>
  <si>
    <t>メディケアプラザ中央通りクリニック</t>
  </si>
  <si>
    <t>盛医724</t>
  </si>
  <si>
    <t>020－0021</t>
  </si>
  <si>
    <t>盛岡市中央通３丁目１６－２３</t>
  </si>
  <si>
    <t>019-654-3781</t>
  </si>
  <si>
    <t>019-654-3783</t>
  </si>
  <si>
    <t>第191号</t>
  </si>
  <si>
    <t>第282号</t>
  </si>
  <si>
    <t>工藤内科ハートクリニック</t>
  </si>
  <si>
    <t>盛医740</t>
  </si>
  <si>
    <t>020－0871</t>
  </si>
  <si>
    <t>盛岡市中ノ橋通一丁目７番１３号</t>
  </si>
  <si>
    <t>019-653-6811</t>
  </si>
  <si>
    <t>019-653-6812</t>
  </si>
  <si>
    <t>第390号</t>
  </si>
  <si>
    <t>第218号</t>
  </si>
  <si>
    <t>第339号</t>
  </si>
  <si>
    <t>大手先内科循環器クリニック</t>
  </si>
  <si>
    <t>盛医774</t>
  </si>
  <si>
    <t>盛岡市本町通１－８－９</t>
  </si>
  <si>
    <t>019-651-2150</t>
  </si>
  <si>
    <t>019-651-0383</t>
  </si>
  <si>
    <t>第337号</t>
  </si>
  <si>
    <t>令和元年 6月 1日</t>
  </si>
  <si>
    <t>大浦内科・歯科クリニック</t>
  </si>
  <si>
    <t>0134669</t>
  </si>
  <si>
    <t>盛医777</t>
  </si>
  <si>
    <t>020－0836</t>
  </si>
  <si>
    <t>盛岡市津志田西二丁目１３番３号</t>
  </si>
  <si>
    <t>019-639-3315</t>
  </si>
  <si>
    <t>019-639-3316</t>
  </si>
  <si>
    <t>第348号</t>
  </si>
  <si>
    <t>令和元年 9月 1日</t>
  </si>
  <si>
    <t>第380号</t>
  </si>
  <si>
    <t>くわた脳神経外科クリニック</t>
  </si>
  <si>
    <t>盛医784</t>
  </si>
  <si>
    <t>盛岡市北飯岡１丁目２－６８</t>
  </si>
  <si>
    <t>019-656-5636</t>
  </si>
  <si>
    <t>019-656-5637</t>
  </si>
  <si>
    <t>第351号</t>
  </si>
  <si>
    <t>第383号</t>
  </si>
  <si>
    <t>こたに内科・甲状腺クリニック</t>
  </si>
  <si>
    <t>盛医793</t>
  </si>
  <si>
    <t>盛岡市上厨川字横長根７６番地３</t>
  </si>
  <si>
    <t>019-681-8818</t>
  </si>
  <si>
    <t>019-681-8817</t>
  </si>
  <si>
    <t>第384号</t>
  </si>
  <si>
    <t>医療法人千藤了会　久保田医院</t>
  </si>
  <si>
    <t>盛医801</t>
  </si>
  <si>
    <t>020－0147</t>
  </si>
  <si>
    <t>盛岡市大館町２６番１０号</t>
  </si>
  <si>
    <t>019-646-9090</t>
  </si>
  <si>
    <t>019-646-9091</t>
  </si>
  <si>
    <t>第379号</t>
  </si>
  <si>
    <t>西松園内科クリニック</t>
  </si>
  <si>
    <t>盛医806</t>
  </si>
  <si>
    <t>第395号</t>
  </si>
  <si>
    <t>宮古山口病院</t>
  </si>
  <si>
    <t>0230160</t>
  </si>
  <si>
    <t>宮医23</t>
  </si>
  <si>
    <t>027－0063</t>
  </si>
  <si>
    <t>宮古市山口五丁目３番２０号</t>
  </si>
  <si>
    <t>0193-62-3945</t>
  </si>
  <si>
    <t>0193-63-7545</t>
  </si>
  <si>
    <t>精神　　
　　精神      340</t>
  </si>
  <si>
    <t>第361号</t>
  </si>
  <si>
    <t>おかだ外科内科クリニック</t>
  </si>
  <si>
    <t>宮医76</t>
  </si>
  <si>
    <t>027－0025</t>
  </si>
  <si>
    <t>宮古市実田二丁目５番１０号</t>
  </si>
  <si>
    <t>0193-71-2622</t>
  </si>
  <si>
    <t>0193-71-2626</t>
  </si>
  <si>
    <t>第246号</t>
  </si>
  <si>
    <t>おおうち消化器内科クリニック</t>
  </si>
  <si>
    <t>宮医81</t>
  </si>
  <si>
    <t>027－0077</t>
  </si>
  <si>
    <t>宮古市舘合町１番８号</t>
  </si>
  <si>
    <t>0193-71-1811</t>
  </si>
  <si>
    <t>0193-71-1813</t>
  </si>
  <si>
    <t>第374号</t>
  </si>
  <si>
    <t>宮古市国民健康保険田老診療所</t>
  </si>
  <si>
    <t>宮医83</t>
  </si>
  <si>
    <t>027－0325</t>
  </si>
  <si>
    <t>宮古市田老三王一丁目１番３号</t>
  </si>
  <si>
    <t>0193-65-7071</t>
  </si>
  <si>
    <t>0193-87-2161</t>
  </si>
  <si>
    <t>第323号</t>
  </si>
  <si>
    <t>第385号</t>
  </si>
  <si>
    <t>岩渕内科医院</t>
  </si>
  <si>
    <t>大医77</t>
  </si>
  <si>
    <t>大船渡市大船渡町字新田４９番地４号</t>
  </si>
  <si>
    <t>0192-26-5355</t>
  </si>
  <si>
    <t>0192-26-2192</t>
  </si>
  <si>
    <t>第279号</t>
  </si>
  <si>
    <t>石倉クリニック</t>
  </si>
  <si>
    <t>大医83</t>
  </si>
  <si>
    <t>大船渡市大船渡町字地ノ森４３番地９</t>
  </si>
  <si>
    <t>0192-21-2525</t>
  </si>
  <si>
    <t>0192-21-2526</t>
  </si>
  <si>
    <t>第355号</t>
  </si>
  <si>
    <t>令和 2年 4月30日</t>
  </si>
  <si>
    <t>ゆかわ脳外科</t>
  </si>
  <si>
    <t>花医78</t>
  </si>
  <si>
    <t>花巻市西大通り二丁目２番１０号</t>
  </si>
  <si>
    <t>0198-24-2960</t>
  </si>
  <si>
    <t>0198-21-3215</t>
  </si>
  <si>
    <t>藤巻胃腸科内科クリニック</t>
  </si>
  <si>
    <t>花医100</t>
  </si>
  <si>
    <t>花巻市高木第１５地割１６番地１</t>
  </si>
  <si>
    <t>0198ｰ23ｰ0051</t>
  </si>
  <si>
    <t>0198ｰ23ｰ0052</t>
  </si>
  <si>
    <t>第251号</t>
  </si>
  <si>
    <t>第266号</t>
  </si>
  <si>
    <t>第286号</t>
  </si>
  <si>
    <t>菊地内科クリニック</t>
  </si>
  <si>
    <t>花医140</t>
  </si>
  <si>
    <t>025－0067</t>
  </si>
  <si>
    <t>花巻市浅沢８３番３</t>
  </si>
  <si>
    <t>0198-22-5900</t>
  </si>
  <si>
    <t>0198-22-5905</t>
  </si>
  <si>
    <t>石鳥谷駅前クリニック</t>
  </si>
  <si>
    <t>花医142</t>
  </si>
  <si>
    <t>028－3101</t>
  </si>
  <si>
    <t>花巻市石鳥谷町好地第７地割２０９番地２</t>
  </si>
  <si>
    <t>0198-46-2621</t>
  </si>
  <si>
    <t>0198-46-2622</t>
  </si>
  <si>
    <t>第185号</t>
  </si>
  <si>
    <t>ささきクリニック</t>
  </si>
  <si>
    <t>花医144</t>
  </si>
  <si>
    <t>025－0053</t>
  </si>
  <si>
    <t>花巻市中北万丁目８３６番</t>
  </si>
  <si>
    <t>0198-22-4116</t>
  </si>
  <si>
    <t>0198-22-4117</t>
  </si>
  <si>
    <t>とみつか脳神経外科クリニック</t>
  </si>
  <si>
    <t>花医156</t>
  </si>
  <si>
    <t>025－0082</t>
  </si>
  <si>
    <t>花巻市御田屋町１－４１</t>
  </si>
  <si>
    <t>0198-23-2100</t>
  </si>
  <si>
    <t>0198-23-2103</t>
  </si>
  <si>
    <t>おばら内科・消化器内科クリニック</t>
  </si>
  <si>
    <t>花医169</t>
  </si>
  <si>
    <t>025－0077</t>
  </si>
  <si>
    <t>花巻市仲町５番８号</t>
  </si>
  <si>
    <t>0198-41-3669</t>
  </si>
  <si>
    <t>0198-23-7415</t>
  </si>
  <si>
    <t>第182号</t>
  </si>
  <si>
    <t>第203号</t>
  </si>
  <si>
    <t>いとう小児科クリニック</t>
  </si>
  <si>
    <t>北医123</t>
  </si>
  <si>
    <t>024－0084</t>
  </si>
  <si>
    <t>北上市さくら通り１丁目５番１１号</t>
  </si>
  <si>
    <t>0197-61-5155</t>
  </si>
  <si>
    <t>0197-61-5157</t>
  </si>
  <si>
    <t>第320号</t>
  </si>
  <si>
    <t>さくらの内科クリニック</t>
  </si>
  <si>
    <t>北医146</t>
  </si>
  <si>
    <t>024－0091</t>
  </si>
  <si>
    <t>北上市大曲町７番２０号</t>
  </si>
  <si>
    <t>0197-61-5060</t>
  </si>
  <si>
    <t>0197-61-5061</t>
  </si>
  <si>
    <t>第253号</t>
  </si>
  <si>
    <t>第291号</t>
  </si>
  <si>
    <t>第353号</t>
  </si>
  <si>
    <t>医療法人萩笙会柴田医院</t>
  </si>
  <si>
    <t>北医156</t>
  </si>
  <si>
    <t>024－0092</t>
  </si>
  <si>
    <t>北上市新穀町一丁目６番１０号</t>
  </si>
  <si>
    <t>0197-61-5130</t>
  </si>
  <si>
    <t>0197-61-5135</t>
  </si>
  <si>
    <t>第305号</t>
  </si>
  <si>
    <t>茂木内科医院</t>
  </si>
  <si>
    <t>北医160</t>
  </si>
  <si>
    <t>024－0094</t>
  </si>
  <si>
    <t>北上市本通り一丁目７番１２号</t>
  </si>
  <si>
    <t>0197-61-0222</t>
  </si>
  <si>
    <t>0197-61-0223</t>
  </si>
  <si>
    <t>第386号</t>
  </si>
  <si>
    <t>第352号</t>
  </si>
  <si>
    <t>きたかみ駅前内科クリニック</t>
  </si>
  <si>
    <t>北医172</t>
  </si>
  <si>
    <t>北上市大通り１－３－１おでんせプラザぐろーぶ２階</t>
  </si>
  <si>
    <t>0197-61-3372</t>
  </si>
  <si>
    <t>0197-61-3373</t>
  </si>
  <si>
    <t>第214号</t>
  </si>
  <si>
    <t>第363号</t>
  </si>
  <si>
    <t>やご内科・循環器クリニック</t>
  </si>
  <si>
    <t>北医185</t>
  </si>
  <si>
    <t>北上市上野町五丁目５番地</t>
  </si>
  <si>
    <t>0197-72-7717</t>
  </si>
  <si>
    <t>0197-72-7718</t>
  </si>
  <si>
    <t>第392号</t>
  </si>
  <si>
    <t>第271号</t>
  </si>
  <si>
    <t>第334号</t>
  </si>
  <si>
    <t>金子クリニック</t>
  </si>
  <si>
    <t>久医47</t>
  </si>
  <si>
    <t>028－0021</t>
  </si>
  <si>
    <t>久慈市門前第２地割２６番地</t>
  </si>
  <si>
    <t>0194-61-1005</t>
  </si>
  <si>
    <t>0194-61-1006</t>
  </si>
  <si>
    <t>第306号</t>
  </si>
  <si>
    <t>遠野市国民健康保険中央診療所</t>
  </si>
  <si>
    <t>遠医29</t>
  </si>
  <si>
    <t>遠野市松崎町白岩字薬研渕４番地１</t>
  </si>
  <si>
    <t>0198-62-2277</t>
  </si>
  <si>
    <t>0198-62-2526</t>
  </si>
  <si>
    <t>第261号</t>
  </si>
  <si>
    <t>田島内科</t>
  </si>
  <si>
    <t>関医72</t>
  </si>
  <si>
    <t>021－0882</t>
  </si>
  <si>
    <t>一関市上大槻街４番３９号</t>
  </si>
  <si>
    <t>0191-23-3668</t>
  </si>
  <si>
    <t>0191-23-6797</t>
  </si>
  <si>
    <t>第222号</t>
  </si>
  <si>
    <t>第256号</t>
  </si>
  <si>
    <t>阿部内科クリニック</t>
  </si>
  <si>
    <t>関医106</t>
  </si>
  <si>
    <t>021－0027</t>
  </si>
  <si>
    <t>一関市竹山町５番３４号</t>
  </si>
  <si>
    <t>0191-23-2918</t>
  </si>
  <si>
    <t>0191-23-2933</t>
  </si>
  <si>
    <t>第299号</t>
  </si>
  <si>
    <t>第362号</t>
  </si>
  <si>
    <t>菊池内科医院</t>
  </si>
  <si>
    <t>関医126</t>
  </si>
  <si>
    <t>029－0603</t>
  </si>
  <si>
    <t>一関市大東町沖田字八日町３３番地</t>
  </si>
  <si>
    <t>0191-74-2512</t>
  </si>
  <si>
    <t>0191-74-2099</t>
  </si>
  <si>
    <t>ひがしやま病院</t>
  </si>
  <si>
    <t>関医138</t>
  </si>
  <si>
    <t>029－0303</t>
  </si>
  <si>
    <t>一関市東山町松川字卯入道１２１番地</t>
  </si>
  <si>
    <t>0191-48-2666</t>
  </si>
  <si>
    <t>0191-48-2777</t>
  </si>
  <si>
    <t>第276号</t>
  </si>
  <si>
    <t>桂島医院</t>
  </si>
  <si>
    <t>関医143</t>
  </si>
  <si>
    <t>021－0867</t>
  </si>
  <si>
    <t>一関市駅前２２番地</t>
  </si>
  <si>
    <t>0191-21-8883</t>
  </si>
  <si>
    <t>0191-21-8885</t>
  </si>
  <si>
    <t>岩手県立磐井病院</t>
  </si>
  <si>
    <t>0930819</t>
  </si>
  <si>
    <t>関医145</t>
  </si>
  <si>
    <t>029－0192</t>
  </si>
  <si>
    <t>一関市狐禅寺字大平１７番地</t>
  </si>
  <si>
    <t>0191-23-3452</t>
  </si>
  <si>
    <t>0191-23-9691</t>
  </si>
  <si>
    <t>一般　　
　　一般      305
結核　　
　　一般       10</t>
  </si>
  <si>
    <t>第289号</t>
  </si>
  <si>
    <t>岩手県立南光病院</t>
  </si>
  <si>
    <t>関医146</t>
  </si>
  <si>
    <t>029－0131</t>
  </si>
  <si>
    <t>0191-23-3655</t>
  </si>
  <si>
    <t>精神　　
　　精神      359</t>
  </si>
  <si>
    <t>第284号</t>
  </si>
  <si>
    <t>及川内科胃腸科クリニック</t>
  </si>
  <si>
    <t>関医153</t>
  </si>
  <si>
    <t>021－0836</t>
  </si>
  <si>
    <t>一関市字鳴神７４番地</t>
  </si>
  <si>
    <t>0191-31-3131</t>
  </si>
  <si>
    <t>0191-31-3132</t>
  </si>
  <si>
    <t>第247号</t>
  </si>
  <si>
    <t>医療法人社団杜の希会　千厩ひかりクリニック</t>
  </si>
  <si>
    <t>関医156</t>
  </si>
  <si>
    <t>一関市千厩町千厩字石堂１３番地１２</t>
  </si>
  <si>
    <t>0191-51-1156</t>
  </si>
  <si>
    <t>0191-51-1160</t>
  </si>
  <si>
    <t>第195号</t>
  </si>
  <si>
    <t>中里クリニック</t>
  </si>
  <si>
    <t>関医157</t>
  </si>
  <si>
    <t>021－0008</t>
  </si>
  <si>
    <t>一関市石畑６番地２９号</t>
  </si>
  <si>
    <t>0191-32-5888</t>
  </si>
  <si>
    <t>0191-32-5889</t>
  </si>
  <si>
    <t>第275号</t>
  </si>
  <si>
    <t>第378号</t>
  </si>
  <si>
    <t>こいわ耳鼻咽喉科・アレルギー科クリニック</t>
  </si>
  <si>
    <t>関医162</t>
  </si>
  <si>
    <t>一関市山目字中野１９番１号</t>
  </si>
  <si>
    <t>0191-33-2117</t>
  </si>
  <si>
    <t>0191-25-6966</t>
  </si>
  <si>
    <t>第213号</t>
  </si>
  <si>
    <t>第376号</t>
  </si>
  <si>
    <t>第277号</t>
  </si>
  <si>
    <t>岩手県立磐井病院附属花泉地域診療センター</t>
  </si>
  <si>
    <t>関医171</t>
  </si>
  <si>
    <t>029－3105</t>
  </si>
  <si>
    <t>一関市花泉町涌津字上原３１番地</t>
  </si>
  <si>
    <t>0191-82-1231</t>
  </si>
  <si>
    <t>0191-82-1241</t>
  </si>
  <si>
    <t>第382号</t>
  </si>
  <si>
    <t>菜の花クリニック千厩</t>
  </si>
  <si>
    <t>関医179</t>
  </si>
  <si>
    <t>一関市千厩町千厩字東小田９０番地</t>
  </si>
  <si>
    <t>0191-34-7787</t>
  </si>
  <si>
    <t>0191-34-7789</t>
  </si>
  <si>
    <t>第324号</t>
  </si>
  <si>
    <t>千和クリニック</t>
  </si>
  <si>
    <t>関医186</t>
  </si>
  <si>
    <t>021－0891</t>
  </si>
  <si>
    <t>一関市桜木町３番１９号</t>
  </si>
  <si>
    <t>0191-34-8811</t>
  </si>
  <si>
    <t>0191-34-8810</t>
  </si>
  <si>
    <t>第394号</t>
  </si>
  <si>
    <t>陸前高田市国民健康保険二又診療所</t>
  </si>
  <si>
    <t>高医24</t>
  </si>
  <si>
    <t>029－2201</t>
  </si>
  <si>
    <t>陸前高田市矢作町字愛宕下３１番地</t>
  </si>
  <si>
    <t>0192-58-2220</t>
  </si>
  <si>
    <t>第317号</t>
  </si>
  <si>
    <t>岩手県立高田病院</t>
  </si>
  <si>
    <t>高医46</t>
  </si>
  <si>
    <t>陸前高田市高田町字太田５１２番地２</t>
  </si>
  <si>
    <t>0192-54-3221</t>
  </si>
  <si>
    <t>0192-55-5241</t>
  </si>
  <si>
    <t>一般　　
　　一般       60</t>
  </si>
  <si>
    <t>第314号</t>
  </si>
  <si>
    <t>平野内科医院</t>
  </si>
  <si>
    <t>釜医77</t>
  </si>
  <si>
    <t>釜石市只越町３丁目３番地３号</t>
  </si>
  <si>
    <t>0193-22-1273</t>
  </si>
  <si>
    <t>0193-22-6172</t>
  </si>
  <si>
    <t>第264号</t>
  </si>
  <si>
    <t>医療法人　小笠原内科クリニック</t>
  </si>
  <si>
    <t>釜医83</t>
  </si>
  <si>
    <t>026－0041</t>
  </si>
  <si>
    <t>釜石市上中島町３丁目２番２０号</t>
  </si>
  <si>
    <t>0193-25-2580</t>
  </si>
  <si>
    <t>0193-25-3221</t>
  </si>
  <si>
    <t>第359号</t>
  </si>
  <si>
    <t>釜石しょうけいクリニック</t>
  </si>
  <si>
    <t>釜医86</t>
  </si>
  <si>
    <t>026－0055</t>
  </si>
  <si>
    <t>釜石市甲子町第１０地割２６８番地１</t>
  </si>
  <si>
    <t>0193-27-8571</t>
  </si>
  <si>
    <t>0193-27-8573</t>
  </si>
  <si>
    <t>第298号</t>
  </si>
  <si>
    <t>第272号</t>
  </si>
  <si>
    <t>おりそ内科循環器クリニック</t>
  </si>
  <si>
    <t>二医31</t>
  </si>
  <si>
    <t>028－6101</t>
  </si>
  <si>
    <t>二戸市福岡字長嶺３５番４号</t>
  </si>
  <si>
    <t>0195-22-2251</t>
  </si>
  <si>
    <t>0195-23-5600</t>
  </si>
  <si>
    <t>東八幡平病院</t>
  </si>
  <si>
    <t>1430116</t>
  </si>
  <si>
    <t>八医9</t>
  </si>
  <si>
    <t>028－7303</t>
  </si>
  <si>
    <t>八幡平市柏台二丁目８番２号</t>
  </si>
  <si>
    <t>0195-78-2511</t>
  </si>
  <si>
    <t>0195-78-3437</t>
  </si>
  <si>
    <t>療養　　
　　療養      100
一般　　
　　一般       50</t>
  </si>
  <si>
    <t>第194号</t>
  </si>
  <si>
    <t>第373号</t>
  </si>
  <si>
    <t>八幡平市立病院</t>
  </si>
  <si>
    <t>八医020</t>
  </si>
  <si>
    <t>028－7111</t>
  </si>
  <si>
    <t>八幡平市大更第２５地割３２８番地１</t>
  </si>
  <si>
    <t>0195-76-3111</t>
  </si>
  <si>
    <t>0195-76-3113</t>
  </si>
  <si>
    <t>第381号</t>
  </si>
  <si>
    <t>第294号</t>
  </si>
  <si>
    <t>桜井医院</t>
  </si>
  <si>
    <t>奥医45</t>
  </si>
  <si>
    <t>奥州市水沢字吉小路３番地</t>
  </si>
  <si>
    <t>0197-23-7151</t>
  </si>
  <si>
    <t>0197-25-5757</t>
  </si>
  <si>
    <t>かじかわクリニック</t>
  </si>
  <si>
    <t>奥医114</t>
  </si>
  <si>
    <t>023－0003</t>
  </si>
  <si>
    <t>奥州市水沢佐倉河字慶徳２６番地１</t>
  </si>
  <si>
    <t>0197-47-4733</t>
  </si>
  <si>
    <t>0197-47-4735</t>
  </si>
  <si>
    <t>第265号</t>
  </si>
  <si>
    <t>本田胃腸内科</t>
  </si>
  <si>
    <t>奥医124</t>
  </si>
  <si>
    <t>023－0816</t>
  </si>
  <si>
    <t>奥州市水沢西町４－２１</t>
  </si>
  <si>
    <t>0197-23-7581</t>
  </si>
  <si>
    <t>0197-22-2704</t>
  </si>
  <si>
    <t>第250号</t>
  </si>
  <si>
    <t>ながの内科クリニック</t>
  </si>
  <si>
    <t>奥医132</t>
  </si>
  <si>
    <t>奥州市水沢佐倉河五反町９２－１</t>
  </si>
  <si>
    <t>0197-34-1161</t>
  </si>
  <si>
    <t>0197-34-1162</t>
  </si>
  <si>
    <t>第388号</t>
  </si>
  <si>
    <t>ゆとりが丘クリニック</t>
  </si>
  <si>
    <t>滝医17</t>
  </si>
  <si>
    <t>020－0638</t>
  </si>
  <si>
    <t>滝沢市土沢５４１番地</t>
  </si>
  <si>
    <t>019-699-1122</t>
  </si>
  <si>
    <t>019-699-1121</t>
  </si>
  <si>
    <t>第212号</t>
  </si>
  <si>
    <t>佐渡医院</t>
  </si>
  <si>
    <t>岩医96</t>
  </si>
  <si>
    <t>028－4307</t>
  </si>
  <si>
    <t>岩手郡岩手町大字五日市第１０地割１７５番地１５</t>
  </si>
  <si>
    <t>0195-62-3211</t>
  </si>
  <si>
    <t>0195-62-1164</t>
  </si>
  <si>
    <t>一般　　        4
療養　　
　　介護       15</t>
  </si>
  <si>
    <t>第268号</t>
  </si>
  <si>
    <t>盛岡医療生活協同組合　さわやかクリニック</t>
  </si>
  <si>
    <t>岩医138</t>
  </si>
  <si>
    <t>028－4303</t>
  </si>
  <si>
    <t>岩手郡岩手町江刈内１０地割４７番２</t>
  </si>
  <si>
    <t>0195-62-2043</t>
  </si>
  <si>
    <t>0195-62-1358</t>
  </si>
  <si>
    <t>第327号</t>
  </si>
  <si>
    <t>北上脳神経外科クリニック</t>
  </si>
  <si>
    <t>岩医152</t>
  </si>
  <si>
    <t>岩手郡岩手町大字五日市第１１地割７９番地６５</t>
  </si>
  <si>
    <t>0195-61-3636</t>
  </si>
  <si>
    <t>0195-61-3633</t>
  </si>
  <si>
    <t>第188号</t>
  </si>
  <si>
    <t>国民健康保険葛巻病院</t>
  </si>
  <si>
    <t>岩医156</t>
  </si>
  <si>
    <t>028－5402</t>
  </si>
  <si>
    <t>岩手郡葛巻町葛巻第１６地割１番地１</t>
  </si>
  <si>
    <t>0195-66-2311</t>
  </si>
  <si>
    <t>0195-66-3343</t>
  </si>
  <si>
    <t>一般　　
　　一般       42
介護　　
　　療養       18</t>
  </si>
  <si>
    <t>第310号</t>
  </si>
  <si>
    <t>平成29年 9月 1日</t>
  </si>
  <si>
    <t>高宮消化器科内科医院</t>
  </si>
  <si>
    <t>紫医74</t>
  </si>
  <si>
    <t>028－3603</t>
  </si>
  <si>
    <t>紫波郡矢巾町大字西徳田第２地割１０６番地３</t>
  </si>
  <si>
    <t>019-697-7030</t>
  </si>
  <si>
    <t>019-697-8263</t>
  </si>
  <si>
    <t>第198号</t>
  </si>
  <si>
    <t>川守田医院</t>
  </si>
  <si>
    <t>紫医84</t>
  </si>
  <si>
    <t>028－3310</t>
  </si>
  <si>
    <t>紫波郡紫波町日詰駅前一丁目８番２</t>
  </si>
  <si>
    <t>019-676-5553</t>
  </si>
  <si>
    <t>019-676-5713</t>
  </si>
  <si>
    <t>成田内科胃腸科医院</t>
  </si>
  <si>
    <t>紫医100</t>
  </si>
  <si>
    <t>028－3614</t>
  </si>
  <si>
    <t>紫波郡矢巾町又兵エ新田第８地割１０１番地</t>
  </si>
  <si>
    <t>019-698-1212</t>
  </si>
  <si>
    <t>019-698-1213</t>
  </si>
  <si>
    <t>南矢巾ハートクリニック</t>
  </si>
  <si>
    <t>紫医101</t>
  </si>
  <si>
    <t>028－3615</t>
  </si>
  <si>
    <t>紫波郡矢巾町南矢幅第６地割１４３番地３１</t>
  </si>
  <si>
    <t>019-698-1010</t>
  </si>
  <si>
    <t>019-698-1020</t>
  </si>
  <si>
    <t>佐々木内科小児科医院</t>
  </si>
  <si>
    <t>和医35</t>
  </si>
  <si>
    <t>029－5505</t>
  </si>
  <si>
    <t>和賀郡西和賀町湯本３０地割８０番地８</t>
  </si>
  <si>
    <t>0197-84-2352</t>
  </si>
  <si>
    <t>0197-82-2473</t>
  </si>
  <si>
    <t>第197号</t>
  </si>
  <si>
    <t>町立西和賀さわうち病院</t>
  </si>
  <si>
    <t>2430313</t>
  </si>
  <si>
    <t>和医47</t>
  </si>
  <si>
    <t>029－5612</t>
  </si>
  <si>
    <t>和賀郡西和賀町沢内字大野１３地割３番地１２</t>
  </si>
  <si>
    <t>0197-85-3131</t>
  </si>
  <si>
    <t>0197-85-3135</t>
  </si>
  <si>
    <t>第342号</t>
  </si>
  <si>
    <t>花憩庵クリニック</t>
  </si>
  <si>
    <t>胆医52</t>
  </si>
  <si>
    <t>胆沢郡金ケ崎町西根谷来浦４６番地１</t>
  </si>
  <si>
    <t>0197-42-5001</t>
  </si>
  <si>
    <t>0197-42-5002</t>
  </si>
  <si>
    <t>第326号</t>
  </si>
  <si>
    <t>ありすみ内科クリニック</t>
  </si>
  <si>
    <t>胆医53</t>
  </si>
  <si>
    <t>胆沢郡金ケ崎町西根町裏６６</t>
  </si>
  <si>
    <t>0197-42-2444</t>
  </si>
  <si>
    <t>0197-41-2083</t>
  </si>
  <si>
    <t>第391号</t>
  </si>
  <si>
    <t>第311号</t>
  </si>
  <si>
    <t>岩手県立大船渡病院附属住田地域診療センター</t>
  </si>
  <si>
    <t>気医13</t>
  </si>
  <si>
    <t>029－2311</t>
  </si>
  <si>
    <t>気仙郡住田町世田米字大崎２２番地１</t>
  </si>
  <si>
    <t>0192-46-3121</t>
  </si>
  <si>
    <t>0192-46-2876</t>
  </si>
  <si>
    <t>第285号</t>
  </si>
  <si>
    <t>社会福祉法人恩賜財団岩手県済生会岩泉病院</t>
  </si>
  <si>
    <t>下医22</t>
  </si>
  <si>
    <t>027－0501</t>
  </si>
  <si>
    <t>下閉伊郡岩泉町岩泉字中家１９番地１</t>
  </si>
  <si>
    <t>0194-22-2151</t>
  </si>
  <si>
    <t>0194-22-4232</t>
  </si>
  <si>
    <t>一般　　
　　一般       92</t>
  </si>
  <si>
    <t>第278号</t>
  </si>
  <si>
    <t>第290号</t>
  </si>
  <si>
    <t>大関内科医院</t>
  </si>
  <si>
    <t>九医24</t>
  </si>
  <si>
    <t>028－7914</t>
  </si>
  <si>
    <t>九戸郡洋野町種市第２３地割７９番地４４</t>
  </si>
  <si>
    <t>0194-65-2311</t>
  </si>
  <si>
    <t>0194-66-7222</t>
  </si>
  <si>
    <t>じょうないクリニック</t>
  </si>
  <si>
    <t>九医37</t>
  </si>
  <si>
    <t>028－7917</t>
  </si>
  <si>
    <t>九戸郡洋野町種市５６地割８０番地１</t>
  </si>
  <si>
    <t>0194-66-7575</t>
  </si>
  <si>
    <t>0194-66-7611</t>
  </si>
  <si>
    <t>第341号</t>
  </si>
  <si>
    <t>独立行政法人国立病院機構盛岡医療センター</t>
  </si>
  <si>
    <t>8030018</t>
  </si>
  <si>
    <t>国医1</t>
  </si>
  <si>
    <t>盛岡市青山一丁目２５番１号</t>
  </si>
  <si>
    <t>019-647-2195</t>
  </si>
  <si>
    <t>019-646-1195</t>
  </si>
  <si>
    <t>一般　　
　　一般      250
結核　　       10</t>
  </si>
  <si>
    <t>第318号</t>
  </si>
  <si>
    <t>独立行政法人国立病院機構岩手病院</t>
  </si>
  <si>
    <t>8030067</t>
  </si>
  <si>
    <t>国医6</t>
  </si>
  <si>
    <t>021－0056</t>
  </si>
  <si>
    <t>一関市山目字泥田山下４８番地</t>
  </si>
  <si>
    <t>0191-25-2221</t>
  </si>
  <si>
    <t>0191-25-2157</t>
  </si>
  <si>
    <t>一般　　
　　一般      250</t>
  </si>
  <si>
    <t>第280号</t>
  </si>
  <si>
    <t>盛岡友愛病院</t>
  </si>
  <si>
    <t>0132150</t>
  </si>
  <si>
    <t>盛医407</t>
  </si>
  <si>
    <t>盛岡市永井１２地割１０番地</t>
  </si>
  <si>
    <t>019-638-2222</t>
  </si>
  <si>
    <t>019-637-3790</t>
  </si>
  <si>
    <t>一般　　
　　一般      386</t>
  </si>
  <si>
    <t>令和 2年 3月 1日</t>
  </si>
  <si>
    <t>令和 3年12月 1日</t>
  </si>
  <si>
    <t>岩手県立一戸病院</t>
  </si>
  <si>
    <t>3230217</t>
  </si>
  <si>
    <t>二戸医29</t>
  </si>
  <si>
    <t>二戸郡一戸町一戸字砂森６０番地１</t>
  </si>
  <si>
    <t>0195-33-3101</t>
  </si>
  <si>
    <t>0195-32-2171</t>
  </si>
  <si>
    <t>一般　　
　　一般       48
一般（感染）
　　感染        4
精神　　      147</t>
  </si>
  <si>
    <t>別添１の「第14の２」の１の(１)に規定する在宅療養支援病院</t>
  </si>
  <si>
    <t>一般財団法人岩手済生医会　中津川病院</t>
  </si>
  <si>
    <t>盛医28</t>
  </si>
  <si>
    <t>020－0003</t>
  </si>
  <si>
    <t>盛岡市下米内二丁目４番１２号</t>
  </si>
  <si>
    <t>019-662-3252</t>
  </si>
  <si>
    <t>019-661-8414</t>
  </si>
  <si>
    <t>一般　　
　　一般       51</t>
  </si>
  <si>
    <t>支援病１</t>
  </si>
  <si>
    <t>別添１の「第14の２」の１の(２)に規定する在宅療養支援病院</t>
  </si>
  <si>
    <t>支援病２</t>
  </si>
  <si>
    <t>別添１の「第14の２」の１の(３)に規定する在宅療養支援病院</t>
  </si>
  <si>
    <t>医療法人社団髙松病院</t>
  </si>
  <si>
    <t>盛医124</t>
  </si>
  <si>
    <t>020－0115</t>
  </si>
  <si>
    <t>盛岡市館向町４番８号</t>
  </si>
  <si>
    <t>019-624-2250</t>
  </si>
  <si>
    <t>019-626-2522</t>
  </si>
  <si>
    <t>一般　　
　　一般       40
療養　　
　　療養       55</t>
  </si>
  <si>
    <t>支援病３</t>
  </si>
  <si>
    <t>赤坂病院</t>
  </si>
  <si>
    <t>0131343</t>
  </si>
  <si>
    <t>盛医185</t>
  </si>
  <si>
    <t>盛岡市名須川町２９番２号</t>
  </si>
  <si>
    <t>019-624-1225</t>
  </si>
  <si>
    <t>019-623-1825</t>
  </si>
  <si>
    <t>一般　　
　　一般       52</t>
  </si>
  <si>
    <t>内丸病院</t>
  </si>
  <si>
    <t>盛医253</t>
  </si>
  <si>
    <t>盛岡市本町通一丁目１２番７号</t>
  </si>
  <si>
    <t>019-654-5331</t>
  </si>
  <si>
    <t>019-651-8542</t>
  </si>
  <si>
    <t>一般　　
　　一般       60
療養　　
　　療養       30</t>
  </si>
  <si>
    <t>いするぎ医院</t>
  </si>
  <si>
    <t>盛医256</t>
  </si>
  <si>
    <t>盛岡市大通三丁目３番２２号</t>
  </si>
  <si>
    <t>019-654-1411</t>
  </si>
  <si>
    <t>019-654-6399</t>
  </si>
  <si>
    <t>逢坂医院</t>
  </si>
  <si>
    <t>盛医282</t>
  </si>
  <si>
    <t>020－0062</t>
  </si>
  <si>
    <t>盛岡市長田町１０番３２号</t>
  </si>
  <si>
    <t>019-622-6016</t>
  </si>
  <si>
    <t>019-622-6360</t>
  </si>
  <si>
    <t>松園第二病院</t>
  </si>
  <si>
    <t>盛医471</t>
  </si>
  <si>
    <t>盛岡市西松園三丁目２２番３号</t>
  </si>
  <si>
    <t>019ｰ662ｰ0100</t>
  </si>
  <si>
    <t>019ｰ662ｰ0124</t>
  </si>
  <si>
    <t>一般　　
　　一般       59
療養　　
　　療養       30</t>
  </si>
  <si>
    <t>本間内科医院</t>
  </si>
  <si>
    <t>盛医476</t>
  </si>
  <si>
    <t>盛岡市上田二丁目２０番１３号</t>
  </si>
  <si>
    <t>019-622-5970</t>
  </si>
  <si>
    <t>019-622-5974</t>
  </si>
  <si>
    <t>森谷医院</t>
  </si>
  <si>
    <t>盛医502</t>
  </si>
  <si>
    <t>盛岡市高松三丁目１１番２９号</t>
  </si>
  <si>
    <t>019-663-1247</t>
  </si>
  <si>
    <t>019-663-1222</t>
  </si>
  <si>
    <t>第216号</t>
  </si>
  <si>
    <t>石井内科消化器科医院</t>
  </si>
  <si>
    <t>盛医610</t>
  </si>
  <si>
    <t>020－0112</t>
  </si>
  <si>
    <t>盛岡市東緑が丘２３番２６号</t>
  </si>
  <si>
    <t>019-662-1615</t>
  </si>
  <si>
    <t>019-663-3640</t>
  </si>
  <si>
    <t>八角病院</t>
  </si>
  <si>
    <t>盛医613</t>
  </si>
  <si>
    <t>盛岡市好摩字夏間木７０番地１９０</t>
  </si>
  <si>
    <t>019-682-0201</t>
  </si>
  <si>
    <t>019-682-0748</t>
  </si>
  <si>
    <t>菜園循環器内科医院</t>
  </si>
  <si>
    <t>盛医624</t>
  </si>
  <si>
    <t>盛岡市菜園一丁目４番７号</t>
  </si>
  <si>
    <t>019-626-3211</t>
  </si>
  <si>
    <t>019-626-2288</t>
  </si>
  <si>
    <t>小坂内科消化器科クリニック</t>
  </si>
  <si>
    <t>盛医645</t>
  </si>
  <si>
    <t>盛岡市永井１９地割２５８番地１</t>
  </si>
  <si>
    <t>019-605-6050</t>
  </si>
  <si>
    <t>019-605-6051</t>
  </si>
  <si>
    <t>池田内科</t>
  </si>
  <si>
    <t>盛医703</t>
  </si>
  <si>
    <t>020－0053</t>
  </si>
  <si>
    <t>盛岡市上太田弘法清水１０番地３</t>
  </si>
  <si>
    <t>019-659-0310</t>
  </si>
  <si>
    <t>019-659-1551</t>
  </si>
  <si>
    <t>葛クリニック</t>
  </si>
  <si>
    <t>盛医739</t>
  </si>
  <si>
    <t>盛岡市上田四丁目２０番５９号</t>
  </si>
  <si>
    <t>019-651-5433</t>
  </si>
  <si>
    <t>019-651-5434</t>
  </si>
  <si>
    <t>第267号</t>
  </si>
  <si>
    <t>たかしクリニック</t>
  </si>
  <si>
    <t>盛医758</t>
  </si>
  <si>
    <t>020－0862</t>
  </si>
  <si>
    <t>盛岡市東仙北１丁目３－７</t>
  </si>
  <si>
    <t>019-635-5110</t>
  </si>
  <si>
    <t>医療法人社団　桂会　かつら内科クリニック</t>
  </si>
  <si>
    <t>盛医765</t>
  </si>
  <si>
    <t>盛岡市本宮字小板小瀬１３番２</t>
  </si>
  <si>
    <t>019-658-1223</t>
  </si>
  <si>
    <t>019-658-1226</t>
  </si>
  <si>
    <t>みんなのクリニック</t>
  </si>
  <si>
    <t>盛医770</t>
  </si>
  <si>
    <t>盛岡市みたけ２丁目２１－４２</t>
  </si>
  <si>
    <t>019-656-0165</t>
  </si>
  <si>
    <t>019-656-0166</t>
  </si>
  <si>
    <t>公園通りクリニック</t>
  </si>
  <si>
    <t>盛医797</t>
  </si>
  <si>
    <t>盛岡市菜園一丁目６番１３号公園通りプラザビル２階</t>
  </si>
  <si>
    <t>019-625-3008</t>
  </si>
  <si>
    <t>019-625-3009</t>
  </si>
  <si>
    <t>大澤クリニック</t>
  </si>
  <si>
    <t>0134818</t>
  </si>
  <si>
    <t>盛医803</t>
  </si>
  <si>
    <t>020－0822</t>
  </si>
  <si>
    <t>盛岡市茶畑二丁目８番３号</t>
  </si>
  <si>
    <t>019-652-0038</t>
  </si>
  <si>
    <t>019-652-0039</t>
  </si>
  <si>
    <t>盛医807</t>
  </si>
  <si>
    <t>019-662-5974</t>
  </si>
  <si>
    <t>豊島医院</t>
  </si>
  <si>
    <t>宮医64</t>
  </si>
  <si>
    <t>027－0075</t>
  </si>
  <si>
    <t>宮古市和見町８番３０号</t>
  </si>
  <si>
    <t>0193-62-2515</t>
  </si>
  <si>
    <t>0193-64-3902</t>
  </si>
  <si>
    <t>恵ライフクリニック</t>
  </si>
  <si>
    <t>花医151</t>
  </si>
  <si>
    <t>025－0037</t>
  </si>
  <si>
    <t>花巻市太田第５１地割２２１番</t>
  </si>
  <si>
    <t>0198-39-1133</t>
  </si>
  <si>
    <t>0198-39-1134</t>
  </si>
  <si>
    <t>公益財団法人総合花巻病院</t>
  </si>
  <si>
    <t>花医175</t>
  </si>
  <si>
    <t>花巻市御田屋町４番５６号</t>
  </si>
  <si>
    <t>0198-23-3311</t>
  </si>
  <si>
    <t>0198-24-8163</t>
  </si>
  <si>
    <t>一般　　
　　一般      198</t>
  </si>
  <si>
    <t>第258号</t>
  </si>
  <si>
    <t>第224号</t>
  </si>
  <si>
    <t>むらさきのクリニック</t>
  </si>
  <si>
    <t>北医174</t>
  </si>
  <si>
    <t>024－0004</t>
  </si>
  <si>
    <t>北上市村崎野１５地割１５０番地１</t>
  </si>
  <si>
    <t>0197-71-3555</t>
  </si>
  <si>
    <t>0197-66-6861</t>
  </si>
  <si>
    <t>第259号</t>
  </si>
  <si>
    <t>守口医院</t>
  </si>
  <si>
    <t>遠医49</t>
  </si>
  <si>
    <t>028－0521</t>
  </si>
  <si>
    <t>遠野市材木町２番２５号</t>
  </si>
  <si>
    <t>0198-63-2170</t>
  </si>
  <si>
    <t>0198-63-2171</t>
  </si>
  <si>
    <t>昭和病院</t>
  </si>
  <si>
    <t>関医35</t>
  </si>
  <si>
    <t>一関市田村町６番３号</t>
  </si>
  <si>
    <t>0191-23-2020</t>
  </si>
  <si>
    <t>0191-21-3108</t>
  </si>
  <si>
    <t>一般　　
　　一般       54</t>
  </si>
  <si>
    <t>かげやまクリニック</t>
  </si>
  <si>
    <t>関医150</t>
  </si>
  <si>
    <t>021－0854</t>
  </si>
  <si>
    <t>一関市西沢２８番１</t>
  </si>
  <si>
    <t>0191-26-1026</t>
  </si>
  <si>
    <t>0191-31-3611</t>
  </si>
  <si>
    <t>谷藤内科医院</t>
  </si>
  <si>
    <t>関医154</t>
  </si>
  <si>
    <t>一関市千厩町千厩字町浦１８５番地</t>
  </si>
  <si>
    <t>0191-51-3355</t>
  </si>
  <si>
    <t>0191-51-3351</t>
  </si>
  <si>
    <t>済生会陸前高田診療所</t>
  </si>
  <si>
    <t>高医44</t>
  </si>
  <si>
    <t>029－2204</t>
  </si>
  <si>
    <t>陸前高田市気仙町字中井１９４番地</t>
  </si>
  <si>
    <t>0192-22-7515</t>
  </si>
  <si>
    <t>0192-22-7516</t>
  </si>
  <si>
    <t>第225号</t>
  </si>
  <si>
    <t>釜医56</t>
  </si>
  <si>
    <t>026－0034</t>
  </si>
  <si>
    <t>釜石市中妻町三丁目６番６号</t>
  </si>
  <si>
    <t>0193-23-5157</t>
  </si>
  <si>
    <t>0193-25-1430</t>
  </si>
  <si>
    <t>第269号</t>
  </si>
  <si>
    <t>釜石ファミリークリニック</t>
  </si>
  <si>
    <t>釜医82</t>
  </si>
  <si>
    <t>026－0025</t>
  </si>
  <si>
    <t>釜石市大渡町三丁目１５番２６号</t>
  </si>
  <si>
    <t>0193-31-1616</t>
  </si>
  <si>
    <t>0193-31-1622</t>
  </si>
  <si>
    <t>岩手県立江刺病院</t>
  </si>
  <si>
    <t>奥医62</t>
  </si>
  <si>
    <t>023－1103</t>
  </si>
  <si>
    <t>奥州市江刺西大通り５番２３号</t>
  </si>
  <si>
    <t>0197-35-2181</t>
  </si>
  <si>
    <t>0197-35-0530</t>
  </si>
  <si>
    <t>一般　　
　　一般      118
結核　　       15</t>
  </si>
  <si>
    <t>奥州市国民健康保険まごころ病院</t>
  </si>
  <si>
    <t>1530048</t>
  </si>
  <si>
    <t>奥医87</t>
  </si>
  <si>
    <t>023－0401</t>
  </si>
  <si>
    <t>奥州市胆沢南都田字大持４０番地</t>
  </si>
  <si>
    <t>0197-46-2121</t>
  </si>
  <si>
    <t>0197-46-2203</t>
  </si>
  <si>
    <t>一般　　
　　一般       48</t>
  </si>
  <si>
    <t>医療法人社団正明会　千田内科クリニック</t>
  </si>
  <si>
    <t>奥医136</t>
  </si>
  <si>
    <t>029－4204</t>
  </si>
  <si>
    <t>奥州市前沢向田一丁目１６番地３</t>
  </si>
  <si>
    <t>0197-47-4571</t>
  </si>
  <si>
    <t>0197-47-4572</t>
  </si>
  <si>
    <t>第226号</t>
  </si>
  <si>
    <t>医療法人社団松誠会　滝沢中央病院</t>
  </si>
  <si>
    <t>滝医23</t>
  </si>
  <si>
    <t>020－0664</t>
  </si>
  <si>
    <t>滝沢市鵜飼笹森４２番地２</t>
  </si>
  <si>
    <t>019-684-1151</t>
  </si>
  <si>
    <t>019-684-2458</t>
  </si>
  <si>
    <t>一般　　       40
療養　　       46</t>
  </si>
  <si>
    <t>第248号</t>
  </si>
  <si>
    <t>なおしま医院</t>
  </si>
  <si>
    <t>紫医107</t>
  </si>
  <si>
    <t>028－3441</t>
  </si>
  <si>
    <t>紫波郡紫波町上平沢字川原田３３番地５</t>
  </si>
  <si>
    <t>019-673-6967</t>
  </si>
  <si>
    <t>019-673-6968</t>
  </si>
  <si>
    <t>こずかた診療所</t>
  </si>
  <si>
    <t>紫医110</t>
  </si>
  <si>
    <t>紫波郡矢巾町大字又兵エ新田第５地割３３５番地</t>
  </si>
  <si>
    <t>019-698-2015</t>
  </si>
  <si>
    <t>019-611-2071</t>
  </si>
  <si>
    <t>赤坂医院</t>
  </si>
  <si>
    <t>和医40</t>
  </si>
  <si>
    <t>和賀郡西和賀町湯本２９地割６６番地４</t>
  </si>
  <si>
    <t>0197-84-2121</t>
  </si>
  <si>
    <t>0197-84-2122</t>
  </si>
  <si>
    <t>別添１の「第14の２」の２の(４)に規定する在宅療養実績加算２</t>
  </si>
  <si>
    <t>在病実２</t>
  </si>
  <si>
    <t>別添１の「第14の２」の２の(３)に規定する在宅療養実績加算１</t>
  </si>
  <si>
    <t>在病実１</t>
  </si>
  <si>
    <t>第161号</t>
  </si>
  <si>
    <t>栃内病院</t>
  </si>
  <si>
    <t>盛医98</t>
  </si>
  <si>
    <t>020－0878</t>
  </si>
  <si>
    <t>盛岡市肴町２番２８号</t>
  </si>
  <si>
    <t>019-623-1316</t>
  </si>
  <si>
    <t>019-623-1320</t>
  </si>
  <si>
    <t>一般　　
　　一般      109</t>
  </si>
  <si>
    <t>第193号</t>
  </si>
  <si>
    <t>荻野病院</t>
  </si>
  <si>
    <t>盛医255</t>
  </si>
  <si>
    <t>盛岡市本宮一丁目６番１２号</t>
  </si>
  <si>
    <t>019-636-0317</t>
  </si>
  <si>
    <t>019-635-1304</t>
  </si>
  <si>
    <t>一般　　
　　一般       58</t>
  </si>
  <si>
    <t>令和元年12月 1日</t>
  </si>
  <si>
    <t>盛岡南病院</t>
  </si>
  <si>
    <t>盛医403</t>
  </si>
  <si>
    <t>盛岡市津志田１３地割１８番地４</t>
  </si>
  <si>
    <t>019-638-2020</t>
  </si>
  <si>
    <t>019-637-3383</t>
  </si>
  <si>
    <t>療養　　
　　療養      164</t>
  </si>
  <si>
    <t>とちない脳神経外科クリニック</t>
  </si>
  <si>
    <t>盛医453</t>
  </si>
  <si>
    <t>020－0838</t>
  </si>
  <si>
    <t>盛岡市津志田中央三丁目１７番１０号</t>
  </si>
  <si>
    <t>019-637-7000</t>
  </si>
  <si>
    <t>019-637-7005</t>
  </si>
  <si>
    <t>松園第一病院</t>
  </si>
  <si>
    <t>盛医470</t>
  </si>
  <si>
    <t>020－0108</t>
  </si>
  <si>
    <t>盛岡市東黒石野三丁目２番１号</t>
  </si>
  <si>
    <t>019ｰ662ｰ6111</t>
  </si>
  <si>
    <t>019ｰ661ｰ2090</t>
  </si>
  <si>
    <t>療養　　
　　療養       60
療養　　
　　介護       60</t>
  </si>
  <si>
    <t>第94号</t>
  </si>
  <si>
    <t>平成27年 1月 5日</t>
  </si>
  <si>
    <t>あべ神経内科クリニック</t>
  </si>
  <si>
    <t>盛医642</t>
  </si>
  <si>
    <t>盛岡市肴町６番６号</t>
  </si>
  <si>
    <t>019-606-3711</t>
  </si>
  <si>
    <t>019-651-3222</t>
  </si>
  <si>
    <t>盛医725</t>
  </si>
  <si>
    <t>020－0132</t>
  </si>
  <si>
    <t>盛岡市西青山２丁目１８番６０号</t>
  </si>
  <si>
    <t>019-648-1395</t>
  </si>
  <si>
    <t>019-648-1396</t>
  </si>
  <si>
    <t>第99号</t>
  </si>
  <si>
    <t>わたなべ内科・脳神経内科クリニック</t>
  </si>
  <si>
    <t>盛医732</t>
  </si>
  <si>
    <t>盛岡市高松三丁目９番８号</t>
  </si>
  <si>
    <t>019-605-1117</t>
  </si>
  <si>
    <t>019-605-1118</t>
  </si>
  <si>
    <t>平成28年 1月 1日</t>
  </si>
  <si>
    <t>第167号</t>
  </si>
  <si>
    <t>三本柳かんのクリニック</t>
  </si>
  <si>
    <t>盛医761</t>
  </si>
  <si>
    <t>020－0831</t>
  </si>
  <si>
    <t>盛岡市三本柳２３地割１０－５</t>
  </si>
  <si>
    <t>019-638-7070</t>
  </si>
  <si>
    <t>019-638-7071</t>
  </si>
  <si>
    <t>平成30年10月11日</t>
  </si>
  <si>
    <t>宮古第一病院</t>
  </si>
  <si>
    <t>0230350</t>
  </si>
  <si>
    <t>宮医50</t>
  </si>
  <si>
    <t>027－0074</t>
  </si>
  <si>
    <t>宮古市保久田８番３７号</t>
  </si>
  <si>
    <t>0193-62-3737</t>
  </si>
  <si>
    <t>0193-62-3739</t>
  </si>
  <si>
    <t>療養　　
　　療養      148</t>
  </si>
  <si>
    <t>宝陽病院</t>
  </si>
  <si>
    <t>花医130</t>
  </si>
  <si>
    <t>028－3111</t>
  </si>
  <si>
    <t>花巻市石鳥谷町新堀第１５地割２３番地</t>
  </si>
  <si>
    <t>0198-45-6500</t>
  </si>
  <si>
    <t>0198-45-6765</t>
  </si>
  <si>
    <t>一般　　
　　一般      112
療養　　
　　療養       45</t>
  </si>
  <si>
    <t>イーハトーブ病院</t>
  </si>
  <si>
    <t>花医147</t>
  </si>
  <si>
    <t>025－0244</t>
  </si>
  <si>
    <t>花巻市湯口字志戸平１４番地１</t>
  </si>
  <si>
    <t>0198-38-5656</t>
  </si>
  <si>
    <t>0198-38-5666</t>
  </si>
  <si>
    <t>一般　　
　　一般       50
療養　　
　　療養       50</t>
  </si>
  <si>
    <t>第90号</t>
  </si>
  <si>
    <t>平成26年 8月 1日</t>
  </si>
  <si>
    <t>星が丘おおうち整形外科クリニック</t>
  </si>
  <si>
    <t>花医179</t>
  </si>
  <si>
    <t>025－0065</t>
  </si>
  <si>
    <t>花巻市星が丘一丁目２０番１１号</t>
  </si>
  <si>
    <t>0198-41-3301</t>
  </si>
  <si>
    <t>0198-41-3302</t>
  </si>
  <si>
    <t>平成24年 7月 1日</t>
  </si>
  <si>
    <t>みずかわ耳鼻咽喉科医院</t>
  </si>
  <si>
    <t>北医162</t>
  </si>
  <si>
    <t>024－0071</t>
  </si>
  <si>
    <t>北上市上江釣子１５地割２１３番</t>
  </si>
  <si>
    <t>0197-72-6760</t>
  </si>
  <si>
    <t>0197-72-6763</t>
  </si>
  <si>
    <t>よしだ整形外科クリニック</t>
  </si>
  <si>
    <t>北医178</t>
  </si>
  <si>
    <t>北上市鬼柳町荒高３４－１</t>
  </si>
  <si>
    <t>0197-62-5525</t>
  </si>
  <si>
    <t>0197-62-5526</t>
  </si>
  <si>
    <t>令和元年 5月15日</t>
  </si>
  <si>
    <t>令和 2年11月22日</t>
  </si>
  <si>
    <t>久慈恵愛病院</t>
  </si>
  <si>
    <t>久医41</t>
  </si>
  <si>
    <t>028－0011</t>
  </si>
  <si>
    <t>久慈市湊町第１７地割１００番地</t>
  </si>
  <si>
    <t>0194-52-2311</t>
  </si>
  <si>
    <t>0194-52-2315</t>
  </si>
  <si>
    <t>一般　　
　　一般       39
療養　　
　　療養       23
療養　　
　　介護       19</t>
  </si>
  <si>
    <t>平成25年 7月 1日</t>
  </si>
  <si>
    <t>平成29年 8月 1日</t>
  </si>
  <si>
    <t>西城病院</t>
  </si>
  <si>
    <t>関医51</t>
  </si>
  <si>
    <t>021－0871</t>
  </si>
  <si>
    <t>一関市八幡町２番４３号</t>
  </si>
  <si>
    <t>0191-23-3636</t>
  </si>
  <si>
    <t>0191-23-3336</t>
  </si>
  <si>
    <t>第139号</t>
  </si>
  <si>
    <t>平成31年 4月 1日</t>
  </si>
  <si>
    <t>せいてつ記念病院</t>
  </si>
  <si>
    <t>釜医59</t>
  </si>
  <si>
    <t>026－0052</t>
  </si>
  <si>
    <t>釜石市小佐野町四丁目３番７号</t>
  </si>
  <si>
    <t>0193-23-2030</t>
  </si>
  <si>
    <t>0193-23-8838</t>
  </si>
  <si>
    <t>一般　　
　　一般      119</t>
  </si>
  <si>
    <t>第174号</t>
  </si>
  <si>
    <t>釜石のぞみ病院</t>
  </si>
  <si>
    <t>釜医74</t>
  </si>
  <si>
    <t>0193-31-2300</t>
  </si>
  <si>
    <t>0193-31-2301</t>
  </si>
  <si>
    <t>一般　　
　　一般       52
療養　　
　　療養      102</t>
  </si>
  <si>
    <t>武田整形外科</t>
  </si>
  <si>
    <t>釜医091</t>
  </si>
  <si>
    <t>釜石市甲子町第１０地割１５９番地２０９地内</t>
  </si>
  <si>
    <t>0193-23-3030</t>
  </si>
  <si>
    <t>0193-23-3031</t>
  </si>
  <si>
    <t>かわさきクリニック</t>
  </si>
  <si>
    <t>二医036</t>
  </si>
  <si>
    <t>028－6105</t>
  </si>
  <si>
    <t>二戸市堀野字長地９－１１</t>
  </si>
  <si>
    <t>0195-26-9900</t>
  </si>
  <si>
    <t>0195-26-9901</t>
  </si>
  <si>
    <t>第127号</t>
  </si>
  <si>
    <t>平成31年 4月19日</t>
  </si>
  <si>
    <t>第133号</t>
  </si>
  <si>
    <t>奥州市総合水沢病院</t>
  </si>
  <si>
    <t>奥医1</t>
  </si>
  <si>
    <t>023－0053</t>
  </si>
  <si>
    <t>奥州市水沢大手町三丁目１番地</t>
  </si>
  <si>
    <t>0197-25-3833</t>
  </si>
  <si>
    <t>0197-25-3832</t>
  </si>
  <si>
    <t>一般　　
　　一般      145
一般（感染）
　　感染        4</t>
  </si>
  <si>
    <t>奥州病院</t>
  </si>
  <si>
    <t>1530022</t>
  </si>
  <si>
    <t>奥医3</t>
  </si>
  <si>
    <t>023－0828</t>
  </si>
  <si>
    <t>奥州市水沢東大通り一丁目５番３０号</t>
  </si>
  <si>
    <t>0197-25-5111</t>
  </si>
  <si>
    <t>0197-25-5119</t>
  </si>
  <si>
    <t>一般　　       38
療養　　      118</t>
  </si>
  <si>
    <t>平成26年 2月 1日</t>
  </si>
  <si>
    <t>美山病院</t>
  </si>
  <si>
    <t>奥医12</t>
  </si>
  <si>
    <t>023－0132</t>
  </si>
  <si>
    <t>奥州市水沢羽田町字水無沢４９５番地２</t>
  </si>
  <si>
    <t>0197-24-2141</t>
  </si>
  <si>
    <t>0197-24-2144</t>
  </si>
  <si>
    <t>一般　　
　　一般      112
療養　　
　　療養       60</t>
  </si>
  <si>
    <t>玉澤リハビリ整形外科</t>
  </si>
  <si>
    <t>奥医77</t>
  </si>
  <si>
    <t>023－1101</t>
  </si>
  <si>
    <t>奥州市江刺岩谷堂字二本木７１番地１</t>
  </si>
  <si>
    <t>0197-35-8801</t>
  </si>
  <si>
    <t>0197-35-8802</t>
  </si>
  <si>
    <t xml:space="preserve">　　　　         </t>
  </si>
  <si>
    <t>美希病院</t>
  </si>
  <si>
    <t>奥医79</t>
  </si>
  <si>
    <t>029－4201</t>
  </si>
  <si>
    <t>奥州市前沢古城字丑沢上野１００番地</t>
  </si>
  <si>
    <t>0197-56-6111</t>
  </si>
  <si>
    <t>0197-56-6112</t>
  </si>
  <si>
    <t>一般　　
　　一般      149
療養　　
　　療養      100</t>
  </si>
  <si>
    <t>栃内第二病院</t>
  </si>
  <si>
    <t>1630228</t>
  </si>
  <si>
    <t>滝医3</t>
  </si>
  <si>
    <t>020－0778</t>
  </si>
  <si>
    <t>滝沢市大釜吉水１０３番地１</t>
  </si>
  <si>
    <t>019-684-1111</t>
  </si>
  <si>
    <t>019-684-1114</t>
  </si>
  <si>
    <t>一般　　
　　一般      144</t>
  </si>
  <si>
    <t>こんの神経内科・脳神経外科クリニック</t>
  </si>
  <si>
    <t>滝医16</t>
  </si>
  <si>
    <t>020－0632</t>
  </si>
  <si>
    <t>滝沢市牧野林１０１０番地４</t>
  </si>
  <si>
    <t>019-699-1111</t>
  </si>
  <si>
    <t>019-699-1112</t>
  </si>
  <si>
    <t>あべ整形外科医院</t>
  </si>
  <si>
    <t>滝医18</t>
  </si>
  <si>
    <t>020－0611</t>
  </si>
  <si>
    <t>滝沢市巣子１１５６番地２２</t>
  </si>
  <si>
    <t>019-688-1600</t>
  </si>
  <si>
    <t>019-688-1766</t>
  </si>
  <si>
    <t>第166号</t>
  </si>
  <si>
    <t>鶯宿温泉病院</t>
  </si>
  <si>
    <t>岩医75</t>
  </si>
  <si>
    <t>020－0573</t>
  </si>
  <si>
    <t>岩手郡雫石町大字南畑第３２地割字南桝沢２６５番地</t>
  </si>
  <si>
    <t>019-695-2321</t>
  </si>
  <si>
    <t>019-695-2324</t>
  </si>
  <si>
    <t>療養　　
　　療養       88</t>
  </si>
  <si>
    <t>第199号</t>
  </si>
  <si>
    <t>いわてリハビリテーションセンター</t>
  </si>
  <si>
    <t>2130541</t>
  </si>
  <si>
    <t>岩医91</t>
  </si>
  <si>
    <t>020－0503</t>
  </si>
  <si>
    <t>岩手郡雫石町七ツ森１６番地２４３</t>
  </si>
  <si>
    <t>019-692-5800</t>
  </si>
  <si>
    <t>019-692-5807</t>
  </si>
  <si>
    <t>佐藤整形外科クリニック</t>
  </si>
  <si>
    <t>岩医153</t>
  </si>
  <si>
    <t>岩手郡岩手町大字江刈内第７地割１０番１号</t>
  </si>
  <si>
    <t>0195-68-7240</t>
  </si>
  <si>
    <t>0195-68-7241</t>
  </si>
  <si>
    <t>医療法人社団帰厚堂南昌病院</t>
  </si>
  <si>
    <t>紫医40</t>
  </si>
  <si>
    <t>028－3621</t>
  </si>
  <si>
    <t>紫波郡矢巾町大字広宮沢第１地割２番１８１</t>
  </si>
  <si>
    <t>019-697-5211</t>
  </si>
  <si>
    <t>019-697-5215</t>
  </si>
  <si>
    <t>一般　　
　　一般      102
療養　　
　　療養       78</t>
  </si>
  <si>
    <t>紫波整形外科クリニック</t>
  </si>
  <si>
    <t>紫医124</t>
  </si>
  <si>
    <t>028－3305</t>
  </si>
  <si>
    <t>紫波郡紫波町日詰字東裏２０番２</t>
  </si>
  <si>
    <t>019-656-1150</t>
  </si>
  <si>
    <t>019-656-1145</t>
  </si>
  <si>
    <t>平成28年11月 1日</t>
  </si>
  <si>
    <t>医療法人晃生会　近藤医院</t>
  </si>
  <si>
    <t>下医69</t>
  </si>
  <si>
    <t>下閉伊郡山田町飯岡第９地割２３－１</t>
  </si>
  <si>
    <t>0193-82-3328</t>
  </si>
  <si>
    <t>0193-82-2006</t>
  </si>
  <si>
    <t>一般　　
　　一般       11
療養　　
　　療養        6</t>
  </si>
  <si>
    <t>洋野町国民健康保険種市病院</t>
  </si>
  <si>
    <t>九医15</t>
  </si>
  <si>
    <t>九戸郡洋野町種市第２３地割２７番地２</t>
  </si>
  <si>
    <t>0194-65-2127</t>
  </si>
  <si>
    <t>0194-65-3909</t>
  </si>
  <si>
    <t>一般　　
　　一般       41</t>
  </si>
  <si>
    <t>独立行政法人国立病院機構釜石病院</t>
  </si>
  <si>
    <t>8030026</t>
  </si>
  <si>
    <t>国医2</t>
  </si>
  <si>
    <t>026－0053</t>
  </si>
  <si>
    <t>釜石市定内町四丁目７番１号</t>
  </si>
  <si>
    <t>0193-23-7111</t>
  </si>
  <si>
    <t>0193-25-1820</t>
  </si>
  <si>
    <t>一般　　
　　一般      180</t>
  </si>
  <si>
    <t>平成29年 1月 1日</t>
  </si>
  <si>
    <t>独立行政法人国立病院機構花巻病院</t>
  </si>
  <si>
    <t>8030042</t>
  </si>
  <si>
    <t>国医4</t>
  </si>
  <si>
    <t>025－0033</t>
  </si>
  <si>
    <t>花巻市諏訪５００番地</t>
  </si>
  <si>
    <t>0198-24-0511</t>
  </si>
  <si>
    <t>0198-24-1721</t>
  </si>
  <si>
    <t>一般　　
　　一般       60
精神　　
　　精神      144</t>
  </si>
  <si>
    <t>第96号</t>
  </si>
  <si>
    <t>双木整形外科医院</t>
  </si>
  <si>
    <t>盛医359</t>
  </si>
  <si>
    <t>盛岡市月が丘二丁目５番２３号</t>
  </si>
  <si>
    <t>019-646-3855</t>
  </si>
  <si>
    <t>019-643-5744</t>
  </si>
  <si>
    <t>第123号</t>
  </si>
  <si>
    <t>平成21年 3月 1日</t>
  </si>
  <si>
    <t>平成23年 3月 1日</t>
  </si>
  <si>
    <t>平成27年 3月 1日</t>
  </si>
  <si>
    <t>渋民中央病院</t>
  </si>
  <si>
    <t>盛医633</t>
  </si>
  <si>
    <t>028－4132</t>
  </si>
  <si>
    <t>盛岡市渋民字大前田５３番地２</t>
  </si>
  <si>
    <t>019-683-2336</t>
  </si>
  <si>
    <t>019-683-2435</t>
  </si>
  <si>
    <t>療養　　
　　療養      117
療養　　
　　介護       60</t>
  </si>
  <si>
    <t>平成20年12月 1日</t>
  </si>
  <si>
    <t>おはようクリニック</t>
  </si>
  <si>
    <t>盛医685</t>
  </si>
  <si>
    <t>盛岡市高松二丁目２７番２７号</t>
  </si>
  <si>
    <t>019-662-0840</t>
  </si>
  <si>
    <t>019-662-0841</t>
  </si>
  <si>
    <t>盛岡ふじさわ整形外科クリニック</t>
  </si>
  <si>
    <t>盛医805</t>
  </si>
  <si>
    <t>盛岡市本宮三丁目９番１３号</t>
  </si>
  <si>
    <t>019-613-5274</t>
  </si>
  <si>
    <t>019-613-5275</t>
  </si>
  <si>
    <t>令和 5年 5月10日</t>
  </si>
  <si>
    <t>やすみ整形外科クリニック</t>
  </si>
  <si>
    <t>宮医088</t>
  </si>
  <si>
    <t>027－0085</t>
  </si>
  <si>
    <t>宮古市黒田町７番１０号</t>
  </si>
  <si>
    <t>0193-65-7766</t>
  </si>
  <si>
    <t>0193-65-7765</t>
  </si>
  <si>
    <t>金子整形外科医院</t>
  </si>
  <si>
    <t>花医149</t>
  </si>
  <si>
    <t>花巻市石鳥谷町八幡第３地割７６番地５</t>
  </si>
  <si>
    <t>0198-46-2233</t>
  </si>
  <si>
    <t>0198-46-2266</t>
  </si>
  <si>
    <t>第160号</t>
  </si>
  <si>
    <t>さとう整形外科クリニック</t>
  </si>
  <si>
    <t>花医172</t>
  </si>
  <si>
    <t>花巻市御田屋町４番２７号</t>
  </si>
  <si>
    <t>0198-21-2200</t>
  </si>
  <si>
    <t>0198-21-2277</t>
  </si>
  <si>
    <t>齋藤整形外科クリニック</t>
  </si>
  <si>
    <t>花医181</t>
  </si>
  <si>
    <t>025－0002</t>
  </si>
  <si>
    <t>花巻市西宮野目第６地割１６７番地１</t>
  </si>
  <si>
    <t>0198-29-6010</t>
  </si>
  <si>
    <t>0198-29-6011</t>
  </si>
  <si>
    <t>菅整形外科医院</t>
  </si>
  <si>
    <t>北医107</t>
  </si>
  <si>
    <t>北上市上江釣子１６地割５１番地２</t>
  </si>
  <si>
    <t>0197-77-5110</t>
  </si>
  <si>
    <t>0197-77-5134</t>
  </si>
  <si>
    <t>第132号</t>
  </si>
  <si>
    <t>第172号</t>
  </si>
  <si>
    <t>令和 3年 3月 1日</t>
  </si>
  <si>
    <t>菅原整形外科クリニック</t>
  </si>
  <si>
    <t>関医184</t>
  </si>
  <si>
    <t>021－0023</t>
  </si>
  <si>
    <t>一関市銅谷町９番１８号</t>
  </si>
  <si>
    <t>0191-23-0501</t>
  </si>
  <si>
    <t>0191-23-0504</t>
  </si>
  <si>
    <t>第117号</t>
  </si>
  <si>
    <t>森整形外科</t>
  </si>
  <si>
    <t>八医7</t>
  </si>
  <si>
    <t>八幡平市大更第２５地割１１７番地２</t>
  </si>
  <si>
    <t>0195-76-2318</t>
  </si>
  <si>
    <t>0195ｰ76ｰ3607</t>
  </si>
  <si>
    <t>武田整形外科医院</t>
  </si>
  <si>
    <t>奥医24</t>
  </si>
  <si>
    <t>023－0806</t>
  </si>
  <si>
    <t>奥州市水沢字日高西５９番地１</t>
  </si>
  <si>
    <t>0197-24-7271</t>
  </si>
  <si>
    <t>0197-24-7272</t>
  </si>
  <si>
    <t>千田整形外科クリニック</t>
  </si>
  <si>
    <t>奥医32</t>
  </si>
  <si>
    <t>奥州市水沢太日通り二丁目６番３３号</t>
  </si>
  <si>
    <t>0197-25-3535</t>
  </si>
  <si>
    <t>0197-25-3501</t>
  </si>
  <si>
    <t>平成30年 6月 1日</t>
  </si>
  <si>
    <t>さとう整形外科・リウマチ科クリニック</t>
  </si>
  <si>
    <t>奥医119</t>
  </si>
  <si>
    <t>奥州市前沢向田１丁目１６番地１</t>
  </si>
  <si>
    <t>0197-41-3456</t>
  </si>
  <si>
    <t>0197-41-3232</t>
  </si>
  <si>
    <t>貝山整形外科クリニック</t>
  </si>
  <si>
    <t>奥医127</t>
  </si>
  <si>
    <t>023－0856</t>
  </si>
  <si>
    <t>奥州市水沢西上野町３番３号</t>
  </si>
  <si>
    <t>0197-24-1115</t>
  </si>
  <si>
    <t>0197-24-1116</t>
  </si>
  <si>
    <t>たかはし整形外科スポーツクリニック</t>
  </si>
  <si>
    <t>奥医129</t>
  </si>
  <si>
    <t>029－4208</t>
  </si>
  <si>
    <t>奥州市前沢二十人町８番２号</t>
  </si>
  <si>
    <t>0197-47-6788</t>
  </si>
  <si>
    <t>0197-47-6663</t>
  </si>
  <si>
    <t>第163号</t>
  </si>
  <si>
    <t>立本整形外科いたみのクリニック</t>
  </si>
  <si>
    <t>滝医15</t>
  </si>
  <si>
    <t>020－0633</t>
  </si>
  <si>
    <t>滝沢市穴口３２５番地７</t>
  </si>
  <si>
    <t>019-605-3888</t>
  </si>
  <si>
    <t>019-605-3889</t>
  </si>
  <si>
    <t>第162号</t>
  </si>
  <si>
    <t>平成20年 3月 1日</t>
  </si>
  <si>
    <t>みちのく療育園メディカルセンター</t>
  </si>
  <si>
    <t>2230531</t>
  </si>
  <si>
    <t>紫医91</t>
  </si>
  <si>
    <t>028－3623</t>
  </si>
  <si>
    <t>紫波郡矢巾町大字煙山第２４地割１番地</t>
  </si>
  <si>
    <t>019-611-0600</t>
  </si>
  <si>
    <t>019-611-0601</t>
  </si>
  <si>
    <t>平成25年 1月 1日</t>
  </si>
  <si>
    <t>岩手県立療育センター</t>
  </si>
  <si>
    <t>2230689</t>
  </si>
  <si>
    <t>紫医117</t>
  </si>
  <si>
    <t>紫波郡矢巾町医大通二丁目１番３号</t>
  </si>
  <si>
    <t>019-601-2777</t>
  </si>
  <si>
    <t>019-697-3900</t>
  </si>
  <si>
    <t>平成30年 1月 5日</t>
  </si>
  <si>
    <t>一般財団法人岩手済生医会　三田記念病院</t>
  </si>
  <si>
    <t>盛岡観山荘病院</t>
  </si>
  <si>
    <t>ひめかみ病院</t>
  </si>
  <si>
    <t>もとだて病院</t>
  </si>
  <si>
    <t>花北病院</t>
  </si>
  <si>
    <t>久慈市国民健康保険山形診療所</t>
  </si>
  <si>
    <t>岩手クリニック一関</t>
  </si>
  <si>
    <t>石川病院</t>
  </si>
  <si>
    <t>該当なし</t>
    <rPh sb="0" eb="2">
      <t>ガイトウ</t>
    </rPh>
    <phoneticPr fontId="1"/>
  </si>
  <si>
    <t>京野アートクリニック盛岡</t>
  </si>
  <si>
    <t>盛医775</t>
  </si>
  <si>
    <t>盛岡市盛岡駅前通１５－５ワールドインＧＥＮプラザ３階</t>
  </si>
  <si>
    <t>019-613-4124</t>
  </si>
  <si>
    <t>019-613-4125</t>
  </si>
  <si>
    <t>生補管１</t>
  </si>
  <si>
    <t>該当なし</t>
    <rPh sb="0" eb="2">
      <t>ガイトウ</t>
    </rPh>
    <phoneticPr fontId="1"/>
  </si>
  <si>
    <t>未来の風せいわ病院</t>
  </si>
  <si>
    <t>三陸病院</t>
  </si>
  <si>
    <t>遠野はやちねホスピタル</t>
  </si>
  <si>
    <t>さくらクリニック</t>
  </si>
  <si>
    <t>岩手県立中央病院附属大迫地域診療センター</t>
  </si>
  <si>
    <t>岩手県立二戸病院附属九戸地域診療センター</t>
  </si>
  <si>
    <t>〒020－0884</t>
  </si>
  <si>
    <t>〒020－0066</t>
  </si>
  <si>
    <t>〒020－0114</t>
  </si>
  <si>
    <t>〒020－0034</t>
  </si>
  <si>
    <t>〒020－0866</t>
  </si>
  <si>
    <t>〒020－0877</t>
  </si>
  <si>
    <t>〒020－0127</t>
  </si>
  <si>
    <t>〒020－0122</t>
  </si>
  <si>
    <t>〒020－0016</t>
  </si>
  <si>
    <t>〒020－0885</t>
  </si>
  <si>
    <t>〒020－0875</t>
  </si>
  <si>
    <t>〒020－0004</t>
  </si>
  <si>
    <t>〒020－0125</t>
  </si>
  <si>
    <t>〒020－0886</t>
  </si>
  <si>
    <t>〒020－0024</t>
  </si>
  <si>
    <t>〒020－0851</t>
  </si>
  <si>
    <t>〒020－0013</t>
  </si>
  <si>
    <t>〒020－0857</t>
  </si>
  <si>
    <t>〒020－0855</t>
  </si>
  <si>
    <t>〒027－0083</t>
  </si>
  <si>
    <t>〒027－0066</t>
  </si>
  <si>
    <t>〒027－0082</t>
  </si>
  <si>
    <t>〒022－0002</t>
  </si>
  <si>
    <t>〒025－0073</t>
  </si>
  <si>
    <t>〒025－0091</t>
  </si>
  <si>
    <t>〒025－0016</t>
  </si>
  <si>
    <t>〒028－3163</t>
  </si>
  <si>
    <t>〒024－0034</t>
  </si>
  <si>
    <t>〒024－0083</t>
  </si>
  <si>
    <t>〒024－0011</t>
  </si>
  <si>
    <t>〒028－0066</t>
  </si>
  <si>
    <t>〒021－0885</t>
  </si>
  <si>
    <t>〒021－0021</t>
  </si>
  <si>
    <t>〒029－2205</t>
  </si>
  <si>
    <t>〒026－0021</t>
  </si>
  <si>
    <t>〒028－6103</t>
  </si>
  <si>
    <t>〒028－7405</t>
  </si>
  <si>
    <t>〒023－0054</t>
  </si>
  <si>
    <t>〒023－0827</t>
  </si>
  <si>
    <t>〒023－0106</t>
  </si>
  <si>
    <t>〒029－4332</t>
  </si>
  <si>
    <t>〒020－0542</t>
  </si>
  <si>
    <t>〒028－3303</t>
  </si>
  <si>
    <t>〒028－3609</t>
  </si>
  <si>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</si>
  <si>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</si>
  <si>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</si>
  <si>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</si>
  <si>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</si>
  <si>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</si>
  <si>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</si>
  <si>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</si>
  <si>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</si>
  <si>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</si>
  <si>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</si>
  <si>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</si>
  <si>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</si>
  <si>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</si>
  <si>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</si>
  <si>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</si>
  <si>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</si>
  <si>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</si>
  <si>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</si>
  <si>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</si>
  <si>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</si>
  <si>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</si>
  <si>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</si>
  <si>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</si>
  <si>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</si>
  <si>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</si>
  <si>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</si>
  <si>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</si>
  <si>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</si>
  <si>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</si>
  <si>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</si>
  <si>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</si>
  <si>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</si>
  <si>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</si>
  <si>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</si>
  <si>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</si>
  <si>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</si>
  <si>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</si>
  <si>
    <t xml:space="preserve"> ７月１日現在、貴院が届け出ている施設基準について要件を満たしているか確認し、次の「ア」または「イ」に○をして、令和５年８月１日（月）までに郵送にて提出してください。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</si>
</sst>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0_ "/>
    <numFmt numFmtId="183" formatCode="0.00_ "/>
    <numFmt numFmtId="184" formatCode="#,###_);[Red]\(#,##0\)"/>
    <numFmt numFmtId="185" formatCode="#,##0.0_);[Red]\(#,##0.0\)"/>
    <numFmt numFmtId="186" formatCode="[$]ggge&quot;年&quot;m&quot;月&quot;d&quot;日&quot;;@" x16r2:formatCode16="[$-ja-JP-x-gannen]ggge&quot;年&quot;m&quot;月&quot;d&quot;日&quot;;@"/>
  </numFmts>
  <fonts count="11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ＭＳ Ｐゴシック"/>
      <family val="3"/>
      <charset val="128"/>
    </font>
    <font>
      <b/>
      <sz val="18"/>
      <color theme="1"/>
      <name val="ＭＳ 明朝"/>
      <family val="1"/>
      <charset val="128"/>
    </font>
    <font>
      <sz val="11"/>
      <color theme="1"/>
      <name val="ＭＳ Ｐ明朝"/>
      <family val="1"/>
      <charset val="128"/>
    </font>
    <font>
      <sz val="7.5"/>
      <color theme="1"/>
      <name val="ＭＳ Ｐ明朝"/>
      <family val="1"/>
      <charset val="128"/>
    </font>
    <font>
      <sz val="10"/>
      <color theme="1"/>
      <name val="ＭＳ Ｐ明朝"/>
      <family val="1"/>
      <charset val="128"/>
    </font>
    <font>
      <sz val="8"/>
      <color theme="1"/>
      <name val="ＭＳ Ｐ明朝"/>
      <family val="1"/>
      <charset val="128"/>
    </font>
    <font>
      <b/>
      <u/>
      <sz val="12"/>
      <color theme="1"/>
      <name val="ＭＳ ゴシック"/>
      <family val="3"/>
      <charset val="128"/>
    </font>
    <font>
      <u/>
      <sz val="11"/>
      <color theme="1"/>
      <name val="ＭＳ 明朝"/>
      <family val="1"/>
      <charset val="128"/>
    </font>
    <font>
      <sz val="10"/>
      <name val="Arial"/>
      <family val="2"/>
    </font>
    <font>
      <b/>
      <u/>
      <sz val="11"/>
      <color theme="1"/>
      <name val="ＭＳ 明朝"/>
      <family val="1"/>
      <charset val="128"/>
    </font>
    <font>
      <b/>
      <sz val="14"/>
      <color theme="1"/>
      <name val="ＭＳ 明朝"/>
      <family val="1"/>
      <charset val="128"/>
    </font>
    <font>
      <b/>
      <u val="double"/>
      <sz val="12"/>
      <color theme="1"/>
      <name val="ＭＳ Ｐ明朝"/>
      <family val="1"/>
      <charset val="128"/>
    </font>
    <font>
      <b/>
      <sz val="18"/>
      <color theme="1"/>
      <name val="ＭＳ Ｐ明朝"/>
      <family val="1"/>
      <charset val="128"/>
    </font>
    <font>
      <sz val="9"/>
      <color theme="1"/>
      <name val="ＭＳ Ｐ明朝"/>
      <family val="1"/>
      <charset val="128"/>
    </font>
    <font>
      <strike/>
      <sz val="10"/>
      <color theme="1"/>
      <name val="ＭＳ Ｐ明朝"/>
      <family val="1"/>
      <charset val="128"/>
    </font>
    <font>
      <strike/>
      <sz val="11"/>
      <color theme="1"/>
      <name val="ＭＳ Ｐ明朝"/>
      <family val="1"/>
      <charset val="128"/>
    </font>
    <font>
      <strike/>
      <sz val="12"/>
      <color theme="1"/>
      <name val="ＭＳ Ｐ明朝"/>
      <family val="1"/>
      <charset val="128"/>
    </font>
    <font>
      <sz val="12"/>
      <color theme="1"/>
      <name val="ＭＳ Ｐ明朝"/>
      <family val="1"/>
      <charset val="128"/>
    </font>
    <font>
      <strike/>
      <sz val="11"/>
      <color theme="1"/>
      <name val="ＭＳ Ｐゴシック"/>
      <family val="3"/>
      <charset val="128"/>
    </font>
    <font>
      <vertAlign val="superscript"/>
      <sz val="11"/>
      <color theme="1"/>
      <name val="ＭＳ Ｐ明朝"/>
      <family val="1"/>
      <charset val="128"/>
    </font>
    <font>
      <sz val="8"/>
      <color theme="1"/>
      <name val="ＭＳ 明朝"/>
      <family val="1"/>
      <charset val="128"/>
    </font>
    <font>
      <sz val="14"/>
      <color theme="1"/>
      <name val="ＭＳ Ｐ明朝"/>
      <family val="1"/>
      <charset val="128"/>
    </font>
    <font>
      <sz val="16"/>
      <color theme="1"/>
      <name val="ＭＳ Ｐ明朝"/>
      <family val="1"/>
      <charset val="128"/>
    </font>
    <font>
      <b/>
      <sz val="12"/>
      <color theme="1"/>
      <name val="ＭＳ 明朝"/>
      <family val="1"/>
      <charset val="128"/>
    </font>
    <font>
      <sz val="8"/>
      <color theme="1"/>
      <name val="ＭＳ Ｐゴシック"/>
      <family val="3"/>
      <charset val="128"/>
    </font>
    <font>
      <sz val="12"/>
      <color rgb="FF000000"/>
      <name val="ＭＳ Ｐゴシック"/>
      <family val="3"/>
      <charset val="128"/>
    </font>
    <font>
      <sz val="10"/>
      <color rgb="FF000000"/>
      <name val="ＭＳ Ｐゴシック"/>
      <family val="3"/>
      <charset val="128"/>
    </font>
    <font>
      <sz val="11"/>
      <color rgb="FF000000"/>
      <name val="游ゴシック"/>
      <family val="3"/>
      <charset val="128"/>
      <scheme val="minor"/>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0"/>
      <color rgb="FF000000"/>
      <name val="ＭＳ ゴシック"/>
      <family val="3"/>
      <charset val="128"/>
    </font>
    <font>
      <sz val="10"/>
      <name val="Yu Gothic UI"/>
      <family val="3"/>
      <charset val="128"/>
    </font>
    <font>
      <sz val="18"/>
      <color theme="1"/>
      <name val="ＭＳ ゴシック"/>
      <family val="3"/>
      <charset val="128"/>
    </font>
    <font>
      <sz val="16"/>
      <color theme="1"/>
      <name val="游ゴシック"/>
      <family val="2"/>
      <charset val="128"/>
      <scheme val="minor"/>
    </font>
    <font>
      <sz val="14"/>
      <color theme="1"/>
      <name val="游ゴシック"/>
      <family val="2"/>
      <charset val="128"/>
      <scheme val="minor"/>
    </font>
    <font>
      <b/>
      <sz val="12"/>
      <color theme="1"/>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solid">
        <fgColor rgb="FFFFFFCC"/>
        <bgColor indexed="64"/>
      </patternFill>
    </fill>
    <fill>
      <patternFill patternType="gray0625"/>
    </fill>
    <fill>
      <patternFill patternType="solid">
        <fgColor rgb="FFE7E6E6"/>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hair">
        <color auto="1"/>
      </right>
      <top style="thin">
        <color auto="1"/>
      </top>
      <bottom style="hair">
        <color indexed="64"/>
      </bottom>
      <diagonal/>
    </border>
    <border>
      <left style="thin">
        <color indexed="64"/>
      </left>
      <right style="hair">
        <color auto="1"/>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ck">
        <color indexed="64"/>
      </right>
      <top style="medium">
        <color indexed="64"/>
      </top>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right style="hair">
        <color auto="1"/>
      </right>
      <top/>
      <bottom/>
      <diagonal/>
    </border>
    <border>
      <left style="hair">
        <color indexed="64"/>
      </left>
      <right style="medium">
        <color indexed="64"/>
      </right>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diagonalUp="1">
      <left/>
      <right style="medium">
        <color indexed="64"/>
      </right>
      <top style="medium">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hair">
        <color indexed="64"/>
      </bottom>
      <diagonal style="hair">
        <color indexed="64"/>
      </diagonal>
    </border>
    <border>
      <left style="medium">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hair">
        <color indexed="64"/>
      </bottom>
      <diagonal/>
    </border>
    <border diagonalUp="1">
      <left style="hair">
        <color indexed="64"/>
      </left>
      <right style="medium">
        <color indexed="64"/>
      </right>
      <top/>
      <bottom style="hair">
        <color indexed="64"/>
      </bottom>
      <diagonal style="hair">
        <color indexed="64"/>
      </diagonal>
    </border>
    <border>
      <left style="medium">
        <color indexed="64"/>
      </left>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diagonal style="thin">
        <color indexed="64"/>
      </diagonal>
    </border>
    <border diagonalUp="1">
      <left style="hair">
        <color indexed="64"/>
      </left>
      <right style="medium">
        <color indexed="64"/>
      </right>
      <top/>
      <bottom style="hair">
        <color indexed="64"/>
      </bottom>
      <diagonal style="thin">
        <color indexed="64"/>
      </diagonal>
    </border>
    <border diagonalUp="1">
      <left style="hair">
        <color indexed="64"/>
      </left>
      <right style="medium">
        <color indexed="64"/>
      </right>
      <top/>
      <bottom/>
      <diagonal style="thin">
        <color indexed="64"/>
      </diagonal>
    </border>
    <border>
      <left style="medium">
        <color indexed="64"/>
      </left>
      <right style="medium">
        <color indexed="64"/>
      </right>
      <top/>
      <bottom style="thin">
        <color indexed="64"/>
      </bottom>
      <diagonal/>
    </border>
    <border diagonalUp="1">
      <left style="hair">
        <color indexed="64"/>
      </left>
      <right style="medium">
        <color indexed="64"/>
      </right>
      <top/>
      <bottom style="medium">
        <color indexed="64"/>
      </bottom>
      <diagonal style="thin">
        <color indexed="64"/>
      </diagonal>
    </border>
    <border>
      <left style="medium">
        <color indexed="64"/>
      </left>
      <right style="medium">
        <color indexed="64"/>
      </right>
      <top style="thin">
        <color indexed="64"/>
      </top>
      <bottom/>
      <diagonal/>
    </border>
    <border diagonalUp="1">
      <left style="medium">
        <color indexed="64"/>
      </left>
      <right/>
      <top style="thin">
        <color indexed="64"/>
      </top>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theme="1"/>
      </left>
      <right/>
      <top style="medium">
        <color theme="1"/>
      </top>
      <bottom style="medium">
        <color theme="1"/>
      </bottom>
      <diagonal/>
    </border>
    <border>
      <left style="thick">
        <color indexed="64"/>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bottom style="thick">
        <color indexed="64"/>
      </bottom>
      <diagonal/>
    </border>
    <border>
      <left style="thin">
        <color indexed="64"/>
      </left>
      <right style="hair">
        <color auto="1"/>
      </right>
      <top style="hair">
        <color indexed="64"/>
      </top>
      <bottom style="hair">
        <color auto="1"/>
      </bottom>
      <diagonal/>
    </border>
    <border>
      <left style="hair">
        <color auto="1"/>
      </left>
      <right style="medium">
        <color indexed="64"/>
      </right>
      <top/>
      <bottom style="hair">
        <color auto="1"/>
      </bottom>
      <diagonal/>
    </border>
  </borders>
  <cellStyleXfs count="12">
    <xf numFmtId="0" fontId="0" fillId="0" borderId="0">
      <alignment vertical="center"/>
    </xf>
    <xf numFmtId="0" fontId="10" fillId="0" borderId="0" applyNumberFormat="0" applyFill="0" applyBorder="0" applyAlignment="0" applyProtection="0">
      <alignment vertical="center"/>
    </xf>
    <xf numFmtId="0" fontId="11" fillId="0" borderId="0"/>
    <xf numFmtId="0" fontId="6" fillId="0" borderId="0">
      <alignment vertical="center"/>
    </xf>
    <xf numFmtId="0" fontId="12" fillId="0" borderId="0">
      <alignment vertical="center"/>
    </xf>
    <xf numFmtId="0" fontId="12" fillId="0" borderId="0"/>
    <xf numFmtId="0" fontId="6" fillId="0" borderId="0">
      <alignment vertical="center"/>
    </xf>
    <xf numFmtId="38" fontId="52" fillId="0" borderId="0" applyFont="0" applyFill="0" applyBorder="0" applyAlignment="0" applyProtection="0">
      <alignment vertical="center"/>
    </xf>
    <xf numFmtId="0" fontId="12" fillId="0" borderId="0">
      <alignment vertical="center"/>
    </xf>
    <xf numFmtId="0" fontId="77" fillId="0" borderId="0"/>
    <xf numFmtId="0" fontId="96" fillId="0" borderId="0">
      <alignment vertical="center"/>
    </xf>
    <xf numFmtId="0" fontId="12" fillId="0" borderId="0">
      <alignment vertical="center"/>
    </xf>
  </cellStyleXfs>
  <cellXfs count="1411">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12" fillId="0" borderId="0" xfId="2" applyFont="1" applyAlignment="1">
      <alignment horizontal="center" vertical="center"/>
    </xf>
    <xf numFmtId="0" fontId="14" fillId="0" borderId="0" xfId="2" applyFont="1" applyAlignment="1">
      <alignment horizontal="center" vertical="center"/>
    </xf>
    <xf numFmtId="0" fontId="12" fillId="0" borderId="22" xfId="2" applyFont="1" applyBorder="1" applyAlignment="1">
      <alignment horizontal="left" vertical="center"/>
    </xf>
    <xf numFmtId="0" fontId="12" fillId="0" borderId="0" xfId="2" applyFont="1" applyAlignment="1">
      <alignment horizontal="left" vertical="center"/>
    </xf>
    <xf numFmtId="0" fontId="15" fillId="0" borderId="0" xfId="2" applyFont="1" applyAlignment="1">
      <alignment vertical="center"/>
    </xf>
    <xf numFmtId="0" fontId="17" fillId="0" borderId="0" xfId="2" applyFont="1" applyAlignment="1">
      <alignment horizontal="left" vertical="top" shrinkToFit="1"/>
    </xf>
    <xf numFmtId="0" fontId="12" fillId="0" borderId="33" xfId="2" applyFont="1" applyBorder="1" applyAlignment="1">
      <alignment horizontal="left" vertical="center"/>
    </xf>
    <xf numFmtId="0" fontId="16" fillId="0" borderId="1" xfId="2" applyFont="1" applyBorder="1" applyAlignment="1">
      <alignment horizontal="center" vertical="center" wrapText="1"/>
    </xf>
    <xf numFmtId="0" fontId="12" fillId="0" borderId="0" xfId="2" applyFont="1" applyAlignment="1">
      <alignment horizontal="left" vertical="center" indent="1" shrinkToFit="1"/>
    </xf>
    <xf numFmtId="0" fontId="12" fillId="0" borderId="1" xfId="2" applyFont="1" applyBorder="1" applyAlignment="1">
      <alignment horizontal="center" vertical="center" wrapText="1"/>
    </xf>
    <xf numFmtId="0" fontId="17" fillId="0" borderId="1" xfId="2" applyFont="1" applyBorder="1" applyAlignment="1">
      <alignment horizontal="center" vertical="center"/>
    </xf>
    <xf numFmtId="0" fontId="12" fillId="0" borderId="1" xfId="2" applyFont="1" applyBorder="1" applyAlignment="1">
      <alignment horizontal="center" vertical="center" shrinkToFit="1"/>
    </xf>
    <xf numFmtId="0" fontId="22" fillId="0" borderId="0" xfId="2" applyFont="1" applyAlignment="1">
      <alignment horizontal="center" vertical="center"/>
    </xf>
    <xf numFmtId="0" fontId="12" fillId="0" borderId="0" xfId="2" applyFont="1"/>
    <xf numFmtId="0" fontId="12" fillId="0" borderId="0" xfId="2" applyFont="1" applyAlignment="1">
      <alignment shrinkToFit="1"/>
    </xf>
    <xf numFmtId="0" fontId="12" fillId="0" borderId="0" xfId="2" applyFont="1" applyAlignment="1">
      <alignment horizontal="right"/>
    </xf>
    <xf numFmtId="0" fontId="18" fillId="0" borderId="0" xfId="2" applyFont="1" applyAlignment="1">
      <alignment vertical="center"/>
    </xf>
    <xf numFmtId="0" fontId="12" fillId="0" borderId="0" xfId="2" applyFont="1" applyAlignment="1">
      <alignment vertical="center"/>
    </xf>
    <xf numFmtId="0" fontId="17" fillId="0" borderId="21" xfId="2" applyFont="1" applyBorder="1" applyAlignment="1">
      <alignment vertical="center"/>
    </xf>
    <xf numFmtId="0" fontId="17" fillId="0" borderId="23" xfId="2" applyFont="1" applyBorder="1" applyAlignment="1">
      <alignment vertical="center"/>
    </xf>
    <xf numFmtId="180" fontId="17" fillId="0" borderId="22" xfId="2" applyNumberFormat="1" applyFont="1" applyBorder="1" applyAlignment="1">
      <alignment vertical="center"/>
    </xf>
    <xf numFmtId="0" fontId="17" fillId="0" borderId="22" xfId="2" applyFont="1" applyBorder="1" applyAlignment="1">
      <alignment vertical="center"/>
    </xf>
    <xf numFmtId="0" fontId="17" fillId="0" borderId="0" xfId="2" applyFont="1" applyAlignment="1">
      <alignment vertical="top" wrapText="1"/>
    </xf>
    <xf numFmtId="0" fontId="27" fillId="0" borderId="0" xfId="2" applyFont="1" applyAlignment="1">
      <alignment vertical="center"/>
    </xf>
    <xf numFmtId="0" fontId="30" fillId="0" borderId="0" xfId="2" applyFont="1" applyAlignment="1">
      <alignment vertical="center"/>
    </xf>
    <xf numFmtId="0" fontId="12" fillId="0" borderId="0" xfId="2" applyFont="1" applyAlignment="1">
      <alignment vertical="center" shrinkToFit="1"/>
    </xf>
    <xf numFmtId="0" fontId="17" fillId="0" borderId="0" xfId="2" applyFont="1" applyAlignment="1">
      <alignment vertical="center"/>
    </xf>
    <xf numFmtId="0" fontId="12" fillId="0" borderId="22" xfId="2" applyFont="1" applyBorder="1" applyAlignment="1">
      <alignment vertical="center"/>
    </xf>
    <xf numFmtId="0" fontId="12" fillId="0" borderId="21" xfId="2" applyFont="1" applyBorder="1" applyAlignment="1">
      <alignment vertical="center"/>
    </xf>
    <xf numFmtId="0" fontId="17" fillId="0" borderId="0" xfId="2" applyFont="1" applyAlignment="1">
      <alignment vertical="center" wrapText="1"/>
    </xf>
    <xf numFmtId="0" fontId="36" fillId="0" borderId="0" xfId="0" applyFont="1">
      <alignment vertical="center"/>
    </xf>
    <xf numFmtId="0" fontId="31" fillId="0" borderId="0" xfId="0" applyFont="1">
      <alignment vertical="center"/>
    </xf>
    <xf numFmtId="0" fontId="33" fillId="0" borderId="0" xfId="3" applyFont="1">
      <alignment vertical="center"/>
    </xf>
    <xf numFmtId="0" fontId="33" fillId="0" borderId="0" xfId="3" applyFont="1" applyAlignment="1">
      <alignment vertical="center" shrinkToFit="1"/>
    </xf>
    <xf numFmtId="0" fontId="42" fillId="0" borderId="0" xfId="3" applyFont="1" applyAlignment="1">
      <alignment horizontal="right" vertical="center" shrinkToFit="1"/>
    </xf>
    <xf numFmtId="0" fontId="33" fillId="0" borderId="0" xfId="3" applyFont="1" applyAlignment="1">
      <alignment horizontal="left" vertical="center" indent="1" shrinkToFit="1"/>
    </xf>
    <xf numFmtId="0" fontId="33" fillId="0" borderId="0" xfId="3" applyFont="1" applyAlignment="1">
      <alignment horizontal="left" vertical="center" indent="1"/>
    </xf>
    <xf numFmtId="0" fontId="43" fillId="0" borderId="0" xfId="3" applyFont="1" applyAlignment="1">
      <alignment horizontal="left" vertical="center" indent="1"/>
    </xf>
    <xf numFmtId="0" fontId="43" fillId="0" borderId="0" xfId="3" applyFont="1">
      <alignment vertical="center"/>
    </xf>
    <xf numFmtId="0" fontId="44" fillId="0" borderId="0" xfId="3" applyFont="1" applyAlignment="1">
      <alignment horizontal="center" vertical="center" shrinkToFit="1"/>
    </xf>
    <xf numFmtId="0" fontId="33" fillId="0" borderId="0" xfId="3" applyFont="1" applyAlignment="1">
      <alignment horizontal="left" vertical="center" indent="2"/>
    </xf>
    <xf numFmtId="0" fontId="43" fillId="0" borderId="0" xfId="3" applyFont="1" applyAlignment="1">
      <alignment horizontal="left" vertical="center" indent="2"/>
    </xf>
    <xf numFmtId="0" fontId="33" fillId="0" borderId="0" xfId="3" applyFont="1" applyAlignment="1">
      <alignment horizontal="left" vertical="center" indent="3"/>
    </xf>
    <xf numFmtId="0" fontId="43" fillId="0" borderId="0" xfId="3" applyFont="1" applyAlignment="1">
      <alignment horizontal="left" vertical="center" indent="3"/>
    </xf>
    <xf numFmtId="0" fontId="33" fillId="0" borderId="0" xfId="3" applyFont="1" applyAlignment="1">
      <alignment horizontal="left" vertical="center" indent="6"/>
    </xf>
    <xf numFmtId="0" fontId="43" fillId="0" borderId="0" xfId="3" applyFont="1" applyAlignment="1">
      <alignment horizontal="left" vertical="center" indent="6"/>
    </xf>
    <xf numFmtId="0" fontId="43" fillId="0" borderId="0" xfId="3" applyFont="1" applyAlignment="1">
      <alignment horizontal="left"/>
    </xf>
    <xf numFmtId="0" fontId="43" fillId="0" borderId="61" xfId="3" applyFont="1" applyBorder="1" applyAlignment="1">
      <alignment horizontal="left" vertical="center" wrapText="1" indent="1"/>
    </xf>
    <xf numFmtId="0" fontId="43" fillId="0" borderId="61" xfId="3" applyFont="1" applyBorder="1" applyAlignment="1">
      <alignment horizontal="distributed" vertical="center" indent="1"/>
    </xf>
    <xf numFmtId="0" fontId="43" fillId="0" borderId="39" xfId="3" applyFont="1" applyBorder="1" applyAlignment="1">
      <alignment horizontal="left" vertical="center" wrapText="1" indent="1"/>
    </xf>
    <xf numFmtId="0" fontId="43" fillId="0" borderId="61" xfId="3" applyFont="1" applyBorder="1" applyAlignment="1">
      <alignment horizontal="left" vertical="center" indent="1" shrinkToFit="1"/>
    </xf>
    <xf numFmtId="0" fontId="33" fillId="0" borderId="39" xfId="3" applyFont="1" applyBorder="1" applyAlignment="1">
      <alignment horizontal="distributed" vertical="center" indent="1"/>
    </xf>
    <xf numFmtId="49" fontId="44" fillId="0" borderId="39" xfId="3" applyNumberFormat="1" applyFont="1" applyBorder="1" applyAlignment="1">
      <alignment horizontal="left" vertical="center" indent="1" shrinkToFit="1"/>
    </xf>
    <xf numFmtId="0" fontId="43" fillId="0" borderId="0" xfId="3" applyFont="1" applyBorder="1" applyAlignment="1">
      <alignment horizontal="distributed" vertical="center" indent="1"/>
    </xf>
    <xf numFmtId="0" fontId="43" fillId="0" borderId="0" xfId="3" applyFont="1" applyBorder="1" applyAlignment="1">
      <alignment horizontal="left" vertical="center" indent="1" shrinkToFit="1"/>
    </xf>
    <xf numFmtId="0" fontId="45" fillId="0" borderId="0" xfId="3" applyFont="1" applyBorder="1" applyAlignment="1">
      <alignment horizontal="distributed" vertical="center" indent="1"/>
    </xf>
    <xf numFmtId="49" fontId="43" fillId="0" borderId="0" xfId="3" applyNumberFormat="1" applyFont="1" applyBorder="1" applyAlignment="1">
      <alignment horizontal="left" vertical="center" indent="1" shrinkToFit="1"/>
    </xf>
    <xf numFmtId="0" fontId="47" fillId="0" borderId="0" xfId="0" applyFont="1" applyAlignment="1">
      <alignment horizontal="justify" vertical="center"/>
    </xf>
    <xf numFmtId="0" fontId="12" fillId="0" borderId="1" xfId="2" applyFont="1" applyBorder="1" applyAlignment="1">
      <alignment vertical="center"/>
    </xf>
    <xf numFmtId="0" fontId="2" fillId="0" borderId="9" xfId="0" applyFont="1" applyBorder="1" applyAlignment="1" applyProtection="1">
      <alignment horizontal="center" vertical="center"/>
    </xf>
    <xf numFmtId="0" fontId="10" fillId="0" borderId="6" xfId="1" applyBorder="1" applyAlignment="1" applyProtection="1">
      <alignment horizontal="center" vertical="center"/>
    </xf>
    <xf numFmtId="0" fontId="10" fillId="0" borderId="5" xfId="1" applyBorder="1" applyAlignment="1" applyProtection="1">
      <alignment horizontal="center" vertical="center"/>
    </xf>
    <xf numFmtId="0" fontId="10" fillId="0" borderId="3" xfId="1" applyBorder="1" applyAlignment="1" applyProtection="1">
      <alignment horizontal="center" vertical="center"/>
    </xf>
    <xf numFmtId="0" fontId="10" fillId="0" borderId="32" xfId="1" applyBorder="1" applyAlignment="1" applyProtection="1">
      <alignment horizontal="center" vertical="center"/>
    </xf>
    <xf numFmtId="0" fontId="2" fillId="0" borderId="10" xfId="0" applyFont="1" applyBorder="1" applyAlignment="1" applyProtection="1">
      <alignment horizontal="center" vertical="center"/>
    </xf>
    <xf numFmtId="0" fontId="10" fillId="0" borderId="4" xfId="1" applyBorder="1" applyAlignment="1" applyProtection="1">
      <alignment horizontal="center" vertical="center"/>
    </xf>
    <xf numFmtId="0" fontId="2" fillId="0" borderId="11"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17" xfId="0" applyFont="1" applyBorder="1" applyAlignment="1" applyProtection="1">
      <alignment horizontal="center" vertical="center"/>
    </xf>
    <xf numFmtId="0" fontId="10" fillId="0" borderId="8" xfId="1" applyBorder="1" applyAlignment="1" applyProtection="1">
      <alignment horizontal="center" vertical="center"/>
    </xf>
    <xf numFmtId="176" fontId="2" fillId="0" borderId="58" xfId="0" applyNumberFormat="1" applyFont="1" applyBorder="1" applyAlignment="1" applyProtection="1">
      <alignment horizontal="center" vertical="center"/>
      <protection locked="0"/>
    </xf>
    <xf numFmtId="0" fontId="2" fillId="0" borderId="23" xfId="0" applyFont="1" applyBorder="1" applyAlignment="1" applyProtection="1">
      <alignment horizontal="center" vertical="center"/>
    </xf>
    <xf numFmtId="0" fontId="10" fillId="0" borderId="23" xfId="1" applyBorder="1" applyAlignment="1" applyProtection="1">
      <alignment horizontal="center" vertical="center"/>
    </xf>
    <xf numFmtId="0" fontId="10" fillId="0" borderId="35" xfId="1" applyBorder="1" applyAlignment="1" applyProtection="1">
      <alignment horizontal="center" vertical="center"/>
    </xf>
    <xf numFmtId="0" fontId="10"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7"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6" xfId="0" applyFont="1" applyBorder="1" applyAlignment="1" applyProtection="1">
      <alignment horizontal="center" vertical="center"/>
    </xf>
    <xf numFmtId="0" fontId="3" fillId="0" borderId="57" xfId="0" applyFont="1" applyBorder="1" applyAlignment="1" applyProtection="1">
      <alignment horizontal="center" vertical="center"/>
    </xf>
    <xf numFmtId="0" fontId="3" fillId="0" borderId="60" xfId="0" applyFont="1" applyBorder="1" applyAlignment="1" applyProtection="1">
      <alignment horizontal="center" vertical="center"/>
    </xf>
    <xf numFmtId="0" fontId="2" fillId="0" borderId="59" xfId="0" applyFont="1" applyBorder="1" applyAlignment="1" applyProtection="1">
      <alignment horizontal="center" vertical="center"/>
    </xf>
    <xf numFmtId="0" fontId="2" fillId="0" borderId="31" xfId="0" applyFont="1" applyBorder="1" applyProtection="1">
      <alignment vertical="center"/>
    </xf>
    <xf numFmtId="0" fontId="2" fillId="0" borderId="6" xfId="0" applyFont="1" applyBorder="1" applyAlignment="1" applyProtection="1">
      <alignment horizontal="center" vertical="center"/>
    </xf>
    <xf numFmtId="0" fontId="2" fillId="0" borderId="24" xfId="0" applyFont="1" applyBorder="1" applyAlignment="1" applyProtection="1">
      <alignment horizontal="center" vertical="center"/>
    </xf>
    <xf numFmtId="0" fontId="3" fillId="0" borderId="29" xfId="0" applyFont="1" applyBorder="1" applyProtection="1">
      <alignment vertical="center"/>
    </xf>
    <xf numFmtId="0" fontId="2" fillId="0" borderId="45" xfId="0" applyFont="1" applyBorder="1" applyAlignment="1" applyProtection="1">
      <alignment horizontal="center" vertical="center"/>
    </xf>
    <xf numFmtId="0" fontId="2" fillId="0" borderId="23" xfId="0" applyFont="1" applyBorder="1" applyProtection="1">
      <alignment vertical="center"/>
    </xf>
    <xf numFmtId="0" fontId="2" fillId="0" borderId="33" xfId="0" applyFont="1" applyBorder="1" applyAlignment="1" applyProtection="1">
      <alignment horizontal="center" vertical="center"/>
    </xf>
    <xf numFmtId="0" fontId="2" fillId="0" borderId="16" xfId="0" applyFont="1" applyBorder="1" applyProtection="1">
      <alignment vertical="center"/>
    </xf>
    <xf numFmtId="0" fontId="3" fillId="0" borderId="23" xfId="0" applyFont="1" applyBorder="1" applyProtection="1">
      <alignment vertical="center"/>
    </xf>
    <xf numFmtId="0" fontId="2" fillId="0" borderId="22"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5" xfId="0" applyFont="1" applyBorder="1" applyAlignment="1" applyProtection="1">
      <alignment horizontal="left" vertical="center"/>
    </xf>
    <xf numFmtId="0" fontId="2" fillId="2" borderId="14"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6" xfId="0" applyFont="1" applyBorder="1" applyAlignment="1" applyProtection="1">
      <alignment horizontal="center" vertical="center"/>
    </xf>
    <xf numFmtId="0" fontId="2" fillId="0" borderId="45" xfId="0" applyFont="1" applyBorder="1" applyAlignment="1" applyProtection="1">
      <alignment horizontal="center" vertical="center"/>
      <protection locked="0"/>
    </xf>
    <xf numFmtId="0" fontId="15" fillId="0" borderId="0" xfId="2" applyFont="1" applyAlignment="1">
      <alignment horizontal="left" vertical="center" wrapText="1"/>
    </xf>
    <xf numFmtId="0" fontId="37" fillId="2" borderId="0" xfId="0" applyFont="1" applyFill="1" applyAlignment="1">
      <alignment horizontal="center" vertical="center"/>
    </xf>
    <xf numFmtId="0" fontId="37" fillId="0" borderId="0" xfId="0" applyFont="1" applyAlignment="1">
      <alignment horizontal="center" vertical="center"/>
    </xf>
    <xf numFmtId="0" fontId="31" fillId="2" borderId="0" xfId="0" applyFont="1" applyFill="1" applyAlignment="1">
      <alignment horizontal="left" vertical="center"/>
    </xf>
    <xf numFmtId="0" fontId="32" fillId="2" borderId="0" xfId="0" applyFont="1" applyFill="1" applyAlignment="1">
      <alignment horizontal="left" vertical="center"/>
    </xf>
    <xf numFmtId="0" fontId="41" fillId="0" borderId="0" xfId="0" applyFont="1">
      <alignment vertical="center"/>
    </xf>
    <xf numFmtId="0" fontId="2" fillId="2" borderId="0" xfId="0" applyFont="1" applyFill="1" applyAlignment="1">
      <alignment horizontal="left" vertical="center"/>
    </xf>
    <xf numFmtId="0" fontId="46" fillId="0" borderId="0" xfId="0" applyFont="1" applyAlignment="1">
      <alignment horizontal="justify" vertical="top" wrapText="1"/>
    </xf>
    <xf numFmtId="0" fontId="47" fillId="0" borderId="0" xfId="0" applyFont="1" applyAlignment="1">
      <alignment horizontal="justify" vertical="top" wrapText="1"/>
    </xf>
    <xf numFmtId="0" fontId="2" fillId="0" borderId="10" xfId="0" applyFont="1" applyBorder="1" applyAlignment="1" applyProtection="1">
      <alignment horizontal="center" vertical="center" wrapText="1"/>
    </xf>
    <xf numFmtId="0" fontId="2" fillId="0" borderId="45" xfId="0" applyFont="1" applyBorder="1" applyProtection="1">
      <alignment vertical="center"/>
      <protection locked="0"/>
    </xf>
    <xf numFmtId="0" fontId="0" fillId="0" borderId="0" xfId="0" applyAlignment="1">
      <alignment horizontal="center" vertical="center"/>
    </xf>
    <xf numFmtId="0" fontId="53" fillId="0" borderId="0" xfId="0" applyFont="1">
      <alignment vertical="center"/>
    </xf>
    <xf numFmtId="0" fontId="47" fillId="0" borderId="0" xfId="0" applyFont="1">
      <alignment vertical="center"/>
    </xf>
    <xf numFmtId="0" fontId="55" fillId="0" borderId="0" xfId="0" applyFont="1">
      <alignment vertical="center"/>
    </xf>
    <xf numFmtId="0" fontId="56" fillId="0" borderId="0" xfId="0" applyFont="1">
      <alignment vertical="center"/>
    </xf>
    <xf numFmtId="0" fontId="55" fillId="0" borderId="0" xfId="0" applyFont="1" applyAlignment="1">
      <alignment horizontal="left" vertical="center"/>
    </xf>
    <xf numFmtId="0" fontId="55" fillId="0" borderId="0" xfId="0" applyFont="1" applyAlignment="1">
      <alignment horizontal="center" vertical="center"/>
    </xf>
    <xf numFmtId="0" fontId="53" fillId="0" borderId="0" xfId="0" applyFont="1" applyAlignment="1">
      <alignment horizontal="center" vertical="center"/>
    </xf>
    <xf numFmtId="0" fontId="0" fillId="0" borderId="0" xfId="0" applyAlignment="1">
      <alignment horizontal="center" vertical="center" wrapText="1"/>
    </xf>
    <xf numFmtId="0" fontId="39" fillId="0" borderId="25" xfId="0" applyFont="1" applyBorder="1">
      <alignment vertical="center"/>
    </xf>
    <xf numFmtId="0" fontId="40" fillId="0" borderId="16" xfId="0" applyFont="1" applyBorder="1" applyAlignment="1">
      <alignment horizontal="left" vertical="center" wrapText="1"/>
    </xf>
    <xf numFmtId="0" fontId="57" fillId="0" borderId="0" xfId="0" applyFont="1">
      <alignment vertical="center"/>
    </xf>
    <xf numFmtId="0" fontId="39" fillId="0" borderId="28" xfId="0" applyFont="1" applyBorder="1">
      <alignment vertical="center"/>
    </xf>
    <xf numFmtId="0" fontId="58" fillId="0" borderId="0" xfId="0" applyFont="1">
      <alignment vertical="center"/>
    </xf>
    <xf numFmtId="0" fontId="40" fillId="0" borderId="0" xfId="0" applyFont="1">
      <alignment vertical="center"/>
    </xf>
    <xf numFmtId="0" fontId="40" fillId="0" borderId="33" xfId="0" applyFont="1" applyBorder="1">
      <alignment vertical="center"/>
    </xf>
    <xf numFmtId="0" fontId="40" fillId="0" borderId="65" xfId="0" applyFont="1" applyBorder="1">
      <alignment vertical="center"/>
    </xf>
    <xf numFmtId="0" fontId="40" fillId="0" borderId="67" xfId="0" applyFont="1" applyBorder="1" applyAlignment="1">
      <alignment horizontal="center" vertical="center"/>
    </xf>
    <xf numFmtId="0" fontId="40" fillId="0" borderId="68" xfId="0" applyFont="1" applyBorder="1" applyAlignment="1">
      <alignment horizontal="center" vertical="center"/>
    </xf>
    <xf numFmtId="0" fontId="40" fillId="0" borderId="25" xfId="0" applyFont="1" applyBorder="1">
      <alignment vertical="center"/>
    </xf>
    <xf numFmtId="0" fontId="40" fillId="0" borderId="28" xfId="0" applyFont="1" applyBorder="1">
      <alignment vertical="center"/>
    </xf>
    <xf numFmtId="0" fontId="40" fillId="0" borderId="28" xfId="0" applyFont="1" applyBorder="1" applyAlignment="1">
      <alignment horizontal="right" vertical="center"/>
    </xf>
    <xf numFmtId="0" fontId="40" fillId="0" borderId="29" xfId="0" applyFont="1" applyBorder="1">
      <alignment vertical="center"/>
    </xf>
    <xf numFmtId="0" fontId="40" fillId="0" borderId="2" xfId="0" applyFont="1" applyBorder="1">
      <alignment vertical="center"/>
    </xf>
    <xf numFmtId="0" fontId="40" fillId="0" borderId="21" xfId="0" applyFont="1" applyBorder="1">
      <alignment vertical="center"/>
    </xf>
    <xf numFmtId="0" fontId="40" fillId="0" borderId="23" xfId="0" applyFont="1" applyBorder="1">
      <alignment vertical="center"/>
    </xf>
    <xf numFmtId="0" fontId="40" fillId="0" borderId="72" xfId="0" applyFont="1" applyBorder="1">
      <alignment vertical="center"/>
    </xf>
    <xf numFmtId="0" fontId="40" fillId="0" borderId="23" xfId="0" applyFont="1" applyBorder="1" applyAlignment="1">
      <alignment horizontal="center" vertical="center"/>
    </xf>
    <xf numFmtId="0" fontId="40" fillId="0" borderId="72" xfId="0" applyFont="1" applyBorder="1" applyAlignment="1">
      <alignment horizontal="center" vertical="center"/>
    </xf>
    <xf numFmtId="0" fontId="39" fillId="0" borderId="30" xfId="0" applyFont="1" applyBorder="1">
      <alignment vertical="center"/>
    </xf>
    <xf numFmtId="0" fontId="40" fillId="0" borderId="30" xfId="0" applyFont="1" applyBorder="1">
      <alignment vertical="center"/>
    </xf>
    <xf numFmtId="0" fontId="40" fillId="0" borderId="31" xfId="0" applyFont="1" applyBorder="1">
      <alignment vertical="center"/>
    </xf>
    <xf numFmtId="0" fontId="40" fillId="0" borderId="19" xfId="0" applyFont="1" applyBorder="1" applyAlignment="1">
      <alignment horizontal="center" vertical="center"/>
    </xf>
    <xf numFmtId="0" fontId="40" fillId="0" borderId="47" xfId="0" applyFont="1" applyBorder="1" applyAlignment="1">
      <alignment horizontal="center" vertical="center"/>
    </xf>
    <xf numFmtId="0" fontId="59" fillId="0" borderId="0" xfId="0" applyFont="1" applyAlignment="1">
      <alignment horizontal="right" vertical="center"/>
    </xf>
    <xf numFmtId="0" fontId="59" fillId="0" borderId="74" xfId="0" applyFont="1" applyBorder="1" applyAlignment="1">
      <alignment horizontal="right" vertical="center" shrinkToFit="1"/>
    </xf>
    <xf numFmtId="0" fontId="59" fillId="0" borderId="0" xfId="0" applyFont="1" applyAlignment="1">
      <alignment horizontal="right" vertical="center" shrinkToFit="1"/>
    </xf>
    <xf numFmtId="0" fontId="40" fillId="0" borderId="29" xfId="0" applyFont="1" applyBorder="1" applyAlignment="1">
      <alignment horizontal="center" vertical="center" shrinkToFit="1"/>
    </xf>
    <xf numFmtId="0" fontId="59" fillId="0" borderId="54" xfId="0" applyFont="1" applyBorder="1" applyAlignment="1">
      <alignment horizontal="right" vertical="center" shrinkToFit="1"/>
    </xf>
    <xf numFmtId="0" fontId="40" fillId="0" borderId="16" xfId="0" applyFont="1" applyBorder="1">
      <alignment vertical="center"/>
    </xf>
    <xf numFmtId="0" fontId="40" fillId="0" borderId="70" xfId="0" applyFont="1" applyBorder="1">
      <alignment vertical="center"/>
    </xf>
    <xf numFmtId="0" fontId="39" fillId="0" borderId="28" xfId="0" applyFont="1" applyBorder="1" applyAlignment="1">
      <alignment horizontal="center" vertical="center"/>
    </xf>
    <xf numFmtId="181" fontId="40" fillId="0" borderId="0" xfId="0" applyNumberFormat="1" applyFont="1">
      <alignment vertical="center"/>
    </xf>
    <xf numFmtId="0" fontId="59" fillId="0" borderId="54" xfId="0" applyFont="1" applyBorder="1" applyAlignment="1">
      <alignment horizontal="right" vertical="center"/>
    </xf>
    <xf numFmtId="0" fontId="40" fillId="0" borderId="29" xfId="0" applyFont="1" applyBorder="1" applyAlignment="1">
      <alignment horizontal="center" vertical="center"/>
    </xf>
    <xf numFmtId="181" fontId="40" fillId="0" borderId="16" xfId="0" applyNumberFormat="1" applyFont="1" applyBorder="1">
      <alignment vertical="center"/>
    </xf>
    <xf numFmtId="0" fontId="56" fillId="0" borderId="0" xfId="0" applyFont="1" applyAlignment="1">
      <alignment horizontal="center" vertical="center"/>
    </xf>
    <xf numFmtId="0" fontId="36" fillId="0" borderId="33" xfId="0" applyFont="1" applyBorder="1">
      <alignment vertical="center"/>
    </xf>
    <xf numFmtId="0" fontId="36" fillId="0" borderId="0" xfId="0" applyFont="1" applyAlignment="1">
      <alignment horizontal="center" vertical="center"/>
    </xf>
    <xf numFmtId="49" fontId="36" fillId="0" borderId="21" xfId="0" applyNumberFormat="1" applyFont="1" applyBorder="1" applyAlignment="1">
      <alignment horizontal="center" vertical="center"/>
    </xf>
    <xf numFmtId="0" fontId="53" fillId="0" borderId="79" xfId="0" applyFont="1" applyBorder="1" applyAlignment="1">
      <alignment horizontal="center" vertical="center"/>
    </xf>
    <xf numFmtId="0" fontId="53" fillId="0" borderId="77" xfId="0" applyFont="1" applyBorder="1" applyAlignment="1">
      <alignment horizontal="center" vertical="center" shrinkToFit="1"/>
    </xf>
    <xf numFmtId="0" fontId="53" fillId="0" borderId="78" xfId="0" applyFont="1" applyBorder="1" applyAlignment="1">
      <alignment horizontal="center" vertical="center" shrinkToFit="1"/>
    </xf>
    <xf numFmtId="0" fontId="53" fillId="0" borderId="79" xfId="0" applyFont="1" applyBorder="1" applyAlignment="1">
      <alignment horizontal="center" vertical="center" shrinkToFit="1"/>
    </xf>
    <xf numFmtId="0" fontId="0" fillId="0" borderId="76" xfId="0" applyBorder="1" applyAlignment="1">
      <alignment horizontal="center" vertical="center" shrinkToFit="1"/>
    </xf>
    <xf numFmtId="0" fontId="0" fillId="0" borderId="80" xfId="0" applyBorder="1" applyAlignment="1">
      <alignment horizontal="center" vertical="center" shrinkToFit="1"/>
    </xf>
    <xf numFmtId="0" fontId="53" fillId="0" borderId="22" xfId="0" applyFont="1" applyBorder="1" applyAlignment="1">
      <alignment horizontal="center" vertical="center"/>
    </xf>
    <xf numFmtId="0" fontId="53" fillId="0" borderId="21" xfId="0" applyFont="1" applyBorder="1" applyAlignment="1">
      <alignment horizontal="center" vertical="center" shrinkToFit="1"/>
    </xf>
    <xf numFmtId="0" fontId="53" fillId="0" borderId="44" xfId="0" applyFont="1" applyBorder="1" applyAlignment="1">
      <alignment horizontal="center" vertical="center" shrinkToFit="1"/>
    </xf>
    <xf numFmtId="0" fontId="53" fillId="0" borderId="22" xfId="0" applyFont="1" applyBorder="1" applyAlignment="1">
      <alignment horizontal="center" vertical="center" shrinkToFit="1"/>
    </xf>
    <xf numFmtId="0" fontId="0" fillId="0" borderId="1" xfId="0" applyBorder="1" applyAlignment="1">
      <alignment horizontal="center" vertical="center" shrinkToFit="1"/>
    </xf>
    <xf numFmtId="0" fontId="0" fillId="0" borderId="91" xfId="0" applyBorder="1" applyAlignment="1">
      <alignment horizontal="center" vertical="center" shrinkToFit="1"/>
    </xf>
    <xf numFmtId="0" fontId="53" fillId="0" borderId="86" xfId="0" applyFont="1" applyBorder="1" applyAlignment="1">
      <alignment horizontal="center" vertical="center"/>
    </xf>
    <xf numFmtId="0" fontId="53" fillId="0" borderId="84" xfId="0" applyFont="1" applyBorder="1" applyAlignment="1">
      <alignment horizontal="center" vertical="center" shrinkToFit="1"/>
    </xf>
    <xf numFmtId="0" fontId="53" fillId="0" borderId="85" xfId="0" applyFont="1" applyBorder="1" applyAlignment="1">
      <alignment horizontal="center" vertical="center" shrinkToFit="1"/>
    </xf>
    <xf numFmtId="0" fontId="53" fillId="0" borderId="86" xfId="0" applyFont="1" applyBorder="1" applyAlignment="1">
      <alignment horizontal="center" vertical="center" shrinkToFit="1"/>
    </xf>
    <xf numFmtId="0" fontId="0" fillId="0" borderId="83" xfId="0" applyBorder="1" applyAlignment="1">
      <alignment horizontal="center" vertical="center" shrinkToFit="1"/>
    </xf>
    <xf numFmtId="0" fontId="0" fillId="0" borderId="87" xfId="0" applyBorder="1" applyAlignment="1">
      <alignment horizontal="center" vertical="center" shrinkToFit="1"/>
    </xf>
    <xf numFmtId="0" fontId="10" fillId="0" borderId="64" xfId="1" applyBorder="1" applyAlignment="1" applyProtection="1">
      <alignment horizontal="center" vertical="center"/>
    </xf>
    <xf numFmtId="0" fontId="19" fillId="0" borderId="0" xfId="0" applyFont="1">
      <alignment vertical="center"/>
    </xf>
    <xf numFmtId="0" fontId="4" fillId="0" borderId="21" xfId="0" applyFont="1" applyBorder="1" applyAlignment="1">
      <alignment horizontal="center" vertical="center"/>
    </xf>
    <xf numFmtId="0" fontId="17" fillId="0" borderId="0" xfId="2" applyFont="1" applyAlignment="1">
      <alignment horizontal="left" vertical="center"/>
    </xf>
    <xf numFmtId="0" fontId="18" fillId="0" borderId="0" xfId="2" applyFont="1" applyAlignment="1">
      <alignment horizontal="right" vertical="center"/>
    </xf>
    <xf numFmtId="0" fontId="18" fillId="0" borderId="0" xfId="2" applyFont="1" applyAlignment="1">
      <alignment horizontal="center" vertical="top"/>
    </xf>
    <xf numFmtId="0" fontId="15" fillId="0" borderId="0" xfId="2" applyFont="1" applyAlignment="1">
      <alignment horizontal="center" vertical="center"/>
    </xf>
    <xf numFmtId="0" fontId="16" fillId="0" borderId="0" xfId="2" applyFont="1" applyAlignment="1">
      <alignment horizontal="left" vertical="center" wrapText="1"/>
    </xf>
    <xf numFmtId="0" fontId="12" fillId="0" borderId="0" xfId="2" applyFont="1" applyAlignment="1">
      <alignment horizontal="right" vertical="center" shrinkToFit="1"/>
    </xf>
    <xf numFmtId="0" fontId="12" fillId="0" borderId="0" xfId="2" applyFont="1" applyAlignment="1">
      <alignment horizontal="left" vertical="center" wrapText="1"/>
    </xf>
    <xf numFmtId="0" fontId="12" fillId="0" borderId="23" xfId="2" applyFont="1" applyBorder="1" applyAlignment="1">
      <alignment vertical="center"/>
    </xf>
    <xf numFmtId="0" fontId="31" fillId="0" borderId="23" xfId="0" applyFont="1" applyBorder="1" applyAlignment="1">
      <alignment horizontal="right" shrinkToFit="1"/>
    </xf>
    <xf numFmtId="0" fontId="31" fillId="0" borderId="23" xfId="0" applyFont="1" applyBorder="1" applyAlignment="1">
      <alignment horizontal="center" shrinkToFit="1"/>
    </xf>
    <xf numFmtId="0" fontId="31" fillId="0" borderId="23" xfId="0" applyFont="1" applyBorder="1" applyAlignment="1"/>
    <xf numFmtId="0" fontId="31" fillId="0" borderId="22"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49"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3"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6" xfId="3" applyFont="1" applyBorder="1">
      <alignment vertical="center"/>
    </xf>
    <xf numFmtId="0" fontId="71" fillId="0" borderId="20" xfId="5" applyFont="1" applyBorder="1"/>
    <xf numFmtId="0" fontId="2" fillId="0" borderId="0" xfId="5" applyFont="1" applyAlignment="1">
      <alignment vertical="center"/>
    </xf>
    <xf numFmtId="179" fontId="16" fillId="0" borderId="0" xfId="2" applyNumberFormat="1" applyFont="1" applyAlignment="1">
      <alignment vertical="top" wrapText="1"/>
    </xf>
    <xf numFmtId="0" fontId="12" fillId="0" borderId="0" xfId="4">
      <alignment vertical="center"/>
    </xf>
    <xf numFmtId="0" fontId="0" fillId="0" borderId="0" xfId="4" applyFont="1">
      <alignment vertical="center"/>
    </xf>
    <xf numFmtId="180" fontId="12" fillId="0" borderId="22" xfId="2" applyNumberFormat="1" applyFont="1" applyBorder="1" applyAlignment="1">
      <alignment vertical="center"/>
    </xf>
    <xf numFmtId="0" fontId="12" fillId="0" borderId="28" xfId="2" applyFont="1" applyBorder="1" applyAlignment="1">
      <alignment vertical="center"/>
    </xf>
    <xf numFmtId="0" fontId="17" fillId="0" borderId="0" xfId="2" applyFont="1" applyAlignment="1">
      <alignment vertical="top"/>
    </xf>
    <xf numFmtId="0" fontId="17" fillId="0" borderId="0" xfId="2" applyFont="1" applyAlignment="1">
      <alignment horizontal="right" vertical="top" wrapText="1"/>
    </xf>
    <xf numFmtId="0" fontId="12" fillId="0" borderId="0" xfId="2" applyFont="1" applyAlignment="1">
      <alignment horizontal="center" vertical="center" shrinkToFit="1"/>
    </xf>
    <xf numFmtId="49" fontId="29" fillId="0" borderId="0" xfId="2" applyNumberFormat="1" applyFont="1" applyAlignment="1">
      <alignment vertical="center" wrapText="1"/>
    </xf>
    <xf numFmtId="0" fontId="17" fillId="0" borderId="0" xfId="2" applyFont="1" applyAlignment="1">
      <alignment horizontal="center" vertical="center" wrapText="1"/>
    </xf>
    <xf numFmtId="0" fontId="16" fillId="0" borderId="133" xfId="2" applyFont="1" applyBorder="1" applyAlignment="1">
      <alignment horizontal="center" vertical="center"/>
    </xf>
    <xf numFmtId="180" fontId="18" fillId="0" borderId="36" xfId="2" applyNumberFormat="1" applyFont="1" applyBorder="1" applyAlignment="1">
      <alignment vertical="center"/>
    </xf>
    <xf numFmtId="0" fontId="16" fillId="0" borderId="36" xfId="2" applyFont="1" applyBorder="1" applyAlignment="1">
      <alignment vertical="center"/>
    </xf>
    <xf numFmtId="0" fontId="16" fillId="0" borderId="38" xfId="2" applyFont="1" applyBorder="1" applyAlignment="1">
      <alignment vertical="center"/>
    </xf>
    <xf numFmtId="0" fontId="17" fillId="0" borderId="0" xfId="2" applyFont="1" applyAlignment="1">
      <alignment horizontal="left" vertical="center" wrapText="1" shrinkToFit="1"/>
    </xf>
    <xf numFmtId="178" fontId="15" fillId="0" borderId="0" xfId="2" applyNumberFormat="1" applyFont="1" applyAlignment="1">
      <alignment vertical="center" shrinkToFit="1"/>
    </xf>
    <xf numFmtId="0" fontId="16" fillId="0" borderId="136" xfId="2" applyFont="1" applyBorder="1" applyAlignment="1">
      <alignment horizontal="center" vertical="center"/>
    </xf>
    <xf numFmtId="180" fontId="18" fillId="0" borderId="39" xfId="2" applyNumberFormat="1" applyFont="1" applyBorder="1" applyAlignment="1">
      <alignment vertical="center"/>
    </xf>
    <xf numFmtId="0" fontId="16" fillId="0" borderId="39" xfId="2" applyFont="1" applyBorder="1" applyAlignment="1">
      <alignment vertical="center"/>
    </xf>
    <xf numFmtId="0" fontId="16" fillId="0" borderId="40" xfId="2" applyFont="1" applyBorder="1" applyAlignment="1">
      <alignment vertical="center"/>
    </xf>
    <xf numFmtId="0" fontId="12" fillId="0" borderId="0" xfId="8">
      <alignment vertical="center"/>
    </xf>
    <xf numFmtId="0" fontId="17" fillId="0" borderId="0" xfId="2" applyFont="1" applyAlignment="1">
      <alignment horizontal="right" vertical="center" wrapText="1"/>
    </xf>
    <xf numFmtId="0" fontId="12" fillId="0" borderId="0" xfId="2" applyFont="1" applyAlignment="1">
      <alignment vertical="center" wrapText="1"/>
    </xf>
    <xf numFmtId="0" fontId="12" fillId="0" borderId="0" xfId="2" applyFont="1" applyAlignment="1">
      <alignment horizontal="left" vertical="center" shrinkToFit="1"/>
    </xf>
    <xf numFmtId="0" fontId="16" fillId="0" borderId="0" xfId="2" applyFont="1" applyAlignment="1">
      <alignment horizontal="left" vertical="center"/>
    </xf>
    <xf numFmtId="0" fontId="18" fillId="0" borderId="0" xfId="2" applyFont="1" applyAlignment="1">
      <alignment horizontal="left" vertical="center"/>
    </xf>
    <xf numFmtId="0" fontId="12" fillId="0" borderId="0" xfId="2" applyFont="1" applyAlignment="1">
      <alignment horizontal="center"/>
    </xf>
    <xf numFmtId="0" fontId="17" fillId="0" borderId="0" xfId="2" applyFont="1"/>
    <xf numFmtId="0" fontId="22" fillId="0" borderId="0" xfId="2" applyFont="1" applyAlignment="1">
      <alignment vertical="center"/>
    </xf>
    <xf numFmtId="184" fontId="15" fillId="0" borderId="0" xfId="2" applyNumberFormat="1" applyFont="1" applyAlignment="1">
      <alignment vertical="center" shrinkToFit="1"/>
    </xf>
    <xf numFmtId="185" fontId="15" fillId="0" borderId="0" xfId="2" applyNumberFormat="1" applyFont="1" applyAlignment="1">
      <alignment vertical="center" shrinkToFit="1"/>
    </xf>
    <xf numFmtId="0" fontId="17" fillId="0" borderId="0" xfId="2" applyFont="1" applyAlignment="1">
      <alignment horizontal="left" vertical="center" shrinkToFit="1"/>
    </xf>
    <xf numFmtId="0" fontId="22" fillId="0" borderId="0" xfId="2" applyFont="1" applyAlignment="1">
      <alignment horizontal="left" vertical="center" wrapText="1"/>
    </xf>
    <xf numFmtId="0" fontId="12" fillId="0" borderId="0" xfId="2" applyFont="1" applyAlignment="1">
      <alignment horizontal="center" vertical="center" wrapText="1"/>
    </xf>
    <xf numFmtId="0" fontId="47" fillId="0" borderId="0" xfId="4" applyFont="1">
      <alignment vertical="center"/>
    </xf>
    <xf numFmtId="0" fontId="39" fillId="0" borderId="0" xfId="4" applyFont="1" applyAlignment="1">
      <alignment vertical="top"/>
    </xf>
    <xf numFmtId="0" fontId="47" fillId="0" borderId="0" xfId="4" applyFont="1" applyAlignment="1">
      <alignment horizontal="left"/>
    </xf>
    <xf numFmtId="0" fontId="47" fillId="0" borderId="33" xfId="4" applyFont="1" applyBorder="1">
      <alignment vertical="center"/>
    </xf>
    <xf numFmtId="0" fontId="47" fillId="3" borderId="27" xfId="4" applyFont="1" applyFill="1" applyBorder="1" applyAlignment="1">
      <alignment horizontal="center"/>
    </xf>
    <xf numFmtId="0" fontId="47" fillId="3" borderId="27" xfId="4" applyFont="1" applyFill="1" applyBorder="1" applyAlignment="1">
      <alignment horizontal="center" vertical="top"/>
    </xf>
    <xf numFmtId="0" fontId="47" fillId="0" borderId="23" xfId="4" applyFont="1" applyBorder="1">
      <alignment vertical="center"/>
    </xf>
    <xf numFmtId="0" fontId="47" fillId="3" borderId="142" xfId="4" applyFont="1" applyFill="1" applyBorder="1" applyAlignment="1">
      <alignment horizontal="center" vertical="center"/>
    </xf>
    <xf numFmtId="0" fontId="47" fillId="3" borderId="143" xfId="4" applyFont="1" applyFill="1" applyBorder="1" applyAlignment="1">
      <alignment horizontal="center" vertical="center"/>
    </xf>
    <xf numFmtId="0" fontId="47" fillId="3" borderId="144" xfId="4" applyFont="1" applyFill="1" applyBorder="1" applyAlignment="1">
      <alignment vertical="center" shrinkToFit="1"/>
    </xf>
    <xf numFmtId="0" fontId="47" fillId="3" borderId="142" xfId="4" applyFont="1" applyFill="1" applyBorder="1">
      <alignment vertical="center"/>
    </xf>
    <xf numFmtId="0" fontId="47" fillId="3" borderId="144" xfId="4" applyFont="1" applyFill="1" applyBorder="1">
      <alignment vertical="center"/>
    </xf>
    <xf numFmtId="0" fontId="47" fillId="3" borderId="147" xfId="4" applyFont="1" applyFill="1" applyBorder="1">
      <alignment vertical="center"/>
    </xf>
    <xf numFmtId="0" fontId="47" fillId="3" borderId="148" xfId="4" applyFont="1" applyFill="1" applyBorder="1" applyAlignment="1">
      <alignment horizontal="center" vertical="center"/>
    </xf>
    <xf numFmtId="0" fontId="47" fillId="3" borderId="148" xfId="4" applyFont="1" applyFill="1" applyBorder="1" applyAlignment="1">
      <alignment horizontal="center" vertical="center" shrinkToFit="1"/>
    </xf>
    <xf numFmtId="0" fontId="47" fillId="3" borderId="149" xfId="4" applyFont="1" applyFill="1" applyBorder="1">
      <alignment vertical="center"/>
    </xf>
    <xf numFmtId="0" fontId="39" fillId="0" borderId="152" xfId="4" applyFont="1" applyBorder="1" applyAlignment="1">
      <alignment horizontal="right" vertical="top"/>
    </xf>
    <xf numFmtId="0" fontId="39" fillId="0" borderId="153" xfId="4" applyFont="1" applyBorder="1" applyAlignment="1">
      <alignment horizontal="right" vertical="top"/>
    </xf>
    <xf numFmtId="0" fontId="39" fillId="0" borderId="154" xfId="4" applyFont="1" applyBorder="1" applyAlignment="1">
      <alignment horizontal="right" vertical="top"/>
    </xf>
    <xf numFmtId="0" fontId="39" fillId="0" borderId="25" xfId="4" applyFont="1" applyBorder="1" applyAlignment="1">
      <alignment horizontal="right" vertical="top"/>
    </xf>
    <xf numFmtId="0" fontId="39" fillId="0" borderId="141" xfId="4" applyFont="1" applyBorder="1" applyAlignment="1">
      <alignment horizontal="right" vertical="top"/>
    </xf>
    <xf numFmtId="49" fontId="39" fillId="0" borderId="147" xfId="4" applyNumberFormat="1" applyFont="1" applyBorder="1" applyAlignment="1">
      <alignment horizontal="center" vertical="top"/>
    </xf>
    <xf numFmtId="49" fontId="39" fillId="0" borderId="149" xfId="4" applyNumberFormat="1" applyFont="1" applyBorder="1" applyAlignment="1">
      <alignment horizontal="center" vertical="top"/>
    </xf>
    <xf numFmtId="49" fontId="39" fillId="0" borderId="30" xfId="4" applyNumberFormat="1" applyFont="1" applyBorder="1" applyAlignment="1">
      <alignment horizontal="center" vertical="top"/>
    </xf>
    <xf numFmtId="49" fontId="39" fillId="0" borderId="151" xfId="4" applyNumberFormat="1" applyFont="1" applyBorder="1" applyAlignment="1">
      <alignment horizontal="center" vertical="top"/>
    </xf>
    <xf numFmtId="0" fontId="39" fillId="0" borderId="159" xfId="4" applyFont="1" applyBorder="1" applyAlignment="1">
      <alignment horizontal="right" vertical="top"/>
    </xf>
    <xf numFmtId="0" fontId="39" fillId="0" borderId="29" xfId="4" applyFont="1" applyBorder="1" applyAlignment="1">
      <alignment horizontal="right" vertical="top"/>
    </xf>
    <xf numFmtId="49" fontId="39" fillId="0" borderId="150" xfId="4" applyNumberFormat="1" applyFont="1" applyBorder="1" applyAlignment="1">
      <alignment horizontal="center" vertical="top"/>
    </xf>
    <xf numFmtId="49" fontId="39" fillId="0" borderId="31" xfId="4" applyNumberFormat="1" applyFont="1" applyBorder="1" applyAlignment="1">
      <alignment horizontal="center" vertical="top"/>
    </xf>
    <xf numFmtId="0" fontId="47" fillId="0" borderId="16" xfId="4" applyFont="1" applyBorder="1">
      <alignment vertical="center"/>
    </xf>
    <xf numFmtId="0" fontId="47" fillId="0" borderId="25" xfId="4" applyFont="1" applyBorder="1" applyAlignment="1"/>
    <xf numFmtId="0" fontId="47" fillId="0" borderId="33" xfId="4" applyFont="1" applyBorder="1" applyAlignment="1"/>
    <xf numFmtId="0" fontId="47" fillId="0" borderId="26" xfId="4" applyFont="1" applyBorder="1">
      <alignment vertical="center"/>
    </xf>
    <xf numFmtId="0" fontId="47" fillId="0" borderId="28" xfId="4" applyFont="1" applyBorder="1">
      <alignment vertical="center"/>
    </xf>
    <xf numFmtId="0" fontId="47" fillId="0" borderId="29" xfId="4" applyFont="1" applyBorder="1">
      <alignment vertical="center"/>
    </xf>
    <xf numFmtId="0" fontId="47" fillId="0" borderId="28" xfId="4" applyFont="1" applyBorder="1" applyAlignment="1"/>
    <xf numFmtId="0" fontId="47" fillId="0" borderId="0" xfId="4" applyFont="1" applyAlignment="1">
      <alignment horizontal="right" vertical="center"/>
    </xf>
    <xf numFmtId="0" fontId="47" fillId="0" borderId="31" xfId="4" applyFont="1" applyBorder="1">
      <alignment vertical="center"/>
    </xf>
    <xf numFmtId="0" fontId="47" fillId="0" borderId="0" xfId="4" applyFont="1" applyAlignment="1">
      <alignment horizontal="center" vertical="center"/>
    </xf>
    <xf numFmtId="0" fontId="40" fillId="0" borderId="0" xfId="4" applyFont="1">
      <alignment vertical="center"/>
    </xf>
    <xf numFmtId="0" fontId="47" fillId="0" borderId="0" xfId="4" applyFont="1" applyAlignment="1">
      <alignment horizontal="left" vertical="center"/>
    </xf>
    <xf numFmtId="0" fontId="39" fillId="0" borderId="24" xfId="4" applyFont="1" applyBorder="1" applyAlignment="1">
      <alignment horizontal="right" vertical="top"/>
    </xf>
    <xf numFmtId="0" fontId="39" fillId="0" borderId="0" xfId="4" applyFont="1" applyAlignment="1">
      <alignment horizontal="right" vertical="top"/>
    </xf>
    <xf numFmtId="49" fontId="39" fillId="0" borderId="148" xfId="4" applyNumberFormat="1" applyFont="1" applyBorder="1" applyAlignment="1">
      <alignment horizontal="center" vertical="top"/>
    </xf>
    <xf numFmtId="49" fontId="39" fillId="0" borderId="2" xfId="4" applyNumberFormat="1" applyFont="1" applyBorder="1" applyAlignment="1">
      <alignment horizontal="center" vertical="top"/>
    </xf>
    <xf numFmtId="0" fontId="39" fillId="0" borderId="0" xfId="4" applyFont="1" applyAlignment="1">
      <alignment horizontal="center" vertical="top"/>
    </xf>
    <xf numFmtId="0" fontId="39" fillId="0" borderId="0" xfId="4" applyFont="1" applyAlignment="1">
      <alignment horizontal="left" vertical="center"/>
    </xf>
    <xf numFmtId="176" fontId="77" fillId="0" borderId="0" xfId="9" applyNumberFormat="1"/>
    <xf numFmtId="0" fontId="77" fillId="0" borderId="0" xfId="9"/>
    <xf numFmtId="0" fontId="17" fillId="0" borderId="0" xfId="9" applyFont="1"/>
    <xf numFmtId="0" fontId="2" fillId="0" borderId="0" xfId="5" applyFont="1"/>
    <xf numFmtId="0" fontId="79" fillId="0" borderId="0" xfId="5" applyFont="1" applyAlignment="1">
      <alignment vertical="center"/>
    </xf>
    <xf numFmtId="0" fontId="39" fillId="0" borderId="0" xfId="5" applyFont="1" applyAlignment="1">
      <alignment horizontal="right" vertical="center"/>
    </xf>
    <xf numFmtId="0" fontId="81" fillId="0" borderId="0" xfId="5" applyFont="1" applyAlignment="1">
      <alignment vertical="center"/>
    </xf>
    <xf numFmtId="0" fontId="46" fillId="0" borderId="0" xfId="5" applyFont="1" applyAlignment="1">
      <alignment horizontal="right" vertical="center"/>
    </xf>
    <xf numFmtId="0" fontId="39" fillId="0" borderId="0" xfId="5" applyFont="1" applyAlignment="1">
      <alignment vertical="center"/>
    </xf>
    <xf numFmtId="0" fontId="46" fillId="0" borderId="99" xfId="5" applyFont="1" applyBorder="1" applyAlignment="1">
      <alignment horizontal="center" vertical="center"/>
    </xf>
    <xf numFmtId="0" fontId="46" fillId="0" borderId="100" xfId="5" applyFont="1" applyBorder="1" applyAlignment="1">
      <alignment horizontal="center" vertical="center"/>
    </xf>
    <xf numFmtId="0" fontId="46" fillId="0" borderId="45" xfId="5" applyFont="1" applyBorder="1" applyAlignment="1">
      <alignment horizontal="center" vertical="center"/>
    </xf>
    <xf numFmtId="0" fontId="46" fillId="0" borderId="48" xfId="5" applyFont="1" applyBorder="1" applyAlignment="1">
      <alignment horizontal="center" vertical="center"/>
    </xf>
    <xf numFmtId="0" fontId="46" fillId="0" borderId="63" xfId="5" applyFont="1" applyBorder="1" applyAlignment="1">
      <alignment horizontal="center" vertical="center"/>
    </xf>
    <xf numFmtId="0" fontId="47" fillId="3" borderId="45" xfId="5" applyFont="1" applyFill="1" applyBorder="1" applyAlignment="1">
      <alignment horizontal="center" vertical="center" wrapText="1" shrinkToFit="1"/>
    </xf>
    <xf numFmtId="0" fontId="71" fillId="0" borderId="0" xfId="5" applyFont="1" applyAlignment="1">
      <alignment vertical="center"/>
    </xf>
    <xf numFmtId="0" fontId="74" fillId="0" borderId="48" xfId="5" applyFont="1" applyBorder="1" applyAlignment="1">
      <alignment vertical="center"/>
    </xf>
    <xf numFmtId="0" fontId="83" fillId="0" borderId="20" xfId="5" applyFont="1" applyBorder="1" applyAlignment="1">
      <alignment vertical="center"/>
    </xf>
    <xf numFmtId="0" fontId="71" fillId="0" borderId="52" xfId="5" applyFont="1" applyBorder="1" applyAlignment="1">
      <alignment horizontal="right" vertical="distributed"/>
    </xf>
    <xf numFmtId="0" fontId="71" fillId="0" borderId="49" xfId="5" applyFont="1" applyBorder="1" applyAlignment="1">
      <alignment horizontal="center" vertical="center"/>
    </xf>
    <xf numFmtId="0" fontId="71" fillId="0" borderId="49" xfId="5" applyFont="1" applyBorder="1" applyAlignment="1">
      <alignment vertical="center"/>
    </xf>
    <xf numFmtId="0" fontId="83" fillId="0" borderId="0" xfId="5" applyFont="1" applyAlignment="1">
      <alignment vertical="center"/>
    </xf>
    <xf numFmtId="0" fontId="71" fillId="0" borderId="51" xfId="5" applyFont="1" applyBorder="1" applyAlignment="1">
      <alignment horizontal="right" vertical="distributed"/>
    </xf>
    <xf numFmtId="0" fontId="71" fillId="0" borderId="49" xfId="5" applyFont="1" applyBorder="1"/>
    <xf numFmtId="0" fontId="2" fillId="0" borderId="106" xfId="5" applyFont="1" applyBorder="1"/>
    <xf numFmtId="0" fontId="71" fillId="0" borderId="0" xfId="5" applyFont="1"/>
    <xf numFmtId="0" fontId="71" fillId="0" borderId="106" xfId="5" applyFont="1" applyBorder="1"/>
    <xf numFmtId="0" fontId="84" fillId="0" borderId="0" xfId="5" applyFont="1" applyAlignment="1">
      <alignment horizontal="left" vertical="center"/>
    </xf>
    <xf numFmtId="0" fontId="71" fillId="0" borderId="61" xfId="5" applyFont="1" applyBorder="1" applyAlignment="1">
      <alignment vertical="center"/>
    </xf>
    <xf numFmtId="0" fontId="2" fillId="0" borderId="61" xfId="5" applyFont="1" applyBorder="1"/>
    <xf numFmtId="0" fontId="2" fillId="0" borderId="10" xfId="5" applyFont="1" applyBorder="1"/>
    <xf numFmtId="0" fontId="85" fillId="0" borderId="0" xfId="5" applyFont="1" applyAlignment="1">
      <alignment horizontal="left" vertical="center"/>
    </xf>
    <xf numFmtId="0" fontId="71" fillId="0" borderId="113" xfId="5" applyFont="1" applyBorder="1" applyAlignment="1">
      <alignment horizontal="center" vertical="center" wrapText="1"/>
    </xf>
    <xf numFmtId="0" fontId="71" fillId="0" borderId="115" xfId="5" applyFont="1" applyBorder="1" applyAlignment="1">
      <alignment horizontal="left" vertical="center" shrinkToFit="1"/>
    </xf>
    <xf numFmtId="0" fontId="86" fillId="0" borderId="116" xfId="5" applyFont="1" applyBorder="1" applyAlignment="1">
      <alignment horizontal="right" vertical="center" shrinkToFit="1"/>
    </xf>
    <xf numFmtId="0" fontId="71" fillId="0" borderId="113" xfId="5" applyFont="1" applyBorder="1" applyAlignment="1">
      <alignment horizontal="center" vertical="center"/>
    </xf>
    <xf numFmtId="0" fontId="2" fillId="0" borderId="117" xfId="5" applyFont="1" applyBorder="1"/>
    <xf numFmtId="0" fontId="84" fillId="0" borderId="0" xfId="5" applyFont="1" applyAlignment="1">
      <alignment vertical="center"/>
    </xf>
    <xf numFmtId="0" fontId="2" fillId="0" borderId="118" xfId="5" applyFont="1" applyBorder="1"/>
    <xf numFmtId="0" fontId="71" fillId="0" borderId="119" xfId="5" applyFont="1" applyBorder="1" applyAlignment="1">
      <alignment horizontal="center" vertical="center"/>
    </xf>
    <xf numFmtId="0" fontId="2" fillId="0" borderId="120" xfId="5" applyFont="1" applyBorder="1"/>
    <xf numFmtId="0" fontId="71" fillId="0" borderId="51" xfId="5" applyFont="1" applyBorder="1" applyAlignment="1">
      <alignment horizontal="left" vertical="center" shrinkToFit="1"/>
    </xf>
    <xf numFmtId="0" fontId="82" fillId="0" borderId="49" xfId="5" applyFont="1" applyBorder="1" applyAlignment="1">
      <alignment vertical="center"/>
    </xf>
    <xf numFmtId="0" fontId="72" fillId="0" borderId="49" xfId="5" applyFont="1" applyBorder="1" applyAlignment="1">
      <alignment vertical="center"/>
    </xf>
    <xf numFmtId="0" fontId="87" fillId="0" borderId="0" xfId="5" applyFont="1" applyAlignment="1">
      <alignment vertical="center"/>
    </xf>
    <xf numFmtId="0" fontId="86" fillId="0" borderId="51" xfId="5" applyFont="1" applyBorder="1" applyAlignment="1">
      <alignment horizontal="right" vertical="center" shrinkToFit="1"/>
    </xf>
    <xf numFmtId="0" fontId="71" fillId="0" borderId="64" xfId="5" applyFont="1" applyBorder="1" applyAlignment="1">
      <alignment horizontal="left" vertical="center" shrinkToFit="1"/>
    </xf>
    <xf numFmtId="0" fontId="82" fillId="0" borderId="53" xfId="5" applyFont="1" applyBorder="1" applyAlignment="1">
      <alignment vertical="center"/>
    </xf>
    <xf numFmtId="0" fontId="85" fillId="0" borderId="19" xfId="5" applyFont="1" applyBorder="1" applyAlignment="1">
      <alignment horizontal="left" vertical="center"/>
    </xf>
    <xf numFmtId="0" fontId="83" fillId="0" borderId="19" xfId="5" applyFont="1" applyBorder="1" applyAlignment="1">
      <alignment vertical="center"/>
    </xf>
    <xf numFmtId="0" fontId="71" fillId="0" borderId="47" xfId="5" applyFont="1" applyBorder="1" applyAlignment="1">
      <alignment horizontal="right" vertical="distributed"/>
    </xf>
    <xf numFmtId="0" fontId="71" fillId="2" borderId="48" xfId="5" applyFont="1" applyFill="1" applyBorder="1"/>
    <xf numFmtId="0" fontId="71" fillId="2" borderId="20" xfId="5" applyFont="1" applyFill="1" applyBorder="1"/>
    <xf numFmtId="0" fontId="71" fillId="2" borderId="52" xfId="5" applyFont="1" applyFill="1" applyBorder="1"/>
    <xf numFmtId="0" fontId="71" fillId="0" borderId="53" xfId="5" applyFont="1" applyBorder="1"/>
    <xf numFmtId="0" fontId="91" fillId="2" borderId="0" xfId="5" applyFont="1" applyFill="1" applyAlignment="1">
      <alignment horizontal="right" vertical="center"/>
    </xf>
    <xf numFmtId="0" fontId="71" fillId="2" borderId="51" xfId="5" applyFont="1" applyFill="1" applyBorder="1"/>
    <xf numFmtId="0" fontId="71" fillId="2" borderId="53" xfId="5" applyFont="1" applyFill="1" applyBorder="1"/>
    <xf numFmtId="0" fontId="71" fillId="2" borderId="19" xfId="5" applyFont="1" applyFill="1" applyBorder="1"/>
    <xf numFmtId="0" fontId="71" fillId="2" borderId="47" xfId="5" applyFont="1" applyFill="1" applyBorder="1"/>
    <xf numFmtId="0" fontId="86" fillId="0" borderId="49" xfId="5" applyFont="1" applyBorder="1" applyAlignment="1">
      <alignment horizontal="center"/>
    </xf>
    <xf numFmtId="0" fontId="86" fillId="0" borderId="19" xfId="5" applyFont="1" applyBorder="1" applyAlignment="1">
      <alignment vertical="top"/>
    </xf>
    <xf numFmtId="0" fontId="71" fillId="0" borderId="19" xfId="5" applyFont="1" applyBorder="1" applyAlignment="1">
      <alignment vertical="top"/>
    </xf>
    <xf numFmtId="0" fontId="2" fillId="0" borderId="19" xfId="5" applyFont="1" applyBorder="1" applyAlignment="1">
      <alignment vertical="top"/>
    </xf>
    <xf numFmtId="0" fontId="2" fillId="0" borderId="47" xfId="5" applyFont="1" applyBorder="1" applyAlignment="1">
      <alignment vertical="top"/>
    </xf>
    <xf numFmtId="0" fontId="46" fillId="4" borderId="0" xfId="5" applyFont="1" applyFill="1" applyAlignment="1">
      <alignment vertical="center"/>
    </xf>
    <xf numFmtId="49" fontId="46" fillId="4" borderId="0" xfId="5" applyNumberFormat="1" applyFont="1" applyFill="1" applyAlignment="1">
      <alignment vertical="center"/>
    </xf>
    <xf numFmtId="0" fontId="92" fillId="4" borderId="0" xfId="5" applyFont="1" applyFill="1" applyAlignment="1">
      <alignment vertical="center"/>
    </xf>
    <xf numFmtId="0" fontId="93" fillId="2" borderId="0" xfId="0" applyFont="1" applyFill="1">
      <alignment vertical="center"/>
    </xf>
    <xf numFmtId="0" fontId="18" fillId="0" borderId="0" xfId="2" applyFont="1" applyAlignment="1">
      <alignment horizontal="right" vertical="center"/>
    </xf>
    <xf numFmtId="0" fontId="4" fillId="0" borderId="0" xfId="0" applyFont="1">
      <alignment vertical="center"/>
    </xf>
    <xf numFmtId="0" fontId="17" fillId="0" borderId="0" xfId="2" applyFont="1" applyAlignment="1">
      <alignment vertical="top" wrapText="1"/>
    </xf>
    <xf numFmtId="0" fontId="12" fillId="0" borderId="1" xfId="2" applyFont="1" applyBorder="1" applyAlignment="1">
      <alignment horizontal="left" vertical="center" wrapText="1"/>
    </xf>
    <xf numFmtId="0" fontId="15" fillId="0" borderId="0" xfId="2" applyFont="1" applyAlignment="1">
      <alignment horizontal="center" vertical="center"/>
    </xf>
    <xf numFmtId="0" fontId="18" fillId="0" borderId="0" xfId="2" applyFont="1" applyAlignment="1">
      <alignment horizontal="center" vertical="top"/>
    </xf>
    <xf numFmtId="0" fontId="66" fillId="0" borderId="0" xfId="0" applyFont="1" applyAlignment="1">
      <alignment horizontal="center" vertical="center"/>
    </xf>
    <xf numFmtId="0" fontId="34" fillId="0" borderId="0" xfId="0" applyFont="1" applyAlignment="1">
      <alignment horizontal="center" vertical="center"/>
    </xf>
    <xf numFmtId="0" fontId="0" fillId="0" borderId="0" xfId="0" applyAlignment="1">
      <alignment horizontal="left" vertical="top" wrapText="1"/>
    </xf>
    <xf numFmtId="0" fontId="12" fillId="0" borderId="2" xfId="2" applyFont="1" applyBorder="1" applyAlignment="1">
      <alignment horizontal="center" vertical="center" wrapText="1"/>
    </xf>
    <xf numFmtId="0" fontId="17" fillId="0" borderId="1" xfId="2" applyFont="1" applyBorder="1" applyAlignment="1">
      <alignment horizontal="center" vertical="center" wrapText="1"/>
    </xf>
    <xf numFmtId="0" fontId="40" fillId="0" borderId="0" xfId="0" applyFont="1" applyAlignment="1">
      <alignment horizontal="center" vertical="center"/>
    </xf>
    <xf numFmtId="0" fontId="40" fillId="0" borderId="33" xfId="0" applyFont="1" applyBorder="1" applyAlignment="1">
      <alignment horizontal="center" vertical="center"/>
    </xf>
    <xf numFmtId="0" fontId="47" fillId="3" borderId="24" xfId="4" applyFont="1" applyFill="1" applyBorder="1" applyAlignment="1">
      <alignment horizontal="center" vertical="center"/>
    </xf>
    <xf numFmtId="0" fontId="47" fillId="3" borderId="2" xfId="4" applyFont="1" applyFill="1" applyBorder="1" applyAlignment="1">
      <alignment horizontal="center" vertical="center"/>
    </xf>
    <xf numFmtId="0" fontId="46" fillId="0" borderId="0" xfId="4" applyFont="1" applyAlignment="1">
      <alignment horizontal="center" vertical="center"/>
    </xf>
    <xf numFmtId="178" fontId="15" fillId="0" borderId="21" xfId="2" applyNumberFormat="1" applyFont="1" applyBorder="1" applyAlignment="1">
      <alignment vertical="center" shrinkToFit="1"/>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0" fontId="17" fillId="0" borderId="0" xfId="2" applyFont="1" applyAlignment="1">
      <alignment vertical="center" shrinkToFit="1"/>
    </xf>
    <xf numFmtId="0" fontId="15" fillId="0" borderId="0" xfId="2" applyFont="1" applyAlignment="1">
      <alignment horizontal="center" vertical="center" wrapText="1"/>
    </xf>
    <xf numFmtId="0" fontId="4" fillId="0" borderId="0" xfId="0" applyFont="1" applyAlignment="1">
      <alignment horizontal="center" vertical="center"/>
    </xf>
    <xf numFmtId="0" fontId="12" fillId="0" borderId="1" xfId="2" applyFont="1" applyBorder="1" applyAlignment="1">
      <alignment horizontal="center" vertical="center"/>
    </xf>
    <xf numFmtId="0" fontId="71" fillId="0" borderId="0" xfId="5" applyFont="1" applyAlignment="1">
      <alignment horizontal="left" vertical="center"/>
    </xf>
    <xf numFmtId="0" fontId="46" fillId="4" borderId="0" xfId="5" applyFont="1" applyFill="1" applyAlignment="1">
      <alignment vertical="center" wrapText="1"/>
    </xf>
    <xf numFmtId="0" fontId="0" fillId="0" borderId="0" xfId="0" applyNumberFormat="1">
      <alignment vertical="center"/>
    </xf>
    <xf numFmtId="0" fontId="2" fillId="0" borderId="15" xfId="0" applyFont="1" applyFill="1" applyBorder="1" applyAlignment="1" applyProtection="1">
      <alignment horizontal="left" vertical="center"/>
    </xf>
    <xf numFmtId="0" fontId="2" fillId="0" borderId="45" xfId="0" applyFont="1" applyFill="1" applyBorder="1" applyAlignment="1" applyProtection="1">
      <alignment horizontal="center" vertical="center"/>
      <protection locked="0"/>
    </xf>
    <xf numFmtId="179" fontId="17" fillId="0" borderId="0" xfId="2" applyNumberFormat="1" applyFont="1" applyAlignment="1">
      <alignment horizontal="center" vertical="center" wrapText="1"/>
    </xf>
    <xf numFmtId="49" fontId="12" fillId="0" borderId="0" xfId="2" applyNumberFormat="1" applyFont="1" applyAlignment="1">
      <alignment horizontal="left" vertical="center" wrapText="1"/>
    </xf>
    <xf numFmtId="0" fontId="12" fillId="0" borderId="0" xfId="2" applyFont="1" applyAlignment="1">
      <alignment horizontal="right" vertical="center"/>
    </xf>
    <xf numFmtId="177" fontId="12" fillId="0" borderId="0" xfId="2" applyNumberFormat="1" applyFont="1" applyAlignment="1">
      <alignment horizontal="right" vertical="center"/>
    </xf>
    <xf numFmtId="0" fontId="16" fillId="0" borderId="1" xfId="2" applyFont="1" applyBorder="1" applyAlignment="1">
      <alignment horizontal="left" wrapText="1"/>
    </xf>
    <xf numFmtId="0" fontId="12"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60" xfId="5" applyNumberFormat="1" applyFont="1" applyBorder="1" applyAlignment="1">
      <alignment horizontal="left"/>
    </xf>
    <xf numFmtId="49" fontId="19" fillId="0" borderId="161" xfId="5" applyNumberFormat="1" applyFont="1" applyBorder="1" applyAlignment="1">
      <alignment horizontal="left"/>
    </xf>
    <xf numFmtId="49" fontId="19" fillId="0" borderId="103" xfId="5" applyNumberFormat="1" applyFont="1" applyBorder="1" applyAlignment="1">
      <alignment horizontal="left"/>
    </xf>
    <xf numFmtId="49" fontId="19" fillId="0" borderId="162" xfId="5" applyNumberFormat="1" applyFont="1" applyBorder="1" applyAlignment="1">
      <alignment horizontal="left"/>
    </xf>
    <xf numFmtId="49" fontId="19" fillId="0" borderId="0" xfId="5" applyNumberFormat="1" applyFont="1" applyAlignment="1">
      <alignment horizontal="left"/>
    </xf>
    <xf numFmtId="0" fontId="9" fillId="0" borderId="0" xfId="5" applyFont="1" applyAlignment="1">
      <alignment horizontal="left" vertical="top"/>
    </xf>
    <xf numFmtId="0" fontId="8" fillId="0" borderId="0" xfId="5" applyFont="1" applyAlignment="1">
      <alignment horizontal="left" vertical="top"/>
    </xf>
    <xf numFmtId="0" fontId="19" fillId="0" borderId="0" xfId="5" applyFont="1" applyAlignment="1">
      <alignment horizontal="distributed"/>
    </xf>
    <xf numFmtId="0" fontId="19" fillId="3" borderId="24" xfId="5" applyFont="1" applyFill="1" applyBorder="1" applyAlignment="1">
      <alignment horizontal="center" vertical="center" wrapText="1"/>
    </xf>
    <xf numFmtId="0" fontId="19" fillId="3" borderId="25" xfId="5" applyFont="1" applyFill="1" applyBorder="1" applyAlignment="1">
      <alignment horizontal="center" vertical="center"/>
    </xf>
    <xf numFmtId="0" fontId="8" fillId="0" borderId="45" xfId="5" applyFont="1" applyBorder="1" applyAlignment="1">
      <alignment vertical="center" wrapText="1"/>
    </xf>
    <xf numFmtId="0" fontId="8" fillId="0" borderId="163" xfId="5" applyFont="1" applyBorder="1" applyAlignment="1">
      <alignment vertical="center" wrapText="1"/>
    </xf>
    <xf numFmtId="0" fontId="8" fillId="0" borderId="161" xfId="5" applyFont="1" applyBorder="1" applyAlignment="1">
      <alignment vertical="center" wrapText="1"/>
    </xf>
    <xf numFmtId="0" fontId="8" fillId="0" borderId="102" xfId="5" applyFont="1" applyBorder="1" applyAlignment="1">
      <alignment vertical="center" wrapText="1"/>
    </xf>
    <xf numFmtId="0" fontId="19" fillId="0" borderId="45" xfId="5" applyFont="1" applyBorder="1" applyAlignment="1">
      <alignment horizontal="right" vertical="center"/>
    </xf>
    <xf numFmtId="0" fontId="19" fillId="3" borderId="23" xfId="5" applyFont="1" applyFill="1" applyBorder="1" applyAlignment="1">
      <alignment horizontal="center" vertical="center"/>
    </xf>
    <xf numFmtId="0" fontId="19" fillId="3" borderId="22" xfId="5" applyFont="1" applyFill="1" applyBorder="1" applyAlignment="1">
      <alignment horizontal="center" vertical="center"/>
    </xf>
    <xf numFmtId="0" fontId="8" fillId="0" borderId="63" xfId="5" applyFont="1" applyBorder="1" applyAlignment="1">
      <alignment vertical="center" wrapText="1"/>
    </xf>
    <xf numFmtId="0" fontId="8" fillId="0" borderId="164" xfId="5" applyFont="1" applyBorder="1" applyAlignment="1">
      <alignment vertical="center" wrapText="1"/>
    </xf>
    <xf numFmtId="0" fontId="8" fillId="0" borderId="165" xfId="5" applyFont="1" applyBorder="1" applyAlignment="1">
      <alignment vertical="center" wrapText="1"/>
    </xf>
    <xf numFmtId="0" fontId="8" fillId="0" borderId="51" xfId="5" applyFont="1" applyBorder="1" applyAlignment="1">
      <alignment vertical="center" wrapText="1"/>
    </xf>
    <xf numFmtId="0" fontId="8" fillId="0" borderId="48" xfId="5" applyFont="1" applyBorder="1" applyAlignment="1">
      <alignment vertical="center" wrapText="1"/>
    </xf>
    <xf numFmtId="0" fontId="8" fillId="0" borderId="166" xfId="5" applyFont="1" applyBorder="1" applyAlignment="1">
      <alignment vertical="center" wrapText="1"/>
    </xf>
    <xf numFmtId="0" fontId="8" fillId="0" borderId="167" xfId="5" applyFont="1" applyBorder="1" applyAlignment="1">
      <alignment vertical="center" wrapText="1"/>
    </xf>
    <xf numFmtId="0" fontId="8" fillId="0" borderId="52" xfId="5" applyFont="1" applyBorder="1" applyAlignment="1">
      <alignment vertical="center" wrapText="1"/>
    </xf>
    <xf numFmtId="0" fontId="8" fillId="0" borderId="101" xfId="5" applyFont="1" applyBorder="1" applyAlignment="1">
      <alignment vertical="center" wrapText="1"/>
    </xf>
    <xf numFmtId="0" fontId="8" fillId="0" borderId="168" xfId="5" applyFont="1" applyBorder="1" applyAlignment="1">
      <alignment vertical="center" wrapText="1"/>
    </xf>
    <xf numFmtId="0" fontId="8" fillId="0" borderId="53" xfId="5" applyFont="1" applyBorder="1" applyAlignment="1">
      <alignment vertical="center" wrapText="1"/>
    </xf>
    <xf numFmtId="0" fontId="8" fillId="0" borderId="46" xfId="5" applyFont="1" applyBorder="1" applyAlignment="1">
      <alignment vertical="center" wrapText="1"/>
    </xf>
    <xf numFmtId="0" fontId="8" fillId="0" borderId="169" xfId="5" applyFont="1" applyBorder="1" applyAlignment="1">
      <alignment vertical="center" wrapText="1"/>
    </xf>
    <xf numFmtId="0" fontId="8" fillId="0" borderId="170" xfId="5" applyFont="1" applyBorder="1" applyAlignment="1">
      <alignment vertical="center" wrapText="1"/>
    </xf>
    <xf numFmtId="0" fontId="8" fillId="0" borderId="47" xfId="5" applyFont="1" applyBorder="1" applyAlignment="1">
      <alignment vertical="center" wrapText="1"/>
    </xf>
    <xf numFmtId="0" fontId="8" fillId="0" borderId="49" xfId="5" applyFont="1" applyBorder="1" applyAlignment="1">
      <alignment vertical="center" wrapText="1"/>
    </xf>
    <xf numFmtId="0" fontId="8" fillId="0" borderId="50" xfId="5" applyFont="1" applyBorder="1" applyAlignment="1">
      <alignment vertical="center" wrapText="1"/>
    </xf>
    <xf numFmtId="0" fontId="8" fillId="0" borderId="0" xfId="5" applyFont="1" applyAlignment="1">
      <alignment vertical="center" wrapText="1"/>
    </xf>
    <xf numFmtId="0" fontId="8" fillId="0" borderId="16" xfId="5" applyFont="1" applyBorder="1" applyAlignment="1">
      <alignment vertical="center" wrapText="1"/>
    </xf>
    <xf numFmtId="0" fontId="19" fillId="0" borderId="0" xfId="5" applyFont="1" applyAlignment="1">
      <alignment horizontal="left" vertical="top" wrapText="1"/>
    </xf>
    <xf numFmtId="186" fontId="12" fillId="0" borderId="0" xfId="2" applyNumberFormat="1" applyFont="1" applyAlignment="1">
      <alignment horizontal="left" vertical="center"/>
    </xf>
    <xf numFmtId="0" fontId="12" fillId="0" borderId="26" xfId="2" applyFont="1" applyBorder="1" applyAlignment="1">
      <alignment horizontal="center" vertical="center"/>
    </xf>
    <xf numFmtId="178" fontId="15" fillId="0" borderId="24" xfId="2" applyNumberFormat="1" applyFont="1" applyBorder="1" applyAlignment="1">
      <alignment vertical="center" shrinkToFit="1"/>
    </xf>
    <xf numFmtId="0" fontId="12" fillId="0" borderId="24" xfId="2" applyFont="1" applyBorder="1" applyAlignment="1">
      <alignment horizontal="left" vertical="center"/>
    </xf>
    <xf numFmtId="0" fontId="12" fillId="0" borderId="25" xfId="2" applyFont="1" applyBorder="1" applyAlignment="1">
      <alignment horizontal="left" vertical="center"/>
    </xf>
    <xf numFmtId="177" fontId="15" fillId="0" borderId="26" xfId="2" applyNumberFormat="1" applyFont="1" applyBorder="1" applyAlignment="1">
      <alignment horizontal="center" vertical="center" shrinkToFit="1"/>
    </xf>
    <xf numFmtId="0" fontId="12" fillId="0" borderId="28" xfId="2" applyFont="1" applyBorder="1" applyAlignment="1">
      <alignment horizontal="center" vertical="center"/>
    </xf>
    <xf numFmtId="0" fontId="12" fillId="0" borderId="29" xfId="2" applyFont="1" applyBorder="1" applyAlignment="1">
      <alignment horizontal="right" vertical="center"/>
    </xf>
    <xf numFmtId="0" fontId="12" fillId="0" borderId="29" xfId="2" applyFont="1" applyBorder="1" applyAlignment="1">
      <alignment horizontal="center" vertical="center"/>
    </xf>
    <xf numFmtId="178" fontId="15" fillId="0" borderId="27" xfId="2" applyNumberFormat="1" applyFont="1" applyBorder="1" applyAlignment="1">
      <alignment vertical="center" shrinkToFit="1"/>
    </xf>
    <xf numFmtId="0" fontId="12" fillId="0" borderId="27" xfId="2" applyFont="1" applyBorder="1" applyAlignment="1">
      <alignment horizontal="left" vertical="center"/>
    </xf>
    <xf numFmtId="0" fontId="12" fillId="0" borderId="28" xfId="2" applyFont="1" applyBorder="1" applyAlignment="1">
      <alignment horizontal="left" vertical="center"/>
    </xf>
    <xf numFmtId="177" fontId="15" fillId="0" borderId="29" xfId="2" applyNumberFormat="1" applyFont="1" applyBorder="1" applyAlignment="1">
      <alignment horizontal="center" vertical="center" shrinkToFit="1"/>
    </xf>
    <xf numFmtId="0" fontId="12" fillId="0" borderId="31" xfId="2" applyFont="1" applyBorder="1" applyAlignment="1">
      <alignment horizontal="right" vertical="center"/>
    </xf>
    <xf numFmtId="0" fontId="12" fillId="0" borderId="31" xfId="2" applyFont="1" applyBorder="1" applyAlignment="1">
      <alignment horizontal="center" vertical="center"/>
    </xf>
    <xf numFmtId="178" fontId="15" fillId="0" borderId="2" xfId="2" applyNumberFormat="1" applyFont="1" applyBorder="1" applyAlignment="1">
      <alignment vertical="center" shrinkToFit="1"/>
    </xf>
    <xf numFmtId="0" fontId="12" fillId="0" borderId="2" xfId="2" applyFont="1" applyBorder="1" applyAlignment="1">
      <alignment horizontal="left" vertical="center"/>
    </xf>
    <xf numFmtId="0" fontId="12" fillId="0" borderId="30" xfId="2" applyFont="1" applyBorder="1" applyAlignment="1">
      <alignment horizontal="left" vertical="center"/>
    </xf>
    <xf numFmtId="177" fontId="15" fillId="0" borderId="31" xfId="2" applyNumberFormat="1" applyFont="1" applyBorder="1" applyAlignment="1">
      <alignment horizontal="center" vertical="center" shrinkToFit="1"/>
    </xf>
    <xf numFmtId="0" fontId="12" fillId="0" borderId="33" xfId="2" applyFont="1" applyBorder="1" applyAlignment="1">
      <alignment horizontal="right" vertical="center"/>
    </xf>
    <xf numFmtId="177" fontId="12" fillId="0" borderId="33" xfId="2" applyNumberFormat="1" applyFont="1" applyBorder="1" applyAlignment="1">
      <alignment horizontal="right" vertical="center"/>
    </xf>
    <xf numFmtId="177" fontId="17" fillId="0" borderId="24" xfId="2" applyNumberFormat="1" applyFont="1" applyBorder="1" applyAlignment="1">
      <alignment vertical="center" wrapText="1"/>
    </xf>
    <xf numFmtId="0" fontId="31" fillId="0" borderId="30" xfId="0" applyFont="1" applyBorder="1" applyAlignment="1">
      <alignment horizontal="right" vertical="center" shrinkToFit="1"/>
    </xf>
    <xf numFmtId="0" fontId="31" fillId="0" borderId="33" xfId="0" applyFont="1" applyBorder="1" applyAlignment="1">
      <alignment horizontal="left" vertical="center" shrinkToFit="1"/>
    </xf>
    <xf numFmtId="0" fontId="31" fillId="0" borderId="33" xfId="0" applyFont="1" applyBorder="1" applyAlignment="1">
      <alignment horizontal="left" vertical="center"/>
    </xf>
    <xf numFmtId="0" fontId="31" fillId="0" borderId="31" xfId="0" applyFont="1" applyBorder="1" applyAlignment="1">
      <alignment horizontal="left" vertical="center"/>
    </xf>
    <xf numFmtId="0" fontId="17" fillId="4" borderId="0" xfId="2" applyFont="1" applyFill="1" applyAlignment="1">
      <alignment horizontal="right" vertical="center"/>
    </xf>
    <xf numFmtId="180" fontId="17" fillId="0" borderId="0" xfId="2" applyNumberFormat="1" applyFont="1" applyAlignment="1">
      <alignment horizontal="center" vertical="center"/>
    </xf>
    <xf numFmtId="0" fontId="11" fillId="0" borderId="0" xfId="2"/>
    <xf numFmtId="0" fontId="31" fillId="0" borderId="0" xfId="3" applyFont="1" applyAlignment="1">
      <alignment horizontal="left" vertical="center"/>
    </xf>
    <xf numFmtId="0" fontId="2" fillId="0" borderId="0" xfId="3" applyFont="1" applyAlignment="1">
      <alignment horizontal="left" vertical="center"/>
    </xf>
    <xf numFmtId="0" fontId="31" fillId="0" borderId="0" xfId="3" applyFont="1" applyAlignment="1">
      <alignment horizontal="right" vertical="center"/>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94" fillId="0" borderId="0" xfId="3" applyFont="1" applyAlignment="1">
      <alignment horizontal="left" vertical="center"/>
    </xf>
    <xf numFmtId="0" fontId="94" fillId="0" borderId="0" xfId="3" applyFont="1">
      <alignment vertical="center"/>
    </xf>
    <xf numFmtId="0" fontId="31" fillId="0" borderId="0" xfId="3" applyFont="1" applyAlignment="1">
      <alignment horizontal="center" vertical="center"/>
    </xf>
    <xf numFmtId="0" fontId="94" fillId="7" borderId="16" xfId="3" applyFont="1" applyFill="1" applyBorder="1" applyAlignment="1">
      <alignment horizontal="left" vertical="center" indent="1"/>
    </xf>
    <xf numFmtId="0" fontId="94" fillId="7" borderId="0" xfId="3" applyFont="1" applyFill="1" applyAlignment="1">
      <alignment horizontal="left" vertical="center" indent="1"/>
    </xf>
    <xf numFmtId="0" fontId="94" fillId="7" borderId="27" xfId="3" applyFont="1" applyFill="1" applyBorder="1" applyAlignment="1">
      <alignment horizontal="center" vertical="center"/>
    </xf>
    <xf numFmtId="0" fontId="94" fillId="7" borderId="2" xfId="3" applyFont="1" applyFill="1" applyBorder="1" applyAlignment="1">
      <alignment horizontal="center" vertical="center"/>
    </xf>
    <xf numFmtId="0" fontId="94" fillId="7" borderId="23" xfId="3" applyFont="1" applyFill="1" applyBorder="1">
      <alignment vertical="center"/>
    </xf>
    <xf numFmtId="0" fontId="94" fillId="7" borderId="22" xfId="3" applyFont="1" applyFill="1" applyBorder="1">
      <alignment vertical="center"/>
    </xf>
    <xf numFmtId="0" fontId="94" fillId="7" borderId="21" xfId="3" applyFont="1" applyFill="1" applyBorder="1" applyAlignment="1">
      <alignment horizontal="center" vertical="center" wrapText="1"/>
    </xf>
    <xf numFmtId="0" fontId="95" fillId="0" borderId="25" xfId="3" applyFont="1" applyBorder="1" applyAlignment="1">
      <alignment horizontal="left" vertical="center"/>
    </xf>
    <xf numFmtId="0" fontId="95" fillId="0" borderId="25" xfId="3" applyFont="1" applyBorder="1">
      <alignment vertical="center"/>
    </xf>
    <xf numFmtId="0" fontId="95" fillId="0" borderId="25" xfId="3" applyFont="1" applyBorder="1" applyAlignment="1">
      <alignment horizontal="left" vertical="center" wrapText="1"/>
    </xf>
    <xf numFmtId="0" fontId="95" fillId="0" borderId="24" xfId="3" applyFont="1" applyBorder="1" applyAlignment="1">
      <alignment horizontal="left" vertical="center"/>
    </xf>
    <xf numFmtId="0" fontId="31" fillId="0" borderId="30" xfId="3" applyFont="1" applyBorder="1" applyAlignment="1">
      <alignment horizontal="center" vertical="center"/>
    </xf>
    <xf numFmtId="0" fontId="31" fillId="0" borderId="2" xfId="3" applyFont="1" applyBorder="1" applyAlignment="1">
      <alignment horizontal="center" vertical="center"/>
    </xf>
    <xf numFmtId="0" fontId="31" fillId="0" borderId="1" xfId="3" applyFont="1" applyBorder="1" applyAlignment="1">
      <alignment horizontal="left" vertical="center" shrinkToFit="1"/>
    </xf>
    <xf numFmtId="0" fontId="31" fillId="0" borderId="1" xfId="3" applyFont="1" applyBorder="1" applyAlignment="1">
      <alignment horizontal="left" vertical="center"/>
    </xf>
    <xf numFmtId="0" fontId="31" fillId="0" borderId="1" xfId="3" applyFont="1" applyBorder="1">
      <alignment vertical="center"/>
    </xf>
    <xf numFmtId="0" fontId="31" fillId="0" borderId="1" xfId="3" applyFont="1" applyBorder="1" applyAlignment="1">
      <alignment horizontal="right" vertical="center"/>
    </xf>
    <xf numFmtId="0" fontId="12" fillId="0" borderId="0" xfId="3" applyFont="1" applyAlignment="1">
      <alignment horizontal="left" vertical="center"/>
    </xf>
    <xf numFmtId="0" fontId="12" fillId="0" borderId="0" xfId="3" applyFont="1" applyAlignment="1">
      <alignment horizontal="left" vertical="center" wrapText="1"/>
    </xf>
    <xf numFmtId="0" fontId="12"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1" fillId="0" borderId="0" xfId="3" applyFont="1" applyAlignment="1">
      <alignment horizontal="left"/>
    </xf>
    <xf numFmtId="0" fontId="2" fillId="0" borderId="0" xfId="3" applyFont="1" applyAlignment="1">
      <alignment horizontal="left" vertical="top"/>
    </xf>
    <xf numFmtId="0" fontId="0" fillId="0" borderId="0" xfId="0" applyAlignment="1"/>
    <xf numFmtId="0" fontId="17" fillId="0" borderId="0" xfId="0" applyFont="1" applyAlignment="1"/>
    <xf numFmtId="0" fontId="93" fillId="0" borderId="10" xfId="0" applyFont="1" applyBorder="1" applyAlignment="1" applyProtection="1">
      <alignment horizontal="center" vertical="center" wrapText="1"/>
    </xf>
    <xf numFmtId="0" fontId="80" fillId="0" borderId="171" xfId="5" applyFont="1" applyBorder="1" applyAlignment="1">
      <alignment vertical="center"/>
    </xf>
    <xf numFmtId="0" fontId="80" fillId="0" borderId="172" xfId="5" applyFont="1" applyBorder="1" applyAlignment="1">
      <alignment vertical="center"/>
    </xf>
    <xf numFmtId="0" fontId="39" fillId="0" borderId="173" xfId="5" applyFont="1" applyBorder="1" applyAlignment="1">
      <alignment horizontal="right" vertical="center"/>
    </xf>
    <xf numFmtId="0" fontId="58" fillId="0" borderId="173" xfId="5" applyFont="1" applyBorder="1" applyAlignment="1">
      <alignment horizontal="left" vertical="center"/>
    </xf>
    <xf numFmtId="0" fontId="39" fillId="0" borderId="174" xfId="5" applyFont="1" applyBorder="1" applyAlignment="1">
      <alignment horizontal="right" vertical="center"/>
    </xf>
    <xf numFmtId="0" fontId="71" fillId="0" borderId="0" xfId="5" applyFont="1" applyAlignment="1">
      <alignment horizontal="center" vertical="center"/>
    </xf>
    <xf numFmtId="0" fontId="73" fillId="0" borderId="20" xfId="5" applyFont="1" applyBorder="1" applyAlignment="1">
      <alignment vertical="center"/>
    </xf>
    <xf numFmtId="0" fontId="73" fillId="0" borderId="0" xfId="5" applyFont="1" applyAlignment="1">
      <alignment vertical="center"/>
    </xf>
    <xf numFmtId="0" fontId="71" fillId="0" borderId="49" xfId="5" applyFont="1" applyBorder="1" applyAlignment="1">
      <alignment vertical="center" wrapText="1"/>
    </xf>
    <xf numFmtId="0" fontId="72" fillId="0" borderId="0" xfId="5" applyFont="1" applyAlignment="1">
      <alignment vertical="center" wrapText="1"/>
    </xf>
    <xf numFmtId="0" fontId="73" fillId="0" borderId="49" xfId="5" applyFont="1" applyBorder="1" applyAlignment="1">
      <alignment vertical="center" wrapText="1"/>
    </xf>
    <xf numFmtId="0" fontId="73" fillId="0" borderId="0" xfId="5" applyFont="1" applyAlignment="1">
      <alignment vertical="center" wrapText="1"/>
    </xf>
    <xf numFmtId="0" fontId="73" fillId="0" borderId="0" xfId="5" applyFont="1" applyAlignment="1">
      <alignment horizontal="left" vertical="center"/>
    </xf>
    <xf numFmtId="0" fontId="73" fillId="0" borderId="19" xfId="5" applyFont="1" applyBorder="1" applyAlignment="1">
      <alignment horizontal="left" vertical="center"/>
    </xf>
    <xf numFmtId="0" fontId="94" fillId="0" borderId="0" xfId="0" applyFont="1" applyAlignment="1">
      <alignment horizontal="justify" vertical="center"/>
    </xf>
    <xf numFmtId="0" fontId="94" fillId="0" borderId="0" xfId="0" applyFont="1" applyAlignment="1">
      <alignment horizontal="right" vertical="center"/>
    </xf>
    <xf numFmtId="0" fontId="0" fillId="0" borderId="23" xfId="0" applyBorder="1">
      <alignment vertical="center"/>
    </xf>
    <xf numFmtId="0" fontId="94" fillId="0" borderId="23" xfId="0" applyFont="1" applyBorder="1" applyAlignment="1">
      <alignment horizontal="right" vertical="center"/>
    </xf>
    <xf numFmtId="0" fontId="0" fillId="0" borderId="16" xfId="0" applyBorder="1">
      <alignment vertical="center"/>
    </xf>
    <xf numFmtId="0" fontId="0" fillId="0" borderId="26" xfId="0" applyBorder="1">
      <alignment vertical="center"/>
    </xf>
    <xf numFmtId="0" fontId="0" fillId="0" borderId="0" xfId="0">
      <alignment vertical="center"/>
    </xf>
    <xf numFmtId="0" fontId="0" fillId="0" borderId="29" xfId="0" applyBorder="1">
      <alignment vertical="center"/>
    </xf>
    <xf numFmtId="0" fontId="0" fillId="0" borderId="33" xfId="0" applyBorder="1">
      <alignment vertical="center"/>
    </xf>
    <xf numFmtId="0" fontId="0" fillId="0" borderId="31" xfId="0" applyBorder="1">
      <alignment vertical="center"/>
    </xf>
    <xf numFmtId="0" fontId="98" fillId="0" borderId="0" xfId="0" applyFont="1" applyAlignment="1">
      <alignment horizontal="justify" vertical="center"/>
    </xf>
    <xf numFmtId="0" fontId="97" fillId="8" borderId="23" xfId="0" applyFont="1" applyFill="1" applyBorder="1" applyAlignment="1">
      <alignment horizontal="left" vertical="center" wrapText="1"/>
    </xf>
    <xf numFmtId="0" fontId="0" fillId="0" borderId="28" xfId="0" applyBorder="1">
      <alignment vertical="center"/>
    </xf>
    <xf numFmtId="0" fontId="0" fillId="0" borderId="30" xfId="0" applyBorder="1">
      <alignment vertical="center"/>
    </xf>
    <xf numFmtId="0" fontId="97" fillId="0" borderId="25" xfId="0" applyFont="1" applyBorder="1" applyAlignment="1">
      <alignment horizontal="justify" vertical="center" wrapText="1"/>
    </xf>
    <xf numFmtId="0" fontId="97" fillId="0" borderId="30" xfId="0" applyFont="1" applyBorder="1" applyAlignment="1">
      <alignment horizontal="justify" vertical="center" wrapText="1"/>
    </xf>
    <xf numFmtId="0" fontId="99" fillId="0" borderId="0" xfId="0" applyFont="1" applyAlignment="1">
      <alignment horizontal="justify" vertical="center"/>
    </xf>
    <xf numFmtId="0" fontId="97" fillId="0" borderId="28" xfId="0" applyFont="1" applyBorder="1" applyAlignment="1">
      <alignment horizontal="justify" vertical="center" wrapText="1"/>
    </xf>
    <xf numFmtId="0" fontId="97" fillId="0" borderId="1" xfId="0" applyFont="1" applyBorder="1" applyAlignment="1">
      <alignment horizontal="center" vertical="center" wrapText="1"/>
    </xf>
    <xf numFmtId="0" fontId="97" fillId="0" borderId="1" xfId="0" applyFont="1" applyBorder="1" applyAlignment="1">
      <alignment horizontal="justify" vertical="center" wrapText="1"/>
    </xf>
    <xf numFmtId="0" fontId="0" fillId="0" borderId="1" xfId="0" applyBorder="1">
      <alignment vertical="center"/>
    </xf>
    <xf numFmtId="0" fontId="97" fillId="0" borderId="33" xfId="0" applyFont="1" applyBorder="1" applyAlignment="1">
      <alignment horizontal="left" vertical="center" shrinkToFit="1"/>
    </xf>
    <xf numFmtId="0" fontId="97" fillId="0" borderId="33" xfId="0" applyFont="1" applyBorder="1" applyAlignment="1">
      <alignment horizontal="justify" vertical="center" wrapText="1"/>
    </xf>
    <xf numFmtId="0" fontId="10" fillId="0" borderId="3" xfId="1" applyFill="1" applyBorder="1" applyAlignment="1" applyProtection="1">
      <alignment horizontal="center" vertical="center"/>
    </xf>
    <xf numFmtId="0" fontId="0" fillId="0" borderId="0" xfId="0">
      <alignment vertical="center"/>
    </xf>
    <xf numFmtId="0" fontId="0" fillId="0" borderId="25" xfId="0" applyBorder="1">
      <alignment vertical="center"/>
    </xf>
    <xf numFmtId="0" fontId="0" fillId="0" borderId="0" xfId="0" applyBorder="1">
      <alignment vertical="center"/>
    </xf>
    <xf numFmtId="0" fontId="102" fillId="0" borderId="0" xfId="0" applyFont="1" applyAlignment="1"/>
    <xf numFmtId="0" fontId="2" fillId="0" borderId="176" xfId="0" applyFont="1" applyBorder="1" applyAlignment="1" applyProtection="1">
      <alignment horizontal="center" vertical="center"/>
    </xf>
    <xf numFmtId="0" fontId="2" fillId="0" borderId="176" xfId="0" applyFont="1" applyFill="1" applyBorder="1" applyAlignment="1" applyProtection="1">
      <alignment horizontal="center" vertical="center"/>
    </xf>
    <xf numFmtId="0" fontId="2" fillId="0" borderId="96" xfId="0" applyFont="1" applyFill="1" applyBorder="1" applyAlignment="1" applyProtection="1">
      <alignment horizontal="center" vertical="center"/>
    </xf>
    <xf numFmtId="0" fontId="2" fillId="0" borderId="0" xfId="3" applyFont="1" applyAlignment="1">
      <alignment horizontal="left" vertical="top" wrapText="1"/>
    </xf>
    <xf numFmtId="0" fontId="31" fillId="0" borderId="2" xfId="3" applyFont="1" applyBorder="1" applyAlignment="1">
      <alignment horizontal="center" vertical="center"/>
    </xf>
    <xf numFmtId="0" fontId="31" fillId="0" borderId="30" xfId="3" applyFont="1" applyBorder="1" applyAlignment="1">
      <alignment horizontal="center" vertical="center"/>
    </xf>
    <xf numFmtId="0" fontId="2" fillId="0" borderId="0" xfId="3" applyFont="1" applyAlignment="1">
      <alignment horizontal="left" vertical="center" wrapText="1"/>
    </xf>
    <xf numFmtId="0" fontId="4" fillId="0" borderId="0" xfId="0" applyFont="1">
      <alignment vertical="center"/>
    </xf>
    <xf numFmtId="0" fontId="0" fillId="0" borderId="0" xfId="0" applyAlignment="1">
      <alignment horizontal="center" vertical="center"/>
    </xf>
    <xf numFmtId="0" fontId="0" fillId="0" borderId="0" xfId="0">
      <alignment vertical="center"/>
    </xf>
    <xf numFmtId="0" fontId="31" fillId="0" borderId="0" xfId="3" applyFont="1">
      <alignment vertical="center"/>
    </xf>
    <xf numFmtId="0" fontId="31" fillId="7" borderId="16" xfId="3" applyFont="1" applyFill="1" applyBorder="1" applyAlignment="1">
      <alignment horizontal="left" vertical="center" indent="1"/>
    </xf>
    <xf numFmtId="0" fontId="31" fillId="7" borderId="0" xfId="3" applyFont="1" applyFill="1" applyAlignment="1">
      <alignment horizontal="left" vertical="center" indent="1"/>
    </xf>
    <xf numFmtId="0" fontId="31" fillId="7" borderId="27" xfId="3" applyFont="1" applyFill="1" applyBorder="1" applyAlignment="1">
      <alignment horizontal="center" vertical="center"/>
    </xf>
    <xf numFmtId="0" fontId="31" fillId="7" borderId="2" xfId="3" applyFont="1" applyFill="1" applyBorder="1" applyAlignment="1">
      <alignment horizontal="center" vertical="center"/>
    </xf>
    <xf numFmtId="0" fontId="31" fillId="7" borderId="23" xfId="3" applyFont="1" applyFill="1" applyBorder="1">
      <alignment vertical="center"/>
    </xf>
    <xf numFmtId="0" fontId="31" fillId="7" borderId="22" xfId="3" applyFont="1" applyFill="1" applyBorder="1">
      <alignment vertical="center"/>
    </xf>
    <xf numFmtId="0" fontId="31" fillId="7" borderId="21" xfId="3" applyFont="1" applyFill="1" applyBorder="1" applyAlignment="1">
      <alignment horizontal="center" vertical="center" wrapText="1"/>
    </xf>
    <xf numFmtId="0" fontId="32" fillId="0" borderId="25" xfId="3" applyFont="1" applyBorder="1" applyAlignment="1">
      <alignment horizontal="left" vertical="center"/>
    </xf>
    <xf numFmtId="0" fontId="32" fillId="0" borderId="25" xfId="3" applyFont="1" applyBorder="1">
      <alignment vertical="center"/>
    </xf>
    <xf numFmtId="0" fontId="32" fillId="0" borderId="25" xfId="3" applyFont="1" applyBorder="1" applyAlignment="1">
      <alignment horizontal="left" vertical="center" wrapText="1"/>
    </xf>
    <xf numFmtId="0" fontId="32" fillId="0" borderId="24" xfId="3" applyFont="1" applyBorder="1" applyAlignment="1">
      <alignment horizontal="left" vertical="center"/>
    </xf>
    <xf numFmtId="0" fontId="19" fillId="0" borderId="0" xfId="0" applyFont="1" applyAlignment="1">
      <alignment vertical="center" wrapText="1"/>
    </xf>
    <xf numFmtId="0" fontId="53" fillId="0" borderId="0" xfId="0" applyFont="1" applyAlignment="1">
      <alignment horizontal="center" vertical="center" wrapText="1"/>
    </xf>
    <xf numFmtId="49" fontId="107" fillId="0" borderId="0" xfId="10" applyNumberFormat="1" applyFont="1" applyAlignment="1">
      <alignment horizontal="justify" vertical="center" wrapText="1"/>
    </xf>
    <xf numFmtId="49" fontId="108" fillId="0" borderId="0" xfId="10" applyNumberFormat="1" applyFont="1">
      <alignment vertical="center"/>
    </xf>
    <xf numFmtId="49" fontId="109" fillId="0" borderId="0" xfId="10" applyNumberFormat="1" applyFont="1" applyAlignment="1">
      <alignment horizontal="center" vertical="center" wrapText="1"/>
    </xf>
    <xf numFmtId="49" fontId="110" fillId="0" borderId="0" xfId="10" applyNumberFormat="1" applyFont="1" applyAlignment="1">
      <alignment horizontal="right" vertical="center" wrapText="1"/>
    </xf>
    <xf numFmtId="49" fontId="110" fillId="0" borderId="19" xfId="10" applyNumberFormat="1" applyFont="1" applyBorder="1" applyAlignment="1">
      <alignment horizontal="left" vertical="top" wrapText="1"/>
    </xf>
    <xf numFmtId="49" fontId="110" fillId="0" borderId="0" xfId="10" applyNumberFormat="1" applyFont="1" applyAlignment="1">
      <alignment horizontal="left" vertical="center"/>
    </xf>
    <xf numFmtId="49" fontId="112" fillId="0" borderId="1" xfId="10" applyNumberFormat="1" applyFont="1" applyBorder="1" applyAlignment="1">
      <alignment horizontal="left" vertical="center" wrapText="1"/>
    </xf>
    <xf numFmtId="49" fontId="112" fillId="0" borderId="1" xfId="10" applyNumberFormat="1" applyFont="1" applyBorder="1" applyAlignment="1">
      <alignment horizontal="center" vertical="center" wrapText="1"/>
    </xf>
    <xf numFmtId="49" fontId="112" fillId="0" borderId="0" xfId="10" applyNumberFormat="1" applyFont="1" applyAlignment="1">
      <alignment horizontal="left" vertical="center" wrapText="1"/>
    </xf>
    <xf numFmtId="49" fontId="112" fillId="0" borderId="0" xfId="10" applyNumberFormat="1" applyFont="1" applyAlignment="1">
      <alignment horizontal="left" vertical="center" shrinkToFit="1"/>
    </xf>
    <xf numFmtId="49" fontId="112" fillId="0" borderId="0" xfId="10" applyNumberFormat="1" applyFont="1" applyAlignment="1">
      <alignment horizontal="left" vertical="center" wrapText="1" indent="1"/>
    </xf>
    <xf numFmtId="49" fontId="112" fillId="0" borderId="0" xfId="10" applyNumberFormat="1" applyFont="1" applyAlignment="1">
      <alignment vertical="center" wrapText="1"/>
    </xf>
    <xf numFmtId="49" fontId="112" fillId="0" borderId="23" xfId="10" applyNumberFormat="1" applyFont="1" applyBorder="1" applyAlignment="1">
      <alignment horizontal="center" vertical="center" wrapText="1"/>
    </xf>
    <xf numFmtId="49" fontId="112" fillId="0" borderId="0" xfId="10" applyNumberFormat="1" applyFont="1" applyAlignment="1">
      <alignment horizontal="center" vertical="center" wrapText="1"/>
    </xf>
    <xf numFmtId="49" fontId="112" fillId="0" borderId="1" xfId="10" applyNumberFormat="1" applyFont="1" applyBorder="1" applyAlignment="1">
      <alignment vertical="center" wrapText="1"/>
    </xf>
    <xf numFmtId="49" fontId="113" fillId="0" borderId="0" xfId="10" applyNumberFormat="1" applyFont="1">
      <alignment vertical="center"/>
    </xf>
    <xf numFmtId="49" fontId="115" fillId="0" borderId="1" xfId="10" applyNumberFormat="1" applyFont="1" applyBorder="1" applyAlignment="1">
      <alignment horizontal="center" vertical="center" wrapText="1"/>
    </xf>
    <xf numFmtId="49" fontId="112" fillId="0" borderId="0" xfId="10" applyNumberFormat="1" applyFont="1" applyAlignment="1">
      <alignment horizontal="justify" vertical="center"/>
    </xf>
    <xf numFmtId="0" fontId="16" fillId="0" borderId="25" xfId="11" applyFont="1" applyBorder="1">
      <alignment vertical="center"/>
    </xf>
    <xf numFmtId="0" fontId="16" fillId="0" borderId="16" xfId="11" applyFont="1" applyBorder="1">
      <alignment vertical="center"/>
    </xf>
    <xf numFmtId="49" fontId="112" fillId="0" borderId="16" xfId="10" applyNumberFormat="1" applyFont="1" applyBorder="1">
      <alignment vertical="center"/>
    </xf>
    <xf numFmtId="49" fontId="108" fillId="0" borderId="16" xfId="10" applyNumberFormat="1" applyFont="1" applyBorder="1">
      <alignment vertical="center"/>
    </xf>
    <xf numFmtId="49" fontId="108" fillId="0" borderId="26" xfId="10" applyNumberFormat="1" applyFont="1" applyBorder="1">
      <alignment vertical="center"/>
    </xf>
    <xf numFmtId="0" fontId="16" fillId="0" borderId="28" xfId="11" applyFont="1" applyBorder="1">
      <alignment vertical="center"/>
    </xf>
    <xf numFmtId="0" fontId="16" fillId="0" borderId="0" xfId="11" applyFont="1">
      <alignment vertical="center"/>
    </xf>
    <xf numFmtId="49" fontId="112" fillId="0" borderId="0" xfId="10" applyNumberFormat="1" applyFont="1">
      <alignment vertical="center"/>
    </xf>
    <xf numFmtId="49" fontId="108" fillId="0" borderId="29" xfId="10" applyNumberFormat="1" applyFont="1" applyBorder="1">
      <alignment vertical="center"/>
    </xf>
    <xf numFmtId="0" fontId="16" fillId="0" borderId="30" xfId="11" applyFont="1" applyBorder="1">
      <alignment vertical="center"/>
    </xf>
    <xf numFmtId="0" fontId="16" fillId="0" borderId="33" xfId="11" applyFont="1" applyBorder="1">
      <alignment vertical="center"/>
    </xf>
    <xf numFmtId="49" fontId="112" fillId="0" borderId="33" xfId="10" applyNumberFormat="1" applyFont="1" applyBorder="1">
      <alignment vertical="center"/>
    </xf>
    <xf numFmtId="49" fontId="108" fillId="0" borderId="33" xfId="10" applyNumberFormat="1" applyFont="1" applyBorder="1">
      <alignment vertical="center"/>
    </xf>
    <xf numFmtId="49" fontId="108" fillId="0" borderId="31" xfId="10" applyNumberFormat="1" applyFont="1" applyBorder="1">
      <alignment vertical="center"/>
    </xf>
    <xf numFmtId="49" fontId="112" fillId="0" borderId="0" xfId="10" applyNumberFormat="1" applyFont="1" applyAlignment="1">
      <alignment horizontal="justify" vertical="center" wrapText="1"/>
    </xf>
    <xf numFmtId="0" fontId="2" fillId="0" borderId="18"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0" xfId="0" applyFont="1" applyBorder="1" applyAlignment="1" applyProtection="1">
      <alignment horizontal="center" vertical="center"/>
    </xf>
    <xf numFmtId="0" fontId="2" fillId="0" borderId="0" xfId="0" applyFont="1" applyAlignment="1" applyProtection="1">
      <alignment vertical="center"/>
    </xf>
    <xf numFmtId="0" fontId="41"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3" fillId="2" borderId="16" xfId="0" applyFont="1" applyFill="1" applyBorder="1" applyProtection="1">
      <alignment vertical="center"/>
    </xf>
    <xf numFmtId="0" fontId="2" fillId="0" borderId="16" xfId="0" applyFont="1" applyFill="1" applyBorder="1" applyProtection="1">
      <alignment vertical="center"/>
    </xf>
    <xf numFmtId="0" fontId="2" fillId="0" borderId="25" xfId="0" applyFont="1" applyFill="1" applyBorder="1" applyProtection="1">
      <alignment vertical="center"/>
    </xf>
    <xf numFmtId="0" fontId="2" fillId="0" borderId="95" xfId="0" applyFont="1" applyBorder="1" applyAlignment="1" applyProtection="1">
      <alignment horizontal="center" vertical="center"/>
    </xf>
    <xf numFmtId="0" fontId="10" fillId="0" borderId="37" xfId="1" applyBorder="1" applyAlignment="1" applyProtection="1">
      <alignment horizontal="center" vertical="center"/>
    </xf>
    <xf numFmtId="0" fontId="2" fillId="0" borderId="7" xfId="0" applyFont="1" applyFill="1" applyBorder="1" applyProtection="1">
      <alignment vertical="center"/>
    </xf>
    <xf numFmtId="0" fontId="2" fillId="0" borderId="96" xfId="0" applyFont="1" applyBorder="1" applyAlignment="1" applyProtection="1">
      <alignment horizontal="center" vertical="center"/>
    </xf>
    <xf numFmtId="0" fontId="10" fillId="0" borderId="41" xfId="1" applyBorder="1" applyAlignment="1" applyProtection="1">
      <alignment horizontal="center" vertical="center"/>
    </xf>
    <xf numFmtId="0" fontId="48" fillId="0" borderId="0" xfId="0" applyFont="1" applyProtection="1">
      <alignment vertical="center"/>
    </xf>
    <xf numFmtId="0" fontId="93" fillId="0" borderId="0" xfId="0" applyFont="1" applyAlignment="1" applyProtection="1">
      <alignment vertical="center" wrapText="1"/>
    </xf>
    <xf numFmtId="0" fontId="2" fillId="0" borderId="97" xfId="0" applyFont="1" applyFill="1" applyBorder="1" applyAlignment="1" applyProtection="1">
      <alignment vertical="center" wrapText="1"/>
    </xf>
    <xf numFmtId="0" fontId="2" fillId="0" borderId="15" xfId="0" applyFont="1" applyFill="1" applyBorder="1" applyAlignment="1" applyProtection="1">
      <alignment vertical="center" wrapText="1"/>
    </xf>
    <xf numFmtId="0" fontId="2" fillId="0" borderId="45" xfId="0" applyFont="1" applyBorder="1" applyAlignment="1" applyProtection="1">
      <alignment horizontal="center" vertical="center" wrapText="1"/>
    </xf>
    <xf numFmtId="0" fontId="39" fillId="0" borderId="53" xfId="0" applyFont="1" applyBorder="1" applyAlignment="1" applyProtection="1">
      <alignment horizontal="justify" vertical="center" wrapText="1"/>
    </xf>
    <xf numFmtId="0" fontId="40" fillId="0" borderId="0" xfId="0" applyFont="1" applyAlignment="1" applyProtection="1">
      <alignment horizontal="justify" vertical="center" wrapText="1"/>
    </xf>
    <xf numFmtId="0" fontId="2" fillId="0" borderId="45" xfId="0" applyFont="1" applyBorder="1" applyAlignment="1" applyProtection="1">
      <alignment vertical="center" wrapText="1"/>
    </xf>
    <xf numFmtId="0" fontId="2" fillId="0" borderId="49" xfId="0" applyFont="1" applyBorder="1" applyAlignment="1" applyProtection="1">
      <alignment horizontal="center" vertical="center"/>
    </xf>
    <xf numFmtId="0" fontId="2" fillId="0" borderId="33"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3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3" xfId="0" applyFont="1"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38" fillId="0" borderId="0" xfId="0" applyFont="1" applyAlignment="1" applyProtection="1">
      <alignment horizontal="center" vertical="center"/>
    </xf>
    <xf numFmtId="0" fontId="2" fillId="0" borderId="18" xfId="0" applyFont="1" applyBorder="1" applyAlignment="1" applyProtection="1">
      <alignment horizontal="left" vertical="center"/>
    </xf>
    <xf numFmtId="0" fontId="2" fillId="0" borderId="27" xfId="0" applyFont="1" applyBorder="1" applyAlignment="1" applyProtection="1">
      <alignment horizontal="left" vertical="center"/>
    </xf>
    <xf numFmtId="0" fontId="2" fillId="0" borderId="14" xfId="0" applyFont="1" applyBorder="1" applyAlignment="1" applyProtection="1">
      <alignment horizontal="left" vertical="center"/>
    </xf>
    <xf numFmtId="0" fontId="41"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50"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0" fillId="0" borderId="107" xfId="1" applyBorder="1" applyAlignment="1" applyProtection="1">
      <alignment horizontal="center" vertical="center" wrapText="1"/>
    </xf>
    <xf numFmtId="0" fontId="0" fillId="0" borderId="107" xfId="0" applyBorder="1" applyAlignment="1" applyProtection="1">
      <alignment vertical="center"/>
    </xf>
    <xf numFmtId="0" fontId="10" fillId="0" borderId="64" xfId="1" applyBorder="1" applyAlignment="1" applyProtection="1">
      <alignment horizontal="center" vertical="center" wrapText="1"/>
    </xf>
    <xf numFmtId="0" fontId="10" fillId="0" borderId="177" xfId="1" applyBorder="1" applyAlignment="1" applyProtection="1">
      <alignment horizontal="center" vertical="center" wrapText="1"/>
    </xf>
    <xf numFmtId="0" fontId="43" fillId="0" borderId="0" xfId="3" applyFont="1" applyAlignment="1">
      <alignment horizontal="left" vertical="center" indent="8"/>
    </xf>
    <xf numFmtId="0" fontId="33" fillId="0" borderId="0" xfId="3" applyFont="1" applyAlignment="1">
      <alignment horizontal="left" vertical="center" indent="8"/>
    </xf>
    <xf numFmtId="0" fontId="43" fillId="0" borderId="0" xfId="3" applyFont="1" applyBorder="1" applyAlignment="1">
      <alignment horizontal="distributed" vertical="center" indent="1"/>
    </xf>
    <xf numFmtId="0" fontId="43" fillId="0" borderId="61" xfId="3" applyFont="1" applyBorder="1" applyAlignment="1">
      <alignment horizontal="distributed" vertical="center" indent="1"/>
    </xf>
    <xf numFmtId="0" fontId="43" fillId="0" borderId="0" xfId="3" applyFont="1" applyAlignment="1">
      <alignment horizontal="left" vertical="center" indent="3"/>
    </xf>
    <xf numFmtId="0" fontId="33" fillId="0" borderId="0" xfId="3" applyFont="1" applyAlignment="1">
      <alignment horizontal="left" vertical="center" indent="3"/>
    </xf>
    <xf numFmtId="0" fontId="43" fillId="0" borderId="0" xfId="3" applyFont="1" applyAlignment="1">
      <alignment horizontal="left" vertical="center" wrapText="1"/>
    </xf>
    <xf numFmtId="0" fontId="43" fillId="0" borderId="33" xfId="3" applyFont="1" applyBorder="1" applyAlignment="1">
      <alignment vertical="center"/>
    </xf>
    <xf numFmtId="0" fontId="28" fillId="0" borderId="16" xfId="3" applyFont="1" applyBorder="1" applyAlignment="1">
      <alignment horizontal="right" vertical="center" shrinkToFit="1"/>
    </xf>
    <xf numFmtId="0" fontId="44" fillId="0" borderId="0" xfId="3" applyFont="1" applyAlignment="1">
      <alignment horizontal="center" vertical="center" shrinkToFit="1"/>
    </xf>
    <xf numFmtId="0" fontId="33" fillId="0" borderId="0" xfId="3" applyFont="1" applyAlignment="1">
      <alignment horizontal="center" vertical="center" shrinkToFit="1"/>
    </xf>
    <xf numFmtId="0" fontId="43" fillId="0" borderId="0" xfId="3" applyFont="1" applyAlignment="1">
      <alignment horizontal="left" vertical="center" indent="2"/>
    </xf>
    <xf numFmtId="0" fontId="33" fillId="0" borderId="0" xfId="3" applyFont="1" applyAlignment="1">
      <alignment horizontal="left" vertical="center" indent="2"/>
    </xf>
    <xf numFmtId="0" fontId="51" fillId="0" borderId="0" xfId="6" applyFont="1" applyAlignment="1">
      <alignment horizontal="left" vertical="center" indent="3"/>
    </xf>
    <xf numFmtId="0" fontId="6" fillId="0" borderId="0" xfId="6" applyAlignment="1">
      <alignment horizontal="left" vertical="center" indent="3"/>
    </xf>
    <xf numFmtId="0" fontId="0" fillId="0" borderId="63" xfId="0" applyBorder="1" applyAlignment="1">
      <alignment horizontal="center" vertical="center"/>
    </xf>
    <xf numFmtId="0" fontId="0" fillId="0" borderId="46" xfId="0" applyBorder="1" applyAlignment="1">
      <alignment horizontal="center" vertical="center"/>
    </xf>
    <xf numFmtId="0" fontId="4" fillId="0" borderId="48" xfId="0" applyFont="1" applyBorder="1" applyAlignment="1">
      <alignment horizontal="left" vertical="center"/>
    </xf>
    <xf numFmtId="0" fontId="53" fillId="0" borderId="20" xfId="0" applyFont="1" applyBorder="1" applyAlignment="1">
      <alignment horizontal="left" vertical="center"/>
    </xf>
    <xf numFmtId="0" fontId="53" fillId="0" borderId="52" xfId="0" applyFont="1" applyBorder="1" applyAlignment="1">
      <alignment horizontal="left" vertical="center"/>
    </xf>
    <xf numFmtId="0" fontId="53" fillId="0" borderId="53" xfId="0" applyFont="1" applyBorder="1" applyAlignment="1">
      <alignment horizontal="left" vertical="center"/>
    </xf>
    <xf numFmtId="0" fontId="53" fillId="0" borderId="19" xfId="0" applyFont="1" applyBorder="1" applyAlignment="1">
      <alignment horizontal="left" vertical="center"/>
    </xf>
    <xf numFmtId="0" fontId="53" fillId="0" borderId="47" xfId="0" applyFont="1" applyBorder="1" applyAlignment="1">
      <alignment horizontal="left" vertical="center"/>
    </xf>
    <xf numFmtId="0" fontId="103" fillId="0" borderId="0" xfId="0" applyFont="1" applyAlignment="1">
      <alignment horizontal="center" vertical="center"/>
    </xf>
    <xf numFmtId="0" fontId="4" fillId="0" borderId="0" xfId="0" applyFont="1" applyAlignment="1">
      <alignment horizontal="center" vertical="top" wrapText="1"/>
    </xf>
    <xf numFmtId="0" fontId="19"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04" fillId="0" borderId="0" xfId="0" applyFont="1" applyAlignment="1">
      <alignment horizontal="left" vertical="top" wrapText="1"/>
    </xf>
    <xf numFmtId="0" fontId="4" fillId="0" borderId="48"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53"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47" xfId="0" applyFont="1" applyBorder="1" applyAlignment="1">
      <alignment horizontal="center" vertical="center" wrapText="1"/>
    </xf>
    <xf numFmtId="0" fontId="66" fillId="0" borderId="48" xfId="0" applyFont="1" applyBorder="1" applyAlignment="1">
      <alignment horizontal="left" vertical="center"/>
    </xf>
    <xf numFmtId="0" fontId="105" fillId="0" borderId="20" xfId="0" applyFont="1" applyBorder="1" applyAlignment="1">
      <alignment horizontal="left" vertical="center"/>
    </xf>
    <xf numFmtId="0" fontId="105" fillId="0" borderId="52" xfId="0" applyFont="1" applyBorder="1" applyAlignment="1">
      <alignment horizontal="left" vertical="center"/>
    </xf>
    <xf numFmtId="0" fontId="0" fillId="0" borderId="113" xfId="0" applyBorder="1" applyAlignment="1">
      <alignment horizontal="center" vertical="center"/>
    </xf>
    <xf numFmtId="0" fontId="0" fillId="0" borderId="62" xfId="0" applyBorder="1" applyAlignment="1">
      <alignment horizontal="center" vertical="center"/>
    </xf>
    <xf numFmtId="0" fontId="0" fillId="0" borderId="115"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06" fillId="0" borderId="49" xfId="0" applyFont="1" applyBorder="1" applyAlignment="1">
      <alignment horizontal="center" vertical="center"/>
    </xf>
    <xf numFmtId="0" fontId="53" fillId="0" borderId="0" xfId="0" applyFont="1" applyAlignment="1">
      <alignment horizontal="center" vertical="center"/>
    </xf>
    <xf numFmtId="0" fontId="53" fillId="0" borderId="51" xfId="0" applyFont="1" applyBorder="1" applyAlignment="1">
      <alignment horizontal="center" vertical="center"/>
    </xf>
    <xf numFmtId="0" fontId="53" fillId="0" borderId="53" xfId="0" applyFont="1" applyBorder="1" applyAlignment="1">
      <alignment horizontal="center" vertical="center"/>
    </xf>
    <xf numFmtId="0" fontId="53" fillId="0" borderId="19" xfId="0" applyFont="1" applyBorder="1" applyAlignment="1">
      <alignment horizontal="center" vertical="center"/>
    </xf>
    <xf numFmtId="0" fontId="53" fillId="0" borderId="47" xfId="0" applyFont="1" applyBorder="1" applyAlignment="1">
      <alignment horizontal="center" vertical="center"/>
    </xf>
    <xf numFmtId="0" fontId="70" fillId="0" borderId="0" xfId="5" applyFont="1" applyAlignment="1">
      <alignment horizontal="center" vertical="center"/>
    </xf>
    <xf numFmtId="0" fontId="71" fillId="0" borderId="175" xfId="5" applyFont="1" applyBorder="1" applyAlignment="1">
      <alignment horizontal="center" vertical="top" wrapText="1"/>
    </xf>
    <xf numFmtId="0" fontId="71" fillId="0" borderId="19" xfId="5" applyFont="1" applyBorder="1" applyAlignment="1">
      <alignment horizontal="center" vertical="top"/>
    </xf>
    <xf numFmtId="0" fontId="47" fillId="3" borderId="48" xfId="5" applyFont="1" applyFill="1" applyBorder="1" applyAlignment="1">
      <alignment horizontal="center" vertical="center" shrinkToFit="1"/>
    </xf>
    <xf numFmtId="0" fontId="47" fillId="3" borderId="20" xfId="5" applyFont="1" applyFill="1" applyBorder="1" applyAlignment="1">
      <alignment horizontal="center" vertical="center" shrinkToFit="1"/>
    </xf>
    <xf numFmtId="0" fontId="47" fillId="3" borderId="98" xfId="5" applyFont="1" applyFill="1" applyBorder="1" applyAlignment="1">
      <alignment horizontal="center" vertical="center" shrinkToFit="1"/>
    </xf>
    <xf numFmtId="0" fontId="47" fillId="3" borderId="101" xfId="5" applyFont="1" applyFill="1" applyBorder="1" applyAlignment="1">
      <alignment horizontal="center" vertical="center" shrinkToFit="1"/>
    </xf>
    <xf numFmtId="0" fontId="47" fillId="3" borderId="102" xfId="5" applyFont="1" applyFill="1" applyBorder="1" applyAlignment="1">
      <alignment horizontal="center" vertical="center" shrinkToFit="1"/>
    </xf>
    <xf numFmtId="0" fontId="31" fillId="0" borderId="101" xfId="5" applyFont="1" applyBorder="1" applyAlignment="1">
      <alignment horizontal="center" vertical="center"/>
    </xf>
    <xf numFmtId="0" fontId="31" fillId="0" borderId="103" xfId="5" applyFont="1" applyBorder="1" applyAlignment="1">
      <alignment horizontal="center" vertical="center"/>
    </xf>
    <xf numFmtId="0" fontId="31" fillId="0" borderId="102" xfId="5" applyFont="1" applyBorder="1" applyAlignment="1">
      <alignment horizontal="center" vertical="center"/>
    </xf>
    <xf numFmtId="0" fontId="46" fillId="0" borderId="101" xfId="5" applyFont="1" applyBorder="1" applyAlignment="1">
      <alignment horizontal="center" vertical="center"/>
    </xf>
    <xf numFmtId="0" fontId="46" fillId="0" borderId="102" xfId="5" applyFont="1" applyBorder="1" applyAlignment="1">
      <alignment horizontal="center" vertical="center"/>
    </xf>
    <xf numFmtId="0" fontId="47" fillId="3" borderId="101" xfId="5" applyFont="1" applyFill="1" applyBorder="1" applyAlignment="1">
      <alignment horizontal="center" vertical="center" wrapText="1" shrinkToFit="1"/>
    </xf>
    <xf numFmtId="0" fontId="47" fillId="3" borderId="103" xfId="5" applyFont="1" applyFill="1" applyBorder="1" applyAlignment="1">
      <alignment horizontal="center" vertical="center" shrinkToFit="1"/>
    </xf>
    <xf numFmtId="0" fontId="47" fillId="0" borderId="101" xfId="5" applyFont="1" applyBorder="1" applyAlignment="1">
      <alignment horizontal="center" vertical="center" wrapText="1"/>
    </xf>
    <xf numFmtId="0" fontId="47" fillId="0" borderId="102" xfId="5" applyFont="1" applyBorder="1" applyAlignment="1">
      <alignment horizontal="center" vertical="center"/>
    </xf>
    <xf numFmtId="0" fontId="46" fillId="0" borderId="53" xfId="5" applyFont="1" applyBorder="1" applyAlignment="1">
      <alignment horizontal="center" vertical="center"/>
    </xf>
    <xf numFmtId="0" fontId="46" fillId="0" borderId="19" xfId="5" applyFont="1" applyBorder="1" applyAlignment="1">
      <alignment horizontal="center" vertical="center"/>
    </xf>
    <xf numFmtId="0" fontId="46" fillId="0" borderId="47" xfId="5" applyFont="1" applyBorder="1" applyAlignment="1">
      <alignment horizontal="center" vertical="center"/>
    </xf>
    <xf numFmtId="0" fontId="46" fillId="0" borderId="103" xfId="5" applyFont="1" applyBorder="1" applyAlignment="1">
      <alignment horizontal="center" vertical="center"/>
    </xf>
    <xf numFmtId="0" fontId="46" fillId="3" borderId="48" xfId="5" applyFont="1" applyFill="1" applyBorder="1" applyAlignment="1">
      <alignment horizontal="center" vertical="center" shrinkToFit="1"/>
    </xf>
    <xf numFmtId="0" fontId="46" fillId="3" borderId="20" xfId="5" applyFont="1" applyFill="1" applyBorder="1" applyAlignment="1">
      <alignment horizontal="center" vertical="center" shrinkToFit="1"/>
    </xf>
    <xf numFmtId="0" fontId="46" fillId="3" borderId="51" xfId="5" applyFont="1" applyFill="1" applyBorder="1" applyAlignment="1">
      <alignment horizontal="center" vertical="center" shrinkToFit="1"/>
    </xf>
    <xf numFmtId="0" fontId="46" fillId="3" borderId="49" xfId="5" applyFont="1" applyFill="1" applyBorder="1" applyAlignment="1">
      <alignment horizontal="center" vertical="center" shrinkToFit="1"/>
    </xf>
    <xf numFmtId="0" fontId="46" fillId="3" borderId="0" xfId="5" applyFont="1" applyFill="1" applyAlignment="1">
      <alignment horizontal="center" vertical="center" shrinkToFit="1"/>
    </xf>
    <xf numFmtId="0" fontId="46" fillId="3" borderId="53" xfId="5" applyFont="1" applyFill="1" applyBorder="1" applyAlignment="1">
      <alignment horizontal="center" vertical="center" shrinkToFit="1"/>
    </xf>
    <xf numFmtId="0" fontId="46" fillId="3" borderId="19" xfId="5" applyFont="1" applyFill="1" applyBorder="1" applyAlignment="1">
      <alignment horizontal="center" vertical="center" shrinkToFit="1"/>
    </xf>
    <xf numFmtId="0" fontId="46" fillId="3" borderId="47" xfId="5" applyFont="1" applyFill="1" applyBorder="1" applyAlignment="1">
      <alignment horizontal="center" vertical="center" shrinkToFit="1"/>
    </xf>
    <xf numFmtId="0" fontId="39" fillId="3" borderId="50" xfId="5" applyFont="1" applyFill="1" applyBorder="1" applyAlignment="1">
      <alignment horizontal="center" vertical="center" wrapText="1"/>
    </xf>
    <xf numFmtId="0" fontId="39" fillId="3" borderId="46" xfId="5" applyFont="1" applyFill="1" applyBorder="1" applyAlignment="1">
      <alignment horizontal="center" vertical="center" wrapText="1"/>
    </xf>
    <xf numFmtId="0" fontId="39" fillId="3" borderId="48" xfId="5" applyFont="1" applyFill="1" applyBorder="1" applyAlignment="1">
      <alignment horizontal="center" vertical="center" wrapText="1"/>
    </xf>
    <xf numFmtId="0" fontId="39" fillId="3" borderId="49" xfId="5" applyFont="1" applyFill="1" applyBorder="1" applyAlignment="1">
      <alignment horizontal="center" vertical="center" wrapText="1"/>
    </xf>
    <xf numFmtId="0" fontId="39" fillId="3" borderId="53" xfId="5" applyFont="1" applyFill="1" applyBorder="1" applyAlignment="1">
      <alignment horizontal="center" vertical="center" wrapText="1"/>
    </xf>
    <xf numFmtId="0" fontId="46" fillId="3" borderId="52" xfId="5" applyFont="1" applyFill="1" applyBorder="1" applyAlignment="1">
      <alignment horizontal="center" vertical="center" shrinkToFit="1"/>
    </xf>
    <xf numFmtId="0" fontId="46" fillId="3" borderId="48" xfId="5" applyFont="1" applyFill="1" applyBorder="1" applyAlignment="1">
      <alignment horizontal="center" vertical="center" wrapText="1" shrinkToFit="1"/>
    </xf>
    <xf numFmtId="0" fontId="46" fillId="3" borderId="20" xfId="5" applyFont="1" applyFill="1" applyBorder="1" applyAlignment="1">
      <alignment horizontal="center" vertical="center" wrapText="1" shrinkToFit="1"/>
    </xf>
    <xf numFmtId="0" fontId="46" fillId="3" borderId="104" xfId="5" applyFont="1" applyFill="1" applyBorder="1" applyAlignment="1">
      <alignment horizontal="center" vertical="center" wrapText="1" shrinkToFit="1"/>
    </xf>
    <xf numFmtId="0" fontId="46" fillId="3" borderId="49" xfId="5" applyFont="1" applyFill="1" applyBorder="1" applyAlignment="1">
      <alignment horizontal="center" vertical="center" wrapText="1" shrinkToFit="1"/>
    </xf>
    <xf numFmtId="0" fontId="46" fillId="3" borderId="0" xfId="5" applyFont="1" applyFill="1" applyAlignment="1">
      <alignment horizontal="center" vertical="center" wrapText="1" shrinkToFit="1"/>
    </xf>
    <xf numFmtId="0" fontId="46" fillId="3" borderId="106" xfId="5" applyFont="1" applyFill="1" applyBorder="1" applyAlignment="1">
      <alignment horizontal="center" vertical="center" wrapText="1" shrinkToFit="1"/>
    </xf>
    <xf numFmtId="0" fontId="46" fillId="3" borderId="53" xfId="5" applyFont="1" applyFill="1" applyBorder="1" applyAlignment="1">
      <alignment horizontal="center" vertical="center" wrapText="1" shrinkToFit="1"/>
    </xf>
    <xf numFmtId="0" fontId="46" fillId="3" borderId="19" xfId="5" applyFont="1" applyFill="1" applyBorder="1" applyAlignment="1">
      <alignment horizontal="center" vertical="center" wrapText="1" shrinkToFit="1"/>
    </xf>
    <xf numFmtId="0" fontId="46" fillId="3" borderId="108" xfId="5" applyFont="1" applyFill="1" applyBorder="1" applyAlignment="1">
      <alignment horizontal="center" vertical="center" wrapText="1" shrinkToFit="1"/>
    </xf>
    <xf numFmtId="0" fontId="47" fillId="3" borderId="48" xfId="5" applyFont="1" applyFill="1" applyBorder="1" applyAlignment="1">
      <alignment horizontal="center" vertical="center" wrapText="1" shrinkToFit="1"/>
    </xf>
    <xf numFmtId="0" fontId="47" fillId="3" borderId="52" xfId="5" applyFont="1" applyFill="1" applyBorder="1" applyAlignment="1">
      <alignment horizontal="center" vertical="center" shrinkToFit="1"/>
    </xf>
    <xf numFmtId="0" fontId="47" fillId="3" borderId="49" xfId="5" applyFont="1" applyFill="1" applyBorder="1" applyAlignment="1">
      <alignment horizontal="center" vertical="center" shrinkToFit="1"/>
    </xf>
    <xf numFmtId="0" fontId="47" fillId="3" borderId="0" xfId="5" applyFont="1" applyFill="1" applyAlignment="1">
      <alignment horizontal="center" vertical="center" shrinkToFit="1"/>
    </xf>
    <xf numFmtId="0" fontId="47" fillId="3" borderId="51" xfId="5" applyFont="1" applyFill="1" applyBorder="1" applyAlignment="1">
      <alignment horizontal="center" vertical="center" shrinkToFit="1"/>
    </xf>
    <xf numFmtId="0" fontId="47" fillId="3" borderId="53" xfId="5" applyFont="1" applyFill="1" applyBorder="1" applyAlignment="1">
      <alignment horizontal="center" vertical="center" shrinkToFit="1"/>
    </xf>
    <xf numFmtId="0" fontId="47" fillId="3" borderId="19" xfId="5" applyFont="1" applyFill="1" applyBorder="1" applyAlignment="1">
      <alignment horizontal="center" vertical="center" shrinkToFit="1"/>
    </xf>
    <xf numFmtId="0" fontId="47" fillId="3" borderId="47" xfId="5" applyFont="1" applyFill="1" applyBorder="1" applyAlignment="1">
      <alignment horizontal="center" vertical="center" shrinkToFit="1"/>
    </xf>
    <xf numFmtId="182" fontId="46" fillId="0" borderId="63" xfId="5" applyNumberFormat="1" applyFont="1" applyBorder="1" applyAlignment="1">
      <alignment horizontal="center" vertical="center"/>
    </xf>
    <xf numFmtId="182" fontId="46" fillId="0" borderId="50" xfId="5" applyNumberFormat="1" applyFont="1" applyBorder="1" applyAlignment="1">
      <alignment horizontal="center" vertical="center"/>
    </xf>
    <xf numFmtId="182" fontId="46" fillId="0" borderId="46" xfId="5" applyNumberFormat="1" applyFont="1" applyBorder="1" applyAlignment="1">
      <alignment horizontal="center" vertical="center"/>
    </xf>
    <xf numFmtId="182" fontId="46" fillId="0" borderId="48" xfId="5" applyNumberFormat="1" applyFont="1" applyBorder="1" applyAlignment="1">
      <alignment horizontal="center" vertical="center"/>
    </xf>
    <xf numFmtId="182" fontId="46" fillId="0" borderId="49" xfId="5" applyNumberFormat="1" applyFont="1" applyBorder="1" applyAlignment="1">
      <alignment horizontal="center" vertical="center"/>
    </xf>
    <xf numFmtId="182" fontId="46" fillId="0" borderId="53" xfId="5" applyNumberFormat="1" applyFont="1" applyBorder="1" applyAlignment="1">
      <alignment horizontal="center" vertical="center"/>
    </xf>
    <xf numFmtId="183" fontId="46" fillId="0" borderId="63" xfId="5" applyNumberFormat="1" applyFont="1" applyBorder="1" applyAlignment="1">
      <alignment horizontal="center" vertical="center"/>
    </xf>
    <xf numFmtId="183" fontId="46" fillId="0" borderId="50" xfId="5" applyNumberFormat="1" applyFont="1" applyBorder="1" applyAlignment="1">
      <alignment horizontal="center" vertical="center"/>
    </xf>
    <xf numFmtId="183" fontId="46" fillId="0" borderId="46" xfId="5" applyNumberFormat="1" applyFont="1" applyBorder="1" applyAlignment="1">
      <alignment horizontal="center" vertical="center"/>
    </xf>
    <xf numFmtId="0" fontId="46" fillId="3" borderId="105" xfId="5" applyFont="1" applyFill="1" applyBorder="1" applyAlignment="1">
      <alignment horizontal="center" vertical="center" wrapText="1" shrinkToFit="1"/>
    </xf>
    <xf numFmtId="0" fontId="46" fillId="3" borderId="107" xfId="5" applyFont="1" applyFill="1" applyBorder="1" applyAlignment="1">
      <alignment horizontal="center" vertical="center" wrapText="1" shrinkToFit="1"/>
    </xf>
    <xf numFmtId="0" fontId="46" fillId="3" borderId="109" xfId="5" applyFont="1" applyFill="1" applyBorder="1" applyAlignment="1">
      <alignment horizontal="center" vertical="center" wrapText="1" shrinkToFit="1"/>
    </xf>
    <xf numFmtId="0" fontId="47" fillId="3" borderId="63" xfId="5" applyFont="1" applyFill="1" applyBorder="1" applyAlignment="1">
      <alignment horizontal="center" vertical="center" wrapText="1"/>
    </xf>
    <xf numFmtId="0" fontId="47" fillId="3" borderId="46" xfId="5" applyFont="1" applyFill="1" applyBorder="1" applyAlignment="1">
      <alignment horizontal="center" vertical="center" wrapText="1"/>
    </xf>
    <xf numFmtId="0" fontId="47" fillId="3" borderId="63" xfId="5" applyFont="1" applyFill="1" applyBorder="1" applyAlignment="1">
      <alignment horizontal="center" vertical="center" shrinkToFit="1"/>
    </xf>
    <xf numFmtId="0" fontId="47" fillId="3" borderId="46" xfId="5" applyFont="1" applyFill="1" applyBorder="1" applyAlignment="1">
      <alignment horizontal="center" vertical="center" shrinkToFit="1"/>
    </xf>
    <xf numFmtId="0" fontId="71" fillId="0" borderId="20" xfId="5" applyFont="1" applyBorder="1" applyAlignment="1">
      <alignment horizontal="left" vertical="center"/>
    </xf>
    <xf numFmtId="0" fontId="71" fillId="0" borderId="104" xfId="5" applyFont="1" applyBorder="1" applyAlignment="1">
      <alignment horizontal="left" vertical="center"/>
    </xf>
    <xf numFmtId="0" fontId="2" fillId="0" borderId="110" xfId="5" applyFont="1" applyBorder="1" applyAlignment="1">
      <alignment horizontal="center"/>
    </xf>
    <xf numFmtId="0" fontId="2" fillId="0" borderId="111" xfId="5" applyFont="1" applyBorder="1" applyAlignment="1">
      <alignment horizontal="center"/>
    </xf>
    <xf numFmtId="0" fontId="2" fillId="0" borderId="112" xfId="5" applyFont="1" applyBorder="1" applyAlignment="1">
      <alignment horizontal="center"/>
    </xf>
    <xf numFmtId="0" fontId="47" fillId="0" borderId="48" xfId="5" applyFont="1" applyBorder="1" applyAlignment="1">
      <alignment horizontal="left" vertical="distributed" wrapText="1"/>
    </xf>
    <xf numFmtId="0" fontId="47" fillId="0" borderId="20" xfId="5" applyFont="1" applyBorder="1" applyAlignment="1">
      <alignment horizontal="left" vertical="distributed" wrapText="1"/>
    </xf>
    <xf numFmtId="0" fontId="47" fillId="0" borderId="49" xfId="5" applyFont="1" applyBorder="1" applyAlignment="1">
      <alignment horizontal="left" vertical="distributed" wrapText="1"/>
    </xf>
    <xf numFmtId="0" fontId="47" fillId="0" borderId="0" xfId="5" applyFont="1" applyAlignment="1">
      <alignment horizontal="left" vertical="distributed" wrapText="1"/>
    </xf>
    <xf numFmtId="0" fontId="47" fillId="0" borderId="51" xfId="5" applyFont="1" applyBorder="1" applyAlignment="1">
      <alignment horizontal="left" vertical="distributed" wrapText="1"/>
    </xf>
    <xf numFmtId="0" fontId="47" fillId="0" borderId="53" xfId="5" applyFont="1" applyBorder="1" applyAlignment="1">
      <alignment horizontal="left" vertical="distributed" wrapText="1"/>
    </xf>
    <xf numFmtId="0" fontId="47" fillId="0" borderId="19" xfId="5" applyFont="1" applyBorder="1" applyAlignment="1">
      <alignment horizontal="left" vertical="distributed" wrapText="1"/>
    </xf>
    <xf numFmtId="0" fontId="47" fillId="0" borderId="47" xfId="5" applyFont="1" applyBorder="1" applyAlignment="1">
      <alignment horizontal="left" vertical="distributed" wrapText="1"/>
    </xf>
    <xf numFmtId="0" fontId="71" fillId="0" borderId="0" xfId="5" applyFont="1" applyAlignment="1">
      <alignment horizontal="left" vertical="center"/>
    </xf>
    <xf numFmtId="0" fontId="71" fillId="0" borderId="106" xfId="5" applyFont="1" applyBorder="1" applyAlignment="1">
      <alignment horizontal="left" vertical="center"/>
    </xf>
    <xf numFmtId="0" fontId="71" fillId="0" borderId="61" xfId="5" applyFont="1" applyBorder="1" applyAlignment="1">
      <alignment horizontal="left" vertical="center" shrinkToFit="1"/>
    </xf>
    <xf numFmtId="0" fontId="71" fillId="0" borderId="10" xfId="5" applyFont="1" applyBorder="1" applyAlignment="1">
      <alignment horizontal="left" vertical="center" shrinkToFit="1"/>
    </xf>
    <xf numFmtId="0" fontId="71" fillId="0" borderId="0" xfId="5" applyFont="1" applyAlignment="1">
      <alignment horizontal="left" vertical="center" shrinkToFit="1"/>
    </xf>
    <xf numFmtId="0" fontId="71" fillId="0" borderId="106" xfId="5" applyFont="1" applyBorder="1" applyAlignment="1">
      <alignment horizontal="left" vertical="center" shrinkToFit="1"/>
    </xf>
    <xf numFmtId="0" fontId="71" fillId="0" borderId="39" xfId="5" applyFont="1" applyBorder="1" applyAlignment="1">
      <alignment horizontal="left" vertical="center" shrinkToFit="1"/>
    </xf>
    <xf numFmtId="0" fontId="71" fillId="0" borderId="11" xfId="5" applyFont="1" applyBorder="1" applyAlignment="1">
      <alignment horizontal="left" vertical="center" shrinkToFit="1"/>
    </xf>
    <xf numFmtId="0" fontId="71" fillId="0" borderId="62" xfId="5" applyFont="1" applyBorder="1" applyAlignment="1">
      <alignment horizontal="left" vertical="center" shrinkToFit="1"/>
    </xf>
    <xf numFmtId="0" fontId="71" fillId="0" borderId="114" xfId="5" applyFont="1" applyBorder="1" applyAlignment="1">
      <alignment horizontal="left" vertical="center" shrinkToFit="1"/>
    </xf>
    <xf numFmtId="0" fontId="90" fillId="6" borderId="49" xfId="5" applyFont="1" applyFill="1" applyBorder="1" applyAlignment="1">
      <alignment horizontal="center" vertical="center"/>
    </xf>
    <xf numFmtId="0" fontId="90" fillId="6" borderId="0" xfId="5" applyFont="1" applyFill="1" applyAlignment="1">
      <alignment horizontal="center" vertical="center"/>
    </xf>
    <xf numFmtId="0" fontId="90" fillId="6" borderId="51" xfId="5" applyFont="1" applyFill="1" applyBorder="1" applyAlignment="1">
      <alignment horizontal="center" vertical="center"/>
    </xf>
    <xf numFmtId="0" fontId="71" fillId="0" borderId="121" xfId="5" applyFont="1" applyBorder="1" applyAlignment="1">
      <alignment horizontal="center" vertical="center" wrapText="1" shrinkToFit="1"/>
    </xf>
    <xf numFmtId="0" fontId="71" fillId="0" borderId="123" xfId="5" applyFont="1" applyBorder="1" applyAlignment="1">
      <alignment horizontal="center" vertical="center" wrapText="1" shrinkToFit="1"/>
    </xf>
    <xf numFmtId="0" fontId="71" fillId="0" borderId="125" xfId="5" applyFont="1" applyBorder="1" applyAlignment="1">
      <alignment horizontal="center" vertical="center" wrapText="1" shrinkToFit="1"/>
    </xf>
    <xf numFmtId="0" fontId="71" fillId="0" borderId="19" xfId="5" applyFont="1" applyBorder="1" applyAlignment="1">
      <alignment horizontal="left" vertical="center" shrinkToFit="1"/>
    </xf>
    <xf numFmtId="0" fontId="71" fillId="0" borderId="108" xfId="5" applyFont="1" applyBorder="1" applyAlignment="1">
      <alignment horizontal="left" vertical="center" shrinkToFit="1"/>
    </xf>
    <xf numFmtId="0" fontId="71" fillId="0" borderId="121" xfId="5" applyFont="1" applyBorder="1" applyAlignment="1">
      <alignment horizontal="center" vertical="center" shrinkToFit="1"/>
    </xf>
    <xf numFmtId="0" fontId="71" fillId="0" borderId="122" xfId="5" applyFont="1" applyBorder="1" applyAlignment="1">
      <alignment horizontal="center" vertical="center" shrinkToFit="1"/>
    </xf>
    <xf numFmtId="0" fontId="47" fillId="4" borderId="0" xfId="5" applyFont="1" applyFill="1" applyAlignment="1">
      <alignment horizontal="left" vertical="center"/>
    </xf>
    <xf numFmtId="0" fontId="46" fillId="4" borderId="0" xfId="5" applyFont="1" applyFill="1" applyAlignment="1">
      <alignment vertical="center" wrapText="1"/>
    </xf>
    <xf numFmtId="183" fontId="46" fillId="0" borderId="128" xfId="5" applyNumberFormat="1" applyFont="1" applyBorder="1" applyAlignment="1">
      <alignment horizontal="center" vertical="center"/>
    </xf>
    <xf numFmtId="183" fontId="46" fillId="0" borderId="130" xfId="5" applyNumberFormat="1" applyFont="1" applyBorder="1" applyAlignment="1">
      <alignment horizontal="center" vertical="center"/>
    </xf>
    <xf numFmtId="183" fontId="46" fillId="0" borderId="132" xfId="5" applyNumberFormat="1" applyFont="1" applyBorder="1" applyAlignment="1">
      <alignment horizontal="center" vertical="center"/>
    </xf>
    <xf numFmtId="0" fontId="86" fillId="0" borderId="49" xfId="5" applyFont="1" applyBorder="1" applyAlignment="1">
      <alignment horizontal="left" vertical="center" wrapText="1"/>
    </xf>
    <xf numFmtId="0" fontId="86" fillId="0" borderId="0" xfId="5" applyFont="1" applyAlignment="1">
      <alignment horizontal="left" vertical="center"/>
    </xf>
    <xf numFmtId="0" fontId="86" fillId="0" borderId="51" xfId="5" applyFont="1" applyBorder="1" applyAlignment="1">
      <alignment horizontal="left" vertical="center"/>
    </xf>
    <xf numFmtId="0" fontId="86" fillId="0" borderId="49" xfId="5" applyFont="1" applyBorder="1" applyAlignment="1">
      <alignment horizontal="left" vertical="center"/>
    </xf>
    <xf numFmtId="0" fontId="86" fillId="0" borderId="0" xfId="5" applyFont="1" applyAlignment="1">
      <alignment horizontal="left" shrinkToFit="1"/>
    </xf>
    <xf numFmtId="0" fontId="86" fillId="0" borderId="51" xfId="5" applyFont="1" applyBorder="1" applyAlignment="1">
      <alignment horizontal="left" shrinkToFit="1"/>
    </xf>
    <xf numFmtId="0" fontId="47" fillId="3" borderId="50" xfId="5" applyFont="1" applyFill="1" applyBorder="1" applyAlignment="1">
      <alignment horizontal="center" vertical="center" shrinkToFit="1"/>
    </xf>
    <xf numFmtId="0" fontId="39" fillId="3" borderId="52" xfId="5" applyFont="1" applyFill="1" applyBorder="1" applyAlignment="1">
      <alignment horizontal="center" vertical="center" wrapText="1"/>
    </xf>
    <xf numFmtId="0" fontId="39" fillId="3" borderId="51" xfId="5" applyFont="1" applyFill="1" applyBorder="1" applyAlignment="1">
      <alignment horizontal="center" vertical="center" wrapText="1"/>
    </xf>
    <xf numFmtId="0" fontId="39" fillId="3" borderId="47" xfId="5" applyFont="1" applyFill="1" applyBorder="1" applyAlignment="1">
      <alignment horizontal="center" vertical="center" wrapText="1"/>
    </xf>
    <xf numFmtId="182" fontId="46" fillId="0" borderId="124" xfId="5" applyNumberFormat="1" applyFont="1" applyBorder="1" applyAlignment="1">
      <alignment horizontal="center" vertical="center"/>
    </xf>
    <xf numFmtId="182" fontId="46" fillId="0" borderId="71" xfId="5" applyNumberFormat="1" applyFont="1" applyBorder="1" applyAlignment="1">
      <alignment horizontal="center" vertical="center"/>
    </xf>
    <xf numFmtId="182" fontId="46" fillId="0" borderId="126" xfId="5" applyNumberFormat="1" applyFont="1" applyBorder="1" applyAlignment="1">
      <alignment horizontal="center" vertical="center" wrapText="1" shrinkToFit="1"/>
    </xf>
    <xf numFmtId="182" fontId="46" fillId="0" borderId="50" xfId="5" applyNumberFormat="1" applyFont="1" applyBorder="1" applyAlignment="1">
      <alignment horizontal="center" vertical="center" shrinkToFit="1"/>
    </xf>
    <xf numFmtId="182" fontId="46" fillId="0" borderId="46" xfId="5" applyNumberFormat="1" applyFont="1" applyBorder="1" applyAlignment="1">
      <alignment horizontal="center" vertical="center" shrinkToFit="1"/>
    </xf>
    <xf numFmtId="182" fontId="46" fillId="0" borderId="127" xfId="5" applyNumberFormat="1" applyFont="1" applyBorder="1" applyAlignment="1">
      <alignment horizontal="center" vertical="center"/>
    </xf>
    <xf numFmtId="182" fontId="46" fillId="0" borderId="129" xfId="5" applyNumberFormat="1" applyFont="1" applyBorder="1" applyAlignment="1">
      <alignment horizontal="center" vertical="center"/>
    </xf>
    <xf numFmtId="182" fontId="46" fillId="0" borderId="131" xfId="5" applyNumberFormat="1" applyFont="1" applyBorder="1" applyAlignment="1">
      <alignment horizontal="center" vertical="center"/>
    </xf>
    <xf numFmtId="183" fontId="46" fillId="0" borderId="124" xfId="5" applyNumberFormat="1" applyFont="1" applyBorder="1" applyAlignment="1">
      <alignment horizontal="center" vertical="center"/>
    </xf>
    <xf numFmtId="0" fontId="17" fillId="0" borderId="0" xfId="2" applyFont="1" applyAlignment="1">
      <alignment vertical="top" wrapText="1"/>
    </xf>
    <xf numFmtId="0" fontId="12" fillId="0" borderId="21" xfId="2" applyFont="1" applyBorder="1" applyAlignment="1">
      <alignment horizontal="left" vertical="center" wrapText="1"/>
    </xf>
    <xf numFmtId="0" fontId="12" fillId="0" borderId="23" xfId="2" applyFont="1" applyBorder="1" applyAlignment="1">
      <alignment horizontal="left" vertical="center" wrapText="1"/>
    </xf>
    <xf numFmtId="0" fontId="12" fillId="0" borderId="21" xfId="2" applyFont="1" applyBorder="1" applyAlignment="1">
      <alignment vertical="center"/>
    </xf>
    <xf numFmtId="0" fontId="0" fillId="0" borderId="23" xfId="0" applyBorder="1" applyAlignment="1">
      <alignment vertical="center"/>
    </xf>
    <xf numFmtId="0" fontId="12" fillId="0" borderId="1" xfId="2" applyFont="1" applyBorder="1" applyAlignment="1">
      <alignment horizontal="left" vertical="center" wrapText="1"/>
    </xf>
    <xf numFmtId="0" fontId="0" fillId="0" borderId="1" xfId="0" applyBorder="1" applyAlignment="1">
      <alignment vertical="center"/>
    </xf>
    <xf numFmtId="0" fontId="12" fillId="4" borderId="21" xfId="2" applyFont="1" applyFill="1" applyBorder="1" applyAlignment="1">
      <alignment horizontal="right" vertical="center"/>
    </xf>
    <xf numFmtId="0" fontId="12" fillId="4" borderId="22" xfId="2" applyFont="1" applyFill="1" applyBorder="1" applyAlignment="1">
      <alignment horizontal="right" vertical="center"/>
    </xf>
    <xf numFmtId="180" fontId="12" fillId="0" borderId="21" xfId="2" applyNumberFormat="1" applyFont="1" applyBorder="1" applyAlignment="1">
      <alignment horizontal="center" vertical="center"/>
    </xf>
    <xf numFmtId="180" fontId="12" fillId="0" borderId="23" xfId="2" applyNumberFormat="1" applyFont="1" applyBorder="1" applyAlignment="1">
      <alignment horizontal="center" vertical="center"/>
    </xf>
    <xf numFmtId="180" fontId="12" fillId="0" borderId="21" xfId="2" applyNumberFormat="1" applyFont="1" applyBorder="1" applyAlignment="1">
      <alignment vertical="center"/>
    </xf>
    <xf numFmtId="180" fontId="12" fillId="0" borderId="23" xfId="2" applyNumberFormat="1" applyFont="1" applyBorder="1" applyAlignment="1">
      <alignment vertical="center"/>
    </xf>
    <xf numFmtId="180" fontId="12" fillId="0" borderId="21" xfId="2" applyNumberFormat="1" applyFont="1" applyBorder="1" applyAlignment="1">
      <alignment horizontal="right" vertical="center"/>
    </xf>
    <xf numFmtId="180" fontId="12" fillId="0" borderId="23" xfId="2" applyNumberFormat="1" applyFont="1" applyBorder="1" applyAlignment="1">
      <alignment horizontal="right" vertical="center"/>
    </xf>
    <xf numFmtId="0" fontId="12" fillId="0" borderId="22" xfId="2" applyFont="1" applyBorder="1" applyAlignment="1">
      <alignment horizontal="left" vertical="center" wrapText="1"/>
    </xf>
    <xf numFmtId="0" fontId="12" fillId="0" borderId="1" xfId="2" applyFont="1" applyBorder="1" applyAlignment="1">
      <alignment vertical="center" wrapText="1"/>
    </xf>
    <xf numFmtId="0" fontId="12" fillId="0" borderId="28" xfId="2" applyFont="1" applyBorder="1" applyAlignment="1">
      <alignment horizontal="left" vertical="center" wrapText="1"/>
    </xf>
    <xf numFmtId="0" fontId="12" fillId="0" borderId="0" xfId="2" applyFont="1" applyBorder="1" applyAlignment="1">
      <alignment horizontal="left" vertical="center" wrapText="1"/>
    </xf>
    <xf numFmtId="0" fontId="12" fillId="0" borderId="29" xfId="2" applyFont="1" applyBorder="1" applyAlignment="1">
      <alignment horizontal="left" vertical="center" wrapText="1"/>
    </xf>
    <xf numFmtId="0" fontId="12" fillId="0" borderId="30" xfId="2" applyFont="1" applyBorder="1" applyAlignment="1">
      <alignment horizontal="left" vertical="center" wrapText="1"/>
    </xf>
    <xf numFmtId="0" fontId="12" fillId="0" borderId="33" xfId="2" applyFont="1" applyBorder="1" applyAlignment="1">
      <alignment horizontal="left" vertical="center" wrapText="1"/>
    </xf>
    <xf numFmtId="0" fontId="12" fillId="0" borderId="31" xfId="2" applyFont="1" applyBorder="1" applyAlignment="1">
      <alignment horizontal="left" vertical="center" wrapText="1"/>
    </xf>
    <xf numFmtId="0" fontId="17" fillId="0" borderId="0" xfId="2" applyFont="1" applyAlignment="1">
      <alignment horizontal="right" vertical="center"/>
    </xf>
    <xf numFmtId="0" fontId="15" fillId="0" borderId="0" xfId="2" applyFont="1" applyAlignment="1">
      <alignment horizontal="center" vertical="center"/>
    </xf>
    <xf numFmtId="179" fontId="16" fillId="0" borderId="0" xfId="2" applyNumberFormat="1" applyFont="1" applyBorder="1" applyAlignment="1">
      <alignment horizontal="left" vertical="center" wrapText="1"/>
    </xf>
    <xf numFmtId="0" fontId="12" fillId="0" borderId="33" xfId="4" applyBorder="1" applyAlignment="1">
      <alignment horizontal="left" vertical="center" shrinkToFit="1"/>
    </xf>
    <xf numFmtId="0" fontId="18" fillId="0" borderId="33" xfId="4" applyFont="1" applyBorder="1" applyAlignment="1">
      <alignment horizontal="left" vertical="center" wrapText="1" indent="1" shrinkToFit="1"/>
    </xf>
    <xf numFmtId="0" fontId="18" fillId="0" borderId="33" xfId="2" applyFont="1" applyBorder="1" applyAlignment="1">
      <alignment horizontal="left" vertical="center" wrapText="1" indent="1"/>
    </xf>
    <xf numFmtId="0" fontId="12" fillId="0" borderId="23" xfId="4" applyBorder="1" applyAlignment="1">
      <alignment horizontal="left" vertical="center" shrinkToFit="1"/>
    </xf>
    <xf numFmtId="49" fontId="12" fillId="0" borderId="33" xfId="4" applyNumberFormat="1" applyBorder="1" applyAlignment="1">
      <alignment horizontal="left" vertical="center" wrapText="1" shrinkToFit="1"/>
    </xf>
    <xf numFmtId="49" fontId="12" fillId="0" borderId="33" xfId="2" applyNumberFormat="1" applyFont="1" applyBorder="1" applyAlignment="1">
      <alignment horizontal="left" vertical="center" wrapText="1"/>
    </xf>
    <xf numFmtId="49" fontId="112" fillId="0" borderId="25" xfId="10" applyNumberFormat="1" applyFont="1" applyBorder="1" applyAlignment="1">
      <alignment horizontal="center" vertical="center" wrapText="1"/>
    </xf>
    <xf numFmtId="49" fontId="112" fillId="0" borderId="26" xfId="10" applyNumberFormat="1" applyFont="1" applyBorder="1" applyAlignment="1">
      <alignment horizontal="center" vertical="center" wrapText="1"/>
    </xf>
    <xf numFmtId="49" fontId="112" fillId="0" borderId="28" xfId="10" applyNumberFormat="1" applyFont="1" applyBorder="1" applyAlignment="1">
      <alignment horizontal="center" vertical="center" wrapText="1"/>
    </xf>
    <xf numFmtId="49" fontId="112" fillId="0" borderId="29" xfId="10" applyNumberFormat="1" applyFont="1" applyBorder="1" applyAlignment="1">
      <alignment horizontal="center" vertical="center" wrapText="1"/>
    </xf>
    <xf numFmtId="49" fontId="112" fillId="0" borderId="30" xfId="10" applyNumberFormat="1" applyFont="1" applyBorder="1" applyAlignment="1">
      <alignment horizontal="center" vertical="center" wrapText="1"/>
    </xf>
    <xf numFmtId="49" fontId="112" fillId="0" borderId="31" xfId="10" applyNumberFormat="1" applyFont="1" applyBorder="1" applyAlignment="1">
      <alignment horizontal="center" vertical="center" wrapText="1"/>
    </xf>
    <xf numFmtId="49" fontId="112" fillId="0" borderId="24" xfId="10" applyNumberFormat="1" applyFont="1" applyBorder="1" applyAlignment="1">
      <alignment horizontal="center" vertical="center" wrapText="1"/>
    </xf>
    <xf numFmtId="49" fontId="112" fillId="0" borderId="27" xfId="10" applyNumberFormat="1" applyFont="1" applyBorder="1" applyAlignment="1">
      <alignment horizontal="center" vertical="center" wrapText="1"/>
    </xf>
    <xf numFmtId="49" fontId="112" fillId="0" borderId="2" xfId="10" applyNumberFormat="1" applyFont="1" applyBorder="1" applyAlignment="1">
      <alignment horizontal="center" vertical="center" wrapText="1"/>
    </xf>
    <xf numFmtId="49" fontId="112" fillId="0" borderId="33" xfId="10" applyNumberFormat="1" applyFont="1" applyBorder="1" applyAlignment="1">
      <alignment horizontal="left" vertical="center"/>
    </xf>
    <xf numFmtId="49" fontId="112" fillId="0" borderId="16" xfId="10" applyNumberFormat="1" applyFont="1" applyBorder="1" applyAlignment="1">
      <alignment horizontal="justify" vertical="center" wrapText="1"/>
    </xf>
    <xf numFmtId="49" fontId="112" fillId="0" borderId="0" xfId="10" applyNumberFormat="1" applyFont="1" applyAlignment="1">
      <alignment horizontal="justify" vertical="center" wrapText="1"/>
    </xf>
    <xf numFmtId="49" fontId="115" fillId="0" borderId="21" xfId="10" applyNumberFormat="1" applyFont="1" applyBorder="1" applyAlignment="1">
      <alignment horizontal="center" vertical="center" wrapText="1"/>
    </xf>
    <xf numFmtId="49" fontId="115" fillId="0" borderId="22" xfId="10" applyNumberFormat="1" applyFont="1" applyBorder="1" applyAlignment="1">
      <alignment horizontal="center" vertical="center" wrapText="1"/>
    </xf>
    <xf numFmtId="49" fontId="112" fillId="0" borderId="21" xfId="10" applyNumberFormat="1" applyFont="1" applyBorder="1" applyAlignment="1">
      <alignment horizontal="center" vertical="center" wrapText="1"/>
    </xf>
    <xf numFmtId="49" fontId="112" fillId="0" borderId="22" xfId="10" applyNumberFormat="1" applyFont="1" applyBorder="1" applyAlignment="1">
      <alignment horizontal="center" vertical="center" wrapText="1"/>
    </xf>
    <xf numFmtId="49" fontId="115" fillId="0" borderId="23" xfId="10" applyNumberFormat="1" applyFont="1" applyBorder="1" applyAlignment="1">
      <alignment horizontal="center" vertical="center" wrapText="1"/>
    </xf>
    <xf numFmtId="49" fontId="112" fillId="0" borderId="23" xfId="10" applyNumberFormat="1" applyFont="1" applyBorder="1" applyAlignment="1">
      <alignment horizontal="center" vertical="center" wrapText="1"/>
    </xf>
    <xf numFmtId="49" fontId="112" fillId="0" borderId="21" xfId="10" applyNumberFormat="1" applyFont="1" applyBorder="1" applyAlignment="1">
      <alignment horizontal="left" vertical="center" wrapText="1"/>
    </xf>
    <xf numFmtId="49" fontId="112" fillId="0" borderId="22" xfId="10" applyNumberFormat="1" applyFont="1" applyBorder="1" applyAlignment="1">
      <alignment horizontal="left" vertical="center" wrapText="1"/>
    </xf>
    <xf numFmtId="49" fontId="112" fillId="0" borderId="23" xfId="10" applyNumberFormat="1" applyFont="1" applyBorder="1" applyAlignment="1">
      <alignment horizontal="left" vertical="center" wrapText="1"/>
    </xf>
    <xf numFmtId="49" fontId="112" fillId="0" borderId="16" xfId="10" applyNumberFormat="1" applyFont="1" applyBorder="1" applyAlignment="1">
      <alignment horizontal="left" vertical="center" shrinkToFit="1"/>
    </xf>
    <xf numFmtId="49" fontId="107" fillId="0" borderId="0" xfId="10" applyNumberFormat="1" applyFont="1" applyAlignment="1">
      <alignment horizontal="justify" vertical="center" wrapText="1"/>
    </xf>
    <xf numFmtId="49" fontId="109" fillId="0" borderId="0" xfId="10" applyNumberFormat="1" applyFont="1" applyAlignment="1">
      <alignment horizontal="center" vertical="center" wrapText="1"/>
    </xf>
    <xf numFmtId="49" fontId="110" fillId="0" borderId="0" xfId="10" applyNumberFormat="1" applyFont="1" applyAlignment="1">
      <alignment horizontal="right" vertical="center" wrapText="1"/>
    </xf>
    <xf numFmtId="49" fontId="111" fillId="0" borderId="20" xfId="10" applyNumberFormat="1" applyFont="1" applyBorder="1" applyAlignment="1">
      <alignment horizontal="left" vertical="top" wrapText="1" indent="1"/>
    </xf>
    <xf numFmtId="0" fontId="17" fillId="0" borderId="24" xfId="2" applyFont="1" applyBorder="1" applyAlignment="1">
      <alignment horizontal="center" vertical="center"/>
    </xf>
    <xf numFmtId="0" fontId="16" fillId="0" borderId="25" xfId="2" applyFont="1" applyBorder="1" applyAlignment="1">
      <alignment horizontal="center" vertical="center" wrapText="1"/>
    </xf>
    <xf numFmtId="0" fontId="16" fillId="0" borderId="16" xfId="2" applyFont="1" applyBorder="1" applyAlignment="1">
      <alignment horizontal="center" vertical="center" wrapText="1"/>
    </xf>
    <xf numFmtId="0" fontId="16" fillId="0" borderId="26" xfId="2" applyFont="1" applyBorder="1" applyAlignment="1">
      <alignment horizontal="center" vertical="center" wrapText="1"/>
    </xf>
    <xf numFmtId="0" fontId="16" fillId="0" borderId="134" xfId="2" applyFont="1" applyBorder="1" applyAlignment="1">
      <alignment horizontal="center" vertical="center" wrapText="1"/>
    </xf>
    <xf numFmtId="0" fontId="16" fillId="0" borderId="61" xfId="2" applyFont="1" applyBorder="1" applyAlignment="1">
      <alignment horizontal="center" vertical="center" wrapText="1"/>
    </xf>
    <xf numFmtId="0" fontId="16" fillId="0" borderId="135" xfId="2" applyFont="1" applyBorder="1" applyAlignment="1">
      <alignment horizontal="center" vertical="center" wrapText="1"/>
    </xf>
    <xf numFmtId="0" fontId="16" fillId="0" borderId="16" xfId="2" applyFont="1" applyBorder="1" applyAlignment="1">
      <alignment horizontal="left" vertical="center"/>
    </xf>
    <xf numFmtId="0" fontId="16" fillId="0" borderId="39" xfId="2" applyFont="1" applyBorder="1" applyAlignment="1">
      <alignment horizontal="left" vertical="center"/>
    </xf>
    <xf numFmtId="0" fontId="16" fillId="0" borderId="30"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1" xfId="2" applyFont="1" applyBorder="1" applyAlignment="1">
      <alignment horizontal="center" vertical="center" wrapText="1"/>
    </xf>
    <xf numFmtId="0" fontId="12" fillId="0" borderId="137" xfId="2" applyFont="1" applyBorder="1" applyAlignment="1">
      <alignment horizontal="left" vertical="top" wrapText="1"/>
    </xf>
    <xf numFmtId="0" fontId="12" fillId="0" borderId="42" xfId="2" applyFont="1" applyBorder="1" applyAlignment="1">
      <alignment horizontal="left" vertical="top" wrapText="1"/>
    </xf>
    <xf numFmtId="0" fontId="12" fillId="0" borderId="43" xfId="2" applyFont="1" applyBorder="1" applyAlignment="1">
      <alignment horizontal="left" vertical="top" wrapText="1"/>
    </xf>
    <xf numFmtId="0" fontId="17" fillId="0" borderId="0" xfId="2" applyFont="1" applyAlignment="1">
      <alignment horizontal="right" vertical="top" wrapText="1"/>
    </xf>
    <xf numFmtId="0" fontId="29" fillId="0" borderId="0" xfId="2" applyFont="1" applyAlignment="1">
      <alignment horizontal="center" vertical="center" shrinkToFit="1"/>
    </xf>
    <xf numFmtId="0" fontId="18" fillId="0" borderId="0" xfId="2" applyFont="1" applyAlignment="1">
      <alignment horizontal="center" vertical="top"/>
    </xf>
    <xf numFmtId="0" fontId="16" fillId="0" borderId="0" xfId="2" applyFont="1" applyBorder="1" applyAlignment="1">
      <alignment horizontal="left" vertical="center" wrapText="1"/>
    </xf>
    <xf numFmtId="0" fontId="17" fillId="0" borderId="0" xfId="2" applyFont="1" applyBorder="1" applyAlignment="1">
      <alignment horizontal="left" vertical="center" wrapText="1"/>
    </xf>
    <xf numFmtId="0" fontId="12" fillId="0" borderId="33" xfId="2" applyFont="1" applyBorder="1" applyAlignment="1">
      <alignment horizontal="center" vertical="center" shrinkToFit="1"/>
    </xf>
    <xf numFmtId="0" fontId="18" fillId="0" borderId="33" xfId="2" applyFont="1" applyBorder="1" applyAlignment="1">
      <alignment horizontal="center" vertical="center" wrapText="1"/>
    </xf>
    <xf numFmtId="0" fontId="12" fillId="0" borderId="23" xfId="2" applyFont="1" applyBorder="1" applyAlignment="1">
      <alignment horizontal="center" vertical="center" shrinkToFit="1"/>
    </xf>
    <xf numFmtId="49" fontId="29" fillId="0" borderId="23" xfId="2" applyNumberFormat="1" applyFont="1" applyBorder="1" applyAlignment="1">
      <alignment horizontal="center" vertical="center" wrapText="1"/>
    </xf>
    <xf numFmtId="0" fontId="4" fillId="0" borderId="0" xfId="0" applyFont="1" applyAlignment="1">
      <alignment horizontal="left" vertical="center"/>
    </xf>
    <xf numFmtId="49" fontId="4" fillId="0" borderId="0" xfId="0" applyNumberFormat="1" applyFont="1" applyAlignment="1">
      <alignment horizontal="center" vertical="center"/>
    </xf>
    <xf numFmtId="49" fontId="4" fillId="0" borderId="29" xfId="0" applyNumberFormat="1" applyFont="1" applyBorder="1" applyAlignment="1">
      <alignment horizontal="center" vertical="center"/>
    </xf>
    <xf numFmtId="0" fontId="4" fillId="0" borderId="23" xfId="0" applyFont="1" applyBorder="1" applyAlignment="1">
      <alignment horizontal="center" vertical="center"/>
    </xf>
    <xf numFmtId="0" fontId="4" fillId="0" borderId="22" xfId="0" applyFont="1" applyBorder="1" applyAlignment="1">
      <alignment horizontal="center" vertical="center"/>
    </xf>
    <xf numFmtId="0" fontId="4" fillId="0" borderId="25" xfId="0" applyFont="1" applyBorder="1" applyAlignment="1">
      <alignment horizontal="left" vertical="center" wrapText="1"/>
    </xf>
    <xf numFmtId="0" fontId="4" fillId="0" borderId="16" xfId="0" applyFont="1" applyBorder="1" applyAlignment="1">
      <alignment horizontal="left" vertical="center" wrapText="1"/>
    </xf>
    <xf numFmtId="0" fontId="4" fillId="0" borderId="26" xfId="0" applyFont="1" applyBorder="1" applyAlignment="1">
      <alignment horizontal="left" vertical="center" wrapText="1"/>
    </xf>
    <xf numFmtId="0" fontId="4" fillId="0" borderId="30" xfId="0" applyFont="1" applyBorder="1" applyAlignment="1">
      <alignment horizontal="left" vertical="center" wrapText="1"/>
    </xf>
    <xf numFmtId="0" fontId="4" fillId="0" borderId="33" xfId="0" applyFont="1" applyBorder="1" applyAlignment="1">
      <alignment horizontal="left" vertical="center" wrapText="1"/>
    </xf>
    <xf numFmtId="0" fontId="4" fillId="0" borderId="31" xfId="0" applyFont="1" applyBorder="1" applyAlignment="1">
      <alignment horizontal="left" vertical="center" wrapText="1"/>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4" fillId="0" borderId="16" xfId="0" applyFont="1" applyBorder="1" applyAlignment="1">
      <alignment horizontal="center" vertical="center"/>
    </xf>
    <xf numFmtId="0" fontId="4" fillId="0" borderId="33" xfId="0" applyFont="1" applyBorder="1" applyAlignment="1">
      <alignment horizontal="center" vertical="center"/>
    </xf>
    <xf numFmtId="0" fontId="4" fillId="0" borderId="26" xfId="0" applyFont="1" applyBorder="1" applyAlignment="1">
      <alignment horizontal="center" vertical="center"/>
    </xf>
    <xf numFmtId="0" fontId="4" fillId="0" borderId="31" xfId="0" applyFont="1" applyBorder="1" applyAlignment="1">
      <alignment horizontal="center" vertical="center"/>
    </xf>
    <xf numFmtId="0" fontId="66" fillId="0" borderId="0" xfId="0" applyFont="1" applyAlignment="1">
      <alignment horizontal="center" vertical="center"/>
    </xf>
    <xf numFmtId="0" fontId="8" fillId="0" borderId="0" xfId="0" applyFont="1" applyAlignment="1">
      <alignment horizontal="right" vertical="center"/>
    </xf>
    <xf numFmtId="0" fontId="66" fillId="0" borderId="33" xfId="0" applyFont="1" applyBorder="1" applyAlignment="1">
      <alignment horizontal="center" vertical="center" shrinkToFit="1"/>
    </xf>
    <xf numFmtId="49" fontId="66" fillId="0" borderId="23" xfId="0" applyNumberFormat="1" applyFont="1" applyBorder="1" applyAlignment="1">
      <alignment horizontal="center" vertical="center" shrinkToFit="1"/>
    </xf>
    <xf numFmtId="0" fontId="8" fillId="0" borderId="33" xfId="0" applyFont="1" applyBorder="1" applyAlignment="1">
      <alignment horizontal="center" vertical="center"/>
    </xf>
    <xf numFmtId="0" fontId="4" fillId="0" borderId="24" xfId="0" applyFont="1" applyBorder="1" applyAlignment="1">
      <alignment horizontal="left" vertical="center"/>
    </xf>
    <xf numFmtId="0" fontId="4" fillId="0" borderId="2" xfId="0" applyFont="1" applyBorder="1" applyAlignment="1">
      <alignment horizontal="left" vertical="center"/>
    </xf>
    <xf numFmtId="0" fontId="31" fillId="0" borderId="0" xfId="0" applyFont="1" applyAlignment="1">
      <alignment horizontal="left" vertical="center"/>
    </xf>
    <xf numFmtId="0" fontId="31" fillId="0" borderId="21" xfId="0" applyFont="1" applyBorder="1" applyAlignment="1">
      <alignment horizontal="center" vertical="center"/>
    </xf>
    <xf numFmtId="0" fontId="31" fillId="0" borderId="23"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31" fillId="0" borderId="25" xfId="0" applyFont="1" applyBorder="1" applyAlignment="1">
      <alignment horizontal="left" vertical="center" wrapText="1"/>
    </xf>
    <xf numFmtId="0" fontId="31" fillId="0" borderId="16" xfId="0" applyFont="1" applyBorder="1" applyAlignment="1">
      <alignment horizontal="left" vertical="center" wrapText="1"/>
    </xf>
    <xf numFmtId="0" fontId="31" fillId="0" borderId="26" xfId="0" applyFont="1" applyBorder="1" applyAlignment="1">
      <alignment horizontal="left" vertical="center" wrapText="1"/>
    </xf>
    <xf numFmtId="0" fontId="31" fillId="0" borderId="30" xfId="0" applyFont="1" applyBorder="1" applyAlignment="1">
      <alignment horizontal="left" vertical="center" wrapText="1"/>
    </xf>
    <xf numFmtId="0" fontId="31" fillId="0" borderId="33" xfId="0" applyFont="1" applyBorder="1" applyAlignment="1">
      <alignment horizontal="left" vertical="center" wrapText="1"/>
    </xf>
    <xf numFmtId="0" fontId="31" fillId="0" borderId="31" xfId="0" applyFont="1" applyBorder="1" applyAlignment="1">
      <alignment horizontal="left" vertical="center" wrapText="1"/>
    </xf>
    <xf numFmtId="0" fontId="31" fillId="0" borderId="25" xfId="0" applyFont="1" applyBorder="1" applyAlignment="1">
      <alignment horizontal="center" vertical="center"/>
    </xf>
    <xf numFmtId="0" fontId="31" fillId="0" borderId="30" xfId="0" applyFont="1" applyBorder="1" applyAlignment="1">
      <alignment horizontal="center" vertical="center"/>
    </xf>
    <xf numFmtId="0" fontId="31" fillId="0" borderId="16" xfId="0" applyFont="1" applyBorder="1" applyAlignment="1">
      <alignment horizontal="center" vertical="center"/>
    </xf>
    <xf numFmtId="0" fontId="31" fillId="0" borderId="33" xfId="0" applyFont="1" applyBorder="1" applyAlignment="1">
      <alignment horizontal="center" vertical="center"/>
    </xf>
    <xf numFmtId="0" fontId="31" fillId="0" borderId="26" xfId="0" applyFont="1" applyBorder="1" applyAlignment="1">
      <alignment horizontal="center" vertical="center"/>
    </xf>
    <xf numFmtId="0" fontId="31" fillId="0" borderId="31" xfId="0" applyFont="1" applyBorder="1" applyAlignment="1">
      <alignment horizontal="center" vertical="center"/>
    </xf>
    <xf numFmtId="0" fontId="31" fillId="0" borderId="28" xfId="0" applyFont="1" applyBorder="1" applyAlignment="1">
      <alignment horizontal="left" vertical="center" wrapText="1"/>
    </xf>
    <xf numFmtId="0" fontId="31" fillId="0" borderId="0" xfId="0" applyFont="1" applyAlignment="1">
      <alignment horizontal="left" vertical="center" wrapText="1"/>
    </xf>
    <xf numFmtId="0" fontId="31" fillId="0" borderId="29" xfId="0" applyFont="1" applyBorder="1" applyAlignment="1">
      <alignment horizontal="left" vertical="center" wrapText="1"/>
    </xf>
    <xf numFmtId="0" fontId="31" fillId="0" borderId="28" xfId="0" applyFont="1" applyBorder="1" applyAlignment="1">
      <alignment horizontal="center" vertical="center"/>
    </xf>
    <xf numFmtId="0" fontId="31" fillId="0" borderId="0" xfId="0" applyFont="1" applyAlignment="1">
      <alignment horizontal="center" vertical="center"/>
    </xf>
    <xf numFmtId="0" fontId="31" fillId="0" borderId="29" xfId="0" applyFont="1" applyBorder="1" applyAlignment="1">
      <alignment horizontal="center" vertical="center"/>
    </xf>
    <xf numFmtId="0" fontId="67" fillId="0" borderId="16" xfId="0" applyFont="1" applyBorder="1" applyAlignment="1">
      <alignment horizontal="left" vertical="center" wrapText="1"/>
    </xf>
    <xf numFmtId="0" fontId="67" fillId="0" borderId="26" xfId="0" applyFont="1" applyBorder="1" applyAlignment="1">
      <alignment horizontal="left" vertical="center" wrapText="1"/>
    </xf>
    <xf numFmtId="0" fontId="67" fillId="0" borderId="30" xfId="0" applyFont="1" applyBorder="1" applyAlignment="1">
      <alignment horizontal="left" vertical="center" wrapText="1"/>
    </xf>
    <xf numFmtId="0" fontId="67" fillId="0" borderId="33" xfId="0" applyFont="1" applyBorder="1" applyAlignment="1">
      <alignment horizontal="left" vertical="center" wrapText="1"/>
    </xf>
    <xf numFmtId="0" fontId="67" fillId="0" borderId="31" xfId="0" applyFont="1" applyBorder="1" applyAlignment="1">
      <alignment horizontal="left" vertical="center" wrapText="1"/>
    </xf>
    <xf numFmtId="0" fontId="67" fillId="0" borderId="16" xfId="0" applyFont="1" applyBorder="1" applyAlignment="1">
      <alignment horizontal="center" vertical="center"/>
    </xf>
    <xf numFmtId="0" fontId="67" fillId="0" borderId="33" xfId="0" applyFont="1" applyBorder="1" applyAlignment="1">
      <alignment horizontal="center" vertical="center"/>
    </xf>
    <xf numFmtId="0" fontId="31" fillId="0" borderId="24" xfId="0" applyFont="1" applyBorder="1" applyAlignment="1">
      <alignment horizontal="left" vertical="center"/>
    </xf>
    <xf numFmtId="0" fontId="31" fillId="0" borderId="0" xfId="0" applyFont="1" applyAlignment="1">
      <alignment horizontal="right" shrinkToFit="1"/>
    </xf>
    <xf numFmtId="0" fontId="34" fillId="0" borderId="0" xfId="0" applyFont="1" applyAlignment="1">
      <alignment horizontal="center" vertical="center"/>
    </xf>
    <xf numFmtId="0" fontId="31" fillId="0" borderId="0" xfId="0" applyFont="1" applyAlignment="1">
      <alignment horizontal="right"/>
    </xf>
    <xf numFmtId="0" fontId="34" fillId="0" borderId="33" xfId="0" applyFont="1" applyBorder="1" applyAlignment="1">
      <alignment horizontal="center" vertical="center"/>
    </xf>
    <xf numFmtId="49" fontId="34" fillId="0" borderId="23" xfId="0" applyNumberFormat="1" applyFont="1" applyBorder="1" applyAlignment="1">
      <alignment horizontal="center" vertical="center"/>
    </xf>
    <xf numFmtId="0" fontId="17" fillId="4" borderId="0" xfId="2" applyFont="1" applyFill="1" applyAlignment="1">
      <alignment horizontal="left" vertical="top" wrapText="1"/>
    </xf>
    <xf numFmtId="0" fontId="0" fillId="0" borderId="0" xfId="0" applyAlignment="1">
      <alignment horizontal="left" vertical="top" wrapText="1"/>
    </xf>
    <xf numFmtId="0" fontId="32" fillId="4" borderId="0" xfId="2" applyFont="1" applyFill="1" applyAlignment="1">
      <alignment horizontal="left" vertical="top" wrapText="1"/>
    </xf>
    <xf numFmtId="0" fontId="17" fillId="4" borderId="21" xfId="2" applyFont="1" applyFill="1" applyBorder="1" applyAlignment="1">
      <alignment horizontal="right" vertical="center"/>
    </xf>
    <xf numFmtId="0" fontId="17" fillId="4" borderId="22" xfId="2" applyFont="1" applyFill="1" applyBorder="1" applyAlignment="1">
      <alignment horizontal="right" vertical="center"/>
    </xf>
    <xf numFmtId="180" fontId="17" fillId="0" borderId="21" xfId="2" applyNumberFormat="1" applyFont="1" applyBorder="1" applyAlignment="1">
      <alignment horizontal="center" vertical="center"/>
    </xf>
    <xf numFmtId="180" fontId="17" fillId="0" borderId="23" xfId="2" applyNumberFormat="1" applyFont="1" applyBorder="1" applyAlignment="1">
      <alignment horizontal="center" vertical="center"/>
    </xf>
    <xf numFmtId="0" fontId="17" fillId="4" borderId="0" xfId="2" applyFont="1" applyFill="1" applyAlignment="1">
      <alignment horizontal="left" vertical="center"/>
    </xf>
    <xf numFmtId="0" fontId="17" fillId="0" borderId="21" xfId="2" applyFont="1" applyBorder="1" applyAlignment="1">
      <alignment horizontal="left" vertical="center" wrapText="1"/>
    </xf>
    <xf numFmtId="0" fontId="17" fillId="0" borderId="23" xfId="2" applyFont="1" applyBorder="1" applyAlignment="1">
      <alignment horizontal="left" vertical="center"/>
    </xf>
    <xf numFmtId="0" fontId="17" fillId="0" borderId="22" xfId="2" applyFont="1" applyBorder="1" applyAlignment="1">
      <alignment horizontal="left" vertical="center"/>
    </xf>
    <xf numFmtId="0" fontId="17" fillId="0" borderId="21" xfId="2" applyFont="1" applyBorder="1" applyAlignment="1">
      <alignment vertical="center" wrapText="1"/>
    </xf>
    <xf numFmtId="0" fontId="17" fillId="0" borderId="23" xfId="2" applyFont="1" applyBorder="1" applyAlignment="1">
      <alignment vertical="center" wrapText="1"/>
    </xf>
    <xf numFmtId="0" fontId="17" fillId="0" borderId="22" xfId="2" applyFont="1" applyBorder="1" applyAlignment="1">
      <alignment vertical="center" wrapText="1"/>
    </xf>
    <xf numFmtId="0" fontId="17" fillId="0" borderId="21" xfId="2" applyFont="1" applyBorder="1" applyAlignment="1">
      <alignment horizontal="left" vertical="center"/>
    </xf>
    <xf numFmtId="0" fontId="17" fillId="0" borderId="21"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27" xfId="2" applyFont="1" applyBorder="1" applyAlignment="1">
      <alignment horizontal="center" vertical="center" textRotation="255" wrapText="1"/>
    </xf>
    <xf numFmtId="0" fontId="17" fillId="0" borderId="2" xfId="2" applyFont="1" applyBorder="1" applyAlignment="1">
      <alignment horizontal="center" vertical="center" textRotation="255" wrapText="1"/>
    </xf>
    <xf numFmtId="0" fontId="17" fillId="0" borderId="23" xfId="2" applyFont="1" applyBorder="1" applyAlignment="1">
      <alignment horizontal="left" vertical="center" wrapText="1"/>
    </xf>
    <xf numFmtId="0" fontId="17" fillId="0" borderId="22" xfId="2" applyFont="1" applyBorder="1" applyAlignment="1">
      <alignment horizontal="left" vertical="center" wrapText="1"/>
    </xf>
    <xf numFmtId="0" fontId="17" fillId="0" borderId="0" xfId="2" applyFont="1" applyAlignment="1">
      <alignment horizontal="left" vertical="center"/>
    </xf>
    <xf numFmtId="0" fontId="17" fillId="0" borderId="21" xfId="2" applyFont="1" applyBorder="1" applyAlignment="1">
      <alignment horizontal="right" vertical="center"/>
    </xf>
    <xf numFmtId="0" fontId="17" fillId="0" borderId="22" xfId="2" applyFont="1" applyBorder="1" applyAlignment="1">
      <alignment horizontal="right" vertical="center"/>
    </xf>
    <xf numFmtId="179" fontId="16" fillId="0" borderId="0" xfId="2" applyNumberFormat="1" applyFont="1" applyAlignment="1">
      <alignment horizontal="center" vertical="center" wrapText="1"/>
    </xf>
    <xf numFmtId="0" fontId="2" fillId="0" borderId="0" xfId="3" applyFont="1" applyAlignment="1">
      <alignment horizontal="left" vertical="top" wrapText="1"/>
    </xf>
    <xf numFmtId="0" fontId="18" fillId="0" borderId="1" xfId="3" applyFont="1" applyBorder="1" applyAlignment="1">
      <alignment horizontal="left" vertical="center" wrapText="1" indent="1"/>
    </xf>
    <xf numFmtId="0" fontId="18" fillId="0" borderId="1" xfId="3" applyFont="1" applyBorder="1" applyAlignment="1">
      <alignment horizontal="center" vertical="center"/>
    </xf>
    <xf numFmtId="0" fontId="18" fillId="0" borderId="1" xfId="3" applyFont="1" applyBorder="1" applyAlignment="1">
      <alignment horizontal="left" vertical="center" indent="3"/>
    </xf>
    <xf numFmtId="0" fontId="12" fillId="0" borderId="0" xfId="3" applyFont="1" applyAlignment="1">
      <alignment horizontal="left" vertical="top" wrapText="1"/>
    </xf>
    <xf numFmtId="0" fontId="31" fillId="7" borderId="1" xfId="3" applyFont="1" applyFill="1" applyBorder="1" applyAlignment="1">
      <alignment horizontal="left" vertical="center" indent="1"/>
    </xf>
    <xf numFmtId="0" fontId="31" fillId="0" borderId="1" xfId="3" applyFont="1" applyBorder="1" applyAlignment="1">
      <alignment horizontal="left" vertical="center" indent="3"/>
    </xf>
    <xf numFmtId="0" fontId="31" fillId="0" borderId="1" xfId="3" applyFont="1" applyBorder="1" applyAlignment="1">
      <alignment horizontal="center" vertical="center"/>
    </xf>
    <xf numFmtId="0" fontId="18" fillId="0" borderId="21" xfId="3" applyFont="1" applyBorder="1" applyAlignment="1">
      <alignment horizontal="center" vertical="center"/>
    </xf>
    <xf numFmtId="0" fontId="18" fillId="0" borderId="23" xfId="3" applyFont="1" applyBorder="1" applyAlignment="1">
      <alignment horizontal="center" vertical="center"/>
    </xf>
    <xf numFmtId="0" fontId="18" fillId="0" borderId="22" xfId="3" applyFont="1" applyBorder="1" applyAlignment="1">
      <alignment horizontal="center" vertical="center"/>
    </xf>
    <xf numFmtId="0" fontId="31" fillId="0" borderId="1" xfId="3" applyFont="1" applyBorder="1" applyAlignment="1">
      <alignment horizontal="left" vertical="center"/>
    </xf>
    <xf numFmtId="0" fontId="31" fillId="0" borderId="24" xfId="3" applyFont="1" applyBorder="1" applyAlignment="1">
      <alignment horizontal="center" vertical="center"/>
    </xf>
    <xf numFmtId="0" fontId="31" fillId="0" borderId="27" xfId="3" applyFont="1" applyBorder="1" applyAlignment="1">
      <alignment horizontal="center" vertical="center"/>
    </xf>
    <xf numFmtId="0" fontId="31" fillId="0" borderId="2" xfId="3" applyFont="1" applyBorder="1" applyAlignment="1">
      <alignment horizontal="center" vertical="center"/>
    </xf>
    <xf numFmtId="0" fontId="31" fillId="0" borderId="21" xfId="3" applyFont="1" applyBorder="1" applyAlignment="1">
      <alignment horizontal="left" vertical="center"/>
    </xf>
    <xf numFmtId="0" fontId="31" fillId="0" borderId="23" xfId="3" applyFont="1" applyBorder="1" applyAlignment="1">
      <alignment horizontal="left" vertical="center"/>
    </xf>
    <xf numFmtId="0" fontId="31" fillId="0" borderId="22" xfId="3" applyFont="1" applyBorder="1" applyAlignment="1">
      <alignment horizontal="left" vertical="center"/>
    </xf>
    <xf numFmtId="0" fontId="31" fillId="0" borderId="21" xfId="3" applyFont="1" applyBorder="1" applyAlignment="1">
      <alignment horizontal="left" vertical="center" wrapText="1"/>
    </xf>
    <xf numFmtId="0" fontId="31" fillId="0" borderId="23" xfId="3" applyFont="1" applyBorder="1" applyAlignment="1">
      <alignment horizontal="left" vertical="center" wrapText="1"/>
    </xf>
    <xf numFmtId="0" fontId="31" fillId="0" borderId="22" xfId="3" applyFont="1" applyBorder="1" applyAlignment="1">
      <alignment horizontal="left" vertical="center" wrapText="1"/>
    </xf>
    <xf numFmtId="0" fontId="31" fillId="0" borderId="1" xfId="3" applyFont="1" applyBorder="1" applyAlignment="1">
      <alignment horizontal="right" vertical="center"/>
    </xf>
    <xf numFmtId="0" fontId="31" fillId="0" borderId="1" xfId="3" applyFont="1" applyBorder="1" applyAlignment="1">
      <alignment horizontal="left" vertical="center" wrapText="1"/>
    </xf>
    <xf numFmtId="0" fontId="94" fillId="7" borderId="27" xfId="3" applyFont="1" applyFill="1" applyBorder="1" applyAlignment="1">
      <alignment horizontal="center" vertical="center"/>
    </xf>
    <xf numFmtId="0" fontId="94" fillId="7" borderId="25" xfId="3" applyFont="1" applyFill="1" applyBorder="1" applyAlignment="1">
      <alignment horizontal="left" vertical="center" indent="1"/>
    </xf>
    <xf numFmtId="0" fontId="94" fillId="7" borderId="16" xfId="3" applyFont="1" applyFill="1" applyBorder="1" applyAlignment="1">
      <alignment horizontal="left" vertical="center" indent="1"/>
    </xf>
    <xf numFmtId="0" fontId="94" fillId="7" borderId="26" xfId="3" applyFont="1" applyFill="1" applyBorder="1" applyAlignment="1">
      <alignment horizontal="left" vertical="center" indent="1"/>
    </xf>
    <xf numFmtId="0" fontId="94" fillId="7" borderId="28" xfId="3" applyFont="1" applyFill="1" applyBorder="1" applyAlignment="1">
      <alignment horizontal="left" vertical="center" indent="1"/>
    </xf>
    <xf numFmtId="0" fontId="94" fillId="7" borderId="0" xfId="3" applyFont="1" applyFill="1" applyAlignment="1">
      <alignment horizontal="left" vertical="center" indent="1"/>
    </xf>
    <xf numFmtId="0" fontId="94" fillId="7" borderId="29" xfId="3" applyFont="1" applyFill="1" applyBorder="1" applyAlignment="1">
      <alignment horizontal="left" vertical="center" indent="1"/>
    </xf>
    <xf numFmtId="0" fontId="95" fillId="0" borderId="25" xfId="3" applyFont="1" applyBorder="1" applyAlignment="1">
      <alignment horizontal="left" vertical="center"/>
    </xf>
    <xf numFmtId="0" fontId="95" fillId="0" borderId="16" xfId="3" applyFont="1" applyBorder="1" applyAlignment="1">
      <alignment horizontal="left" vertical="center"/>
    </xf>
    <xf numFmtId="0" fontId="95" fillId="0" borderId="26" xfId="3" applyFont="1" applyBorder="1" applyAlignment="1">
      <alignment horizontal="left" vertical="center"/>
    </xf>
    <xf numFmtId="0" fontId="31" fillId="0" borderId="30" xfId="3" applyFont="1" applyBorder="1" applyAlignment="1">
      <alignment horizontal="center" vertical="center"/>
    </xf>
    <xf numFmtId="0" fontId="31" fillId="0" borderId="33" xfId="3" applyFont="1" applyBorder="1" applyAlignment="1">
      <alignment horizontal="center" vertical="center"/>
    </xf>
    <xf numFmtId="0" fontId="31" fillId="0" borderId="31" xfId="3" applyFont="1" applyBorder="1" applyAlignment="1">
      <alignment horizontal="center" vertical="center"/>
    </xf>
    <xf numFmtId="0" fontId="94" fillId="7" borderId="2" xfId="3" applyFont="1" applyFill="1" applyBorder="1" applyAlignment="1">
      <alignment horizontal="center" vertical="center"/>
    </xf>
    <xf numFmtId="0" fontId="94" fillId="7" borderId="1" xfId="3" applyFont="1" applyFill="1" applyBorder="1" applyAlignment="1">
      <alignment horizontal="center" vertical="center"/>
    </xf>
    <xf numFmtId="0" fontId="94" fillId="7" borderId="30" xfId="3" applyFont="1" applyFill="1" applyBorder="1" applyAlignment="1">
      <alignment horizontal="left" vertical="center" indent="1"/>
    </xf>
    <xf numFmtId="0" fontId="94" fillId="7" borderId="33" xfId="3" applyFont="1" applyFill="1" applyBorder="1" applyAlignment="1">
      <alignment horizontal="left" vertical="center" indent="1"/>
    </xf>
    <xf numFmtId="0" fontId="94" fillId="7" borderId="31" xfId="3" applyFont="1" applyFill="1" applyBorder="1" applyAlignment="1">
      <alignment horizontal="left" vertical="center" indent="1"/>
    </xf>
    <xf numFmtId="0" fontId="94" fillId="7" borderId="16" xfId="3" applyFont="1" applyFill="1" applyBorder="1" applyAlignment="1">
      <alignment horizontal="left" vertical="center" wrapText="1"/>
    </xf>
    <xf numFmtId="0" fontId="94" fillId="7" borderId="26" xfId="3" applyFont="1" applyFill="1" applyBorder="1" applyAlignment="1">
      <alignment horizontal="left" vertical="center" wrapText="1"/>
    </xf>
    <xf numFmtId="0" fontId="94" fillId="7" borderId="33" xfId="3" applyFont="1" applyFill="1" applyBorder="1" applyAlignment="1">
      <alignment horizontal="left" vertical="center" wrapText="1"/>
    </xf>
    <xf numFmtId="0" fontId="94" fillId="7" borderId="31" xfId="3" applyFont="1" applyFill="1" applyBorder="1" applyAlignment="1">
      <alignment horizontal="left" vertical="center" wrapText="1"/>
    </xf>
    <xf numFmtId="0" fontId="95" fillId="0" borderId="25" xfId="3" applyFont="1" applyBorder="1" applyAlignment="1">
      <alignment horizontal="left" vertical="top"/>
    </xf>
    <xf numFmtId="0" fontId="95" fillId="0" borderId="26" xfId="3" applyFont="1" applyBorder="1" applyAlignment="1">
      <alignment horizontal="left" vertical="top"/>
    </xf>
    <xf numFmtId="0" fontId="94" fillId="0" borderId="30" xfId="3" applyFont="1" applyBorder="1" applyAlignment="1">
      <alignment horizontal="center" vertical="center"/>
    </xf>
    <xf numFmtId="0" fontId="94" fillId="0" borderId="31" xfId="3" applyFont="1" applyBorder="1" applyAlignment="1">
      <alignment horizontal="center" vertical="center"/>
    </xf>
    <xf numFmtId="0" fontId="94" fillId="0" borderId="25" xfId="3" applyFont="1" applyBorder="1" applyAlignment="1">
      <alignment horizontal="center" vertical="center"/>
    </xf>
    <xf numFmtId="0" fontId="94" fillId="0" borderId="26" xfId="3" applyFont="1" applyBorder="1" applyAlignment="1">
      <alignment horizontal="center" vertical="center"/>
    </xf>
    <xf numFmtId="0" fontId="94" fillId="7" borderId="1" xfId="3" applyFont="1" applyFill="1" applyBorder="1" applyAlignment="1">
      <alignment horizontal="center" vertical="center" wrapText="1"/>
    </xf>
    <xf numFmtId="0" fontId="94" fillId="7" borderId="21" xfId="3" applyFont="1" applyFill="1" applyBorder="1" applyAlignment="1">
      <alignment horizontal="center" vertical="center" wrapText="1"/>
    </xf>
    <xf numFmtId="0" fontId="94" fillId="7" borderId="21" xfId="3" applyFont="1" applyFill="1" applyBorder="1" applyAlignment="1">
      <alignment horizontal="center" vertical="center"/>
    </xf>
    <xf numFmtId="0" fontId="95" fillId="0" borderId="25" xfId="3" applyFont="1" applyBorder="1" applyAlignment="1">
      <alignment horizontal="left" vertical="top" wrapText="1"/>
    </xf>
    <xf numFmtId="0" fontId="95" fillId="0" borderId="26" xfId="3" applyFont="1" applyBorder="1" applyAlignment="1">
      <alignment horizontal="left" vertical="top" wrapText="1"/>
    </xf>
    <xf numFmtId="0" fontId="94" fillId="0" borderId="30" xfId="3" applyFont="1" applyBorder="1" applyAlignment="1">
      <alignment horizontal="center" vertical="center" wrapText="1"/>
    </xf>
    <xf numFmtId="0" fontId="94" fillId="0" borderId="31" xfId="3" applyFont="1" applyBorder="1" applyAlignment="1">
      <alignment horizontal="center" vertical="center" wrapText="1"/>
    </xf>
    <xf numFmtId="0" fontId="34" fillId="0" borderId="0" xfId="3" applyFont="1" applyAlignment="1">
      <alignment horizontal="left" vertical="distributed" wrapText="1" indent="9"/>
    </xf>
    <xf numFmtId="0" fontId="34" fillId="0" borderId="0" xfId="3" applyFont="1" applyAlignment="1">
      <alignment horizontal="left" vertical="distributed" indent="9"/>
    </xf>
    <xf numFmtId="0" fontId="31" fillId="0" borderId="33" xfId="3" applyFont="1" applyBorder="1" applyAlignment="1">
      <alignment horizontal="left" vertical="center"/>
    </xf>
    <xf numFmtId="49" fontId="31" fillId="0" borderId="23" xfId="3" applyNumberFormat="1" applyFont="1" applyBorder="1" applyAlignment="1">
      <alignment horizontal="left" vertical="center"/>
    </xf>
    <xf numFmtId="0" fontId="94" fillId="7" borderId="21" xfId="3" applyFont="1" applyFill="1" applyBorder="1" applyAlignment="1">
      <alignment horizontal="left" vertical="center" indent="1"/>
    </xf>
    <xf numFmtId="0" fontId="94" fillId="7" borderId="23" xfId="3" applyFont="1" applyFill="1" applyBorder="1" applyAlignment="1">
      <alignment horizontal="left" vertical="center" indent="1"/>
    </xf>
    <xf numFmtId="0" fontId="94" fillId="7" borderId="22" xfId="3" applyFont="1" applyFill="1" applyBorder="1" applyAlignment="1">
      <alignment horizontal="left" vertical="center" indent="1"/>
    </xf>
    <xf numFmtId="0" fontId="31" fillId="0" borderId="21" xfId="3" applyFont="1" applyBorder="1" applyAlignment="1">
      <alignment horizontal="center" vertical="center"/>
    </xf>
    <xf numFmtId="0" fontId="31" fillId="0" borderId="22" xfId="3" applyFont="1" applyBorder="1" applyAlignment="1">
      <alignment horizontal="center" vertical="center"/>
    </xf>
    <xf numFmtId="0" fontId="31" fillId="7" borderId="21" xfId="3" applyFont="1" applyFill="1" applyBorder="1" applyAlignment="1">
      <alignment horizontal="left" vertical="center" indent="1"/>
    </xf>
    <xf numFmtId="0" fontId="31" fillId="7" borderId="23" xfId="3" applyFont="1" applyFill="1" applyBorder="1" applyAlignment="1">
      <alignment horizontal="left" vertical="center" indent="1"/>
    </xf>
    <xf numFmtId="0" fontId="31" fillId="7" borderId="22" xfId="3" applyFont="1" applyFill="1" applyBorder="1" applyAlignment="1">
      <alignment horizontal="left" vertical="center" indent="1"/>
    </xf>
    <xf numFmtId="0" fontId="31" fillId="0" borderId="21" xfId="3" applyFont="1" applyBorder="1" applyAlignment="1">
      <alignment horizontal="left" vertical="center" indent="3"/>
    </xf>
    <xf numFmtId="0" fontId="31" fillId="0" borderId="22" xfId="3" applyFont="1" applyBorder="1" applyAlignment="1">
      <alignment horizontal="left" vertical="center" indent="3"/>
    </xf>
    <xf numFmtId="0" fontId="31" fillId="0" borderId="1" xfId="3" applyFont="1" applyBorder="1" applyAlignment="1">
      <alignment horizontal="left" vertical="center" wrapText="1" indent="1"/>
    </xf>
    <xf numFmtId="0" fontId="2" fillId="0" borderId="0" xfId="3" applyFont="1" applyAlignment="1">
      <alignment horizontal="left" vertical="center" wrapText="1"/>
    </xf>
    <xf numFmtId="0" fontId="31" fillId="7" borderId="1" xfId="3" applyFont="1" applyFill="1" applyBorder="1" applyAlignment="1">
      <alignment horizontal="center" vertical="center" wrapText="1"/>
    </xf>
    <xf numFmtId="0" fontId="31" fillId="7" borderId="21" xfId="3" applyFont="1" applyFill="1" applyBorder="1" applyAlignment="1">
      <alignment horizontal="center" vertical="center" wrapText="1"/>
    </xf>
    <xf numFmtId="0" fontId="31" fillId="7" borderId="21" xfId="3" applyFont="1" applyFill="1" applyBorder="1" applyAlignment="1">
      <alignment horizontal="center" vertical="center"/>
    </xf>
    <xf numFmtId="0" fontId="31" fillId="7" borderId="1" xfId="3" applyFont="1" applyFill="1" applyBorder="1" applyAlignment="1">
      <alignment horizontal="center" vertical="center"/>
    </xf>
    <xf numFmtId="0" fontId="32" fillId="0" borderId="25" xfId="3" applyFont="1" applyBorder="1" applyAlignment="1">
      <alignment horizontal="left" vertical="center"/>
    </xf>
    <xf numFmtId="0" fontId="32" fillId="0" borderId="16" xfId="3" applyFont="1" applyBorder="1" applyAlignment="1">
      <alignment horizontal="left" vertical="center"/>
    </xf>
    <xf numFmtId="0" fontId="32" fillId="0" borderId="26" xfId="3" applyFont="1" applyBorder="1" applyAlignment="1">
      <alignment horizontal="left" vertical="center"/>
    </xf>
    <xf numFmtId="0" fontId="32" fillId="0" borderId="25" xfId="3" applyFont="1" applyBorder="1" applyAlignment="1">
      <alignment horizontal="left" vertical="top"/>
    </xf>
    <xf numFmtId="0" fontId="32" fillId="0" borderId="26" xfId="3" applyFont="1" applyBorder="1" applyAlignment="1">
      <alignment horizontal="left" vertical="top"/>
    </xf>
    <xf numFmtId="0" fontId="31" fillId="7" borderId="2" xfId="3" applyFont="1" applyFill="1" applyBorder="1" applyAlignment="1">
      <alignment horizontal="center" vertical="center"/>
    </xf>
    <xf numFmtId="0" fontId="31" fillId="7" borderId="25" xfId="3" applyFont="1" applyFill="1" applyBorder="1" applyAlignment="1">
      <alignment horizontal="left" vertical="center" indent="1"/>
    </xf>
    <xf numFmtId="0" fontId="31" fillId="7" borderId="16" xfId="3" applyFont="1" applyFill="1" applyBorder="1" applyAlignment="1">
      <alignment horizontal="left" vertical="center" indent="1"/>
    </xf>
    <xf numFmtId="0" fontId="31" fillId="7" borderId="26" xfId="3" applyFont="1" applyFill="1" applyBorder="1" applyAlignment="1">
      <alignment horizontal="left" vertical="center" indent="1"/>
    </xf>
    <xf numFmtId="0" fontId="31" fillId="7" borderId="30" xfId="3" applyFont="1" applyFill="1" applyBorder="1" applyAlignment="1">
      <alignment horizontal="left" vertical="center" indent="1"/>
    </xf>
    <xf numFmtId="0" fontId="31" fillId="7" borderId="33" xfId="3" applyFont="1" applyFill="1" applyBorder="1" applyAlignment="1">
      <alignment horizontal="left" vertical="center" indent="1"/>
    </xf>
    <xf numFmtId="0" fontId="31" fillId="7" borderId="31" xfId="3" applyFont="1" applyFill="1" applyBorder="1" applyAlignment="1">
      <alignment horizontal="left" vertical="center" indent="1"/>
    </xf>
    <xf numFmtId="0" fontId="31" fillId="7" borderId="28" xfId="3" applyFont="1" applyFill="1" applyBorder="1" applyAlignment="1">
      <alignment horizontal="left" vertical="center" indent="1"/>
    </xf>
    <xf numFmtId="0" fontId="31" fillId="7" borderId="0" xfId="3" applyFont="1" applyFill="1" applyAlignment="1">
      <alignment horizontal="left" vertical="center" indent="1"/>
    </xf>
    <xf numFmtId="0" fontId="31" fillId="0" borderId="25" xfId="3" applyFont="1" applyBorder="1" applyAlignment="1">
      <alignment horizontal="center" vertical="center"/>
    </xf>
    <xf numFmtId="0" fontId="31" fillId="0" borderId="26" xfId="3" applyFont="1" applyBorder="1" applyAlignment="1">
      <alignment horizontal="center" vertical="center"/>
    </xf>
    <xf numFmtId="0" fontId="31" fillId="7" borderId="27" xfId="3" applyFont="1" applyFill="1" applyBorder="1" applyAlignment="1">
      <alignment horizontal="center" vertical="center"/>
    </xf>
    <xf numFmtId="0" fontId="31" fillId="7" borderId="29" xfId="3" applyFont="1" applyFill="1" applyBorder="1" applyAlignment="1">
      <alignment horizontal="left" vertical="center" indent="1"/>
    </xf>
    <xf numFmtId="0" fontId="32" fillId="0" borderId="25" xfId="3" applyFont="1" applyBorder="1" applyAlignment="1">
      <alignment horizontal="left" vertical="top" wrapText="1"/>
    </xf>
    <xf numFmtId="0" fontId="32" fillId="0" borderId="26" xfId="3" applyFont="1" applyBorder="1" applyAlignment="1">
      <alignment horizontal="left" vertical="top" wrapText="1"/>
    </xf>
    <xf numFmtId="0" fontId="31" fillId="0" borderId="30" xfId="3" applyFont="1" applyBorder="1" applyAlignment="1">
      <alignment horizontal="center" vertical="center" wrapText="1"/>
    </xf>
    <xf numFmtId="0" fontId="31" fillId="0" borderId="31" xfId="3" applyFont="1" applyBorder="1" applyAlignment="1">
      <alignment horizontal="center" vertical="center" wrapText="1"/>
    </xf>
    <xf numFmtId="0" fontId="56" fillId="0" borderId="0" xfId="0" applyFont="1" applyAlignment="1">
      <alignment horizontal="left" vertical="top" wrapText="1"/>
    </xf>
    <xf numFmtId="0" fontId="53" fillId="0" borderId="73" xfId="0" applyFont="1" applyBorder="1" applyAlignment="1">
      <alignment horizontal="center" vertical="center" shrinkToFit="1"/>
    </xf>
    <xf numFmtId="0" fontId="53" fillId="0" borderId="23" xfId="0" applyFont="1" applyBorder="1" applyAlignment="1">
      <alignment horizontal="center" vertical="center" shrinkToFit="1"/>
    </xf>
    <xf numFmtId="0" fontId="53" fillId="0" borderId="1" xfId="0" applyFont="1" applyBorder="1" applyAlignment="1">
      <alignment horizontal="center" vertical="center" shrinkToFit="1"/>
    </xf>
    <xf numFmtId="0" fontId="53" fillId="0" borderId="92" xfId="0" applyFont="1" applyBorder="1" applyAlignment="1">
      <alignment horizontal="center" vertical="center" shrinkToFit="1"/>
    </xf>
    <xf numFmtId="0" fontId="53" fillId="0" borderId="91" xfId="0" applyFont="1" applyBorder="1" applyAlignment="1">
      <alignment horizontal="center" vertical="center" shrinkToFit="1"/>
    </xf>
    <xf numFmtId="0" fontId="53" fillId="0" borderId="93" xfId="0" applyFont="1" applyBorder="1" applyAlignment="1">
      <alignment horizontal="center" vertical="center" shrinkToFit="1"/>
    </xf>
    <xf numFmtId="0" fontId="53" fillId="0" borderId="94" xfId="0" applyFont="1" applyBorder="1" applyAlignment="1">
      <alignment horizontal="center" vertical="center" shrinkToFit="1"/>
    </xf>
    <xf numFmtId="0" fontId="53" fillId="0" borderId="83" xfId="0" applyFont="1" applyBorder="1" applyAlignment="1">
      <alignment horizontal="center" vertical="center" shrinkToFit="1"/>
    </xf>
    <xf numFmtId="0" fontId="53" fillId="0" borderId="88" xfId="0" applyFont="1" applyBorder="1" applyAlignment="1">
      <alignment horizontal="center" vertical="center" shrinkToFit="1"/>
    </xf>
    <xf numFmtId="0" fontId="53" fillId="0" borderId="87" xfId="0" applyFont="1" applyBorder="1" applyAlignment="1">
      <alignment horizontal="center" vertical="center" shrinkToFit="1"/>
    </xf>
    <xf numFmtId="0" fontId="53" fillId="0" borderId="1" xfId="0" applyFont="1" applyBorder="1" applyAlignment="1">
      <alignment horizontal="center" vertical="center" wrapText="1" shrinkToFit="1"/>
    </xf>
    <xf numFmtId="0" fontId="53" fillId="0" borderId="48" xfId="0" applyFont="1" applyBorder="1" applyAlignment="1">
      <alignment horizontal="center" vertical="center" shrinkToFit="1"/>
    </xf>
    <xf numFmtId="0" fontId="53" fillId="0" borderId="20" xfId="0" applyFont="1" applyBorder="1" applyAlignment="1">
      <alignment horizontal="center" vertical="center" shrinkToFit="1"/>
    </xf>
    <xf numFmtId="0" fontId="53" fillId="0" borderId="76" xfId="0" applyFont="1" applyBorder="1" applyAlignment="1">
      <alignment horizontal="center" vertical="center" shrinkToFit="1"/>
    </xf>
    <xf numFmtId="0" fontId="53" fillId="0" borderId="89" xfId="0" applyFont="1" applyBorder="1" applyAlignment="1">
      <alignment horizontal="center" vertical="center" shrinkToFit="1"/>
    </xf>
    <xf numFmtId="0" fontId="53" fillId="0" borderId="90" xfId="0" applyFont="1" applyBorder="1" applyAlignment="1">
      <alignment horizontal="center" vertical="center" shrinkToFit="1"/>
    </xf>
    <xf numFmtId="0" fontId="51" fillId="0" borderId="79" xfId="0" applyFont="1" applyBorder="1" applyAlignment="1">
      <alignment horizontal="center" vertical="center" shrinkToFit="1"/>
    </xf>
    <xf numFmtId="0" fontId="51" fillId="0" borderId="86" xfId="0" applyFont="1" applyBorder="1" applyAlignment="1">
      <alignment horizontal="center" vertical="center" shrinkToFit="1"/>
    </xf>
    <xf numFmtId="0" fontId="65" fillId="0" borderId="76" xfId="0" applyFont="1" applyBorder="1" applyAlignment="1">
      <alignment horizontal="center" vertical="center" shrinkToFit="1"/>
    </xf>
    <xf numFmtId="0" fontId="65" fillId="0" borderId="83" xfId="0" applyFont="1" applyBorder="1" applyAlignment="1">
      <alignment horizontal="center" vertical="center" shrinkToFit="1"/>
    </xf>
    <xf numFmtId="0" fontId="65" fillId="0" borderId="80" xfId="0" applyFont="1" applyBorder="1" applyAlignment="1">
      <alignment horizontal="center" vertical="center" shrinkToFit="1"/>
    </xf>
    <xf numFmtId="0" fontId="65" fillId="0" borderId="87" xfId="0" applyFont="1" applyBorder="1" applyAlignment="1">
      <alignment horizontal="center" vertical="center" shrinkToFit="1"/>
    </xf>
    <xf numFmtId="0" fontId="62" fillId="0" borderId="81" xfId="0" applyFont="1" applyBorder="1" applyAlignment="1">
      <alignment horizontal="center" vertical="center" shrinkToFit="1"/>
    </xf>
    <xf numFmtId="0" fontId="62" fillId="0" borderId="80" xfId="0" applyFont="1" applyBorder="1" applyAlignment="1">
      <alignment horizontal="center" vertical="center" shrinkToFit="1"/>
    </xf>
    <xf numFmtId="0" fontId="62" fillId="0" borderId="88" xfId="0" applyFont="1" applyBorder="1" applyAlignment="1">
      <alignment horizontal="center" vertical="center" shrinkToFit="1"/>
    </xf>
    <xf numFmtId="0" fontId="62" fillId="0" borderId="87" xfId="0" applyFont="1" applyBorder="1" applyAlignment="1">
      <alignment horizontal="center" vertical="center" shrinkToFit="1"/>
    </xf>
    <xf numFmtId="0" fontId="51" fillId="0" borderId="78" xfId="0" applyFont="1" applyBorder="1" applyAlignment="1">
      <alignment horizontal="center" vertical="center" shrinkToFit="1"/>
    </xf>
    <xf numFmtId="0" fontId="51" fillId="0" borderId="85" xfId="0" applyFont="1" applyBorder="1" applyAlignment="1">
      <alignment horizontal="center" vertical="center" shrinkToFit="1"/>
    </xf>
    <xf numFmtId="0" fontId="51" fillId="0" borderId="77" xfId="0" applyFont="1" applyBorder="1" applyAlignment="1">
      <alignment horizontal="center" vertical="center" shrinkToFit="1"/>
    </xf>
    <xf numFmtId="0" fontId="51" fillId="0" borderId="84" xfId="0" applyFont="1" applyBorder="1" applyAlignment="1">
      <alignment horizontal="center" vertical="center" shrinkToFit="1"/>
    </xf>
    <xf numFmtId="0" fontId="62" fillId="0" borderId="30" xfId="0" applyFont="1" applyBorder="1" applyAlignment="1">
      <alignment horizontal="center" vertical="center" shrinkToFit="1"/>
    </xf>
    <xf numFmtId="0" fontId="62" fillId="0" borderId="21" xfId="0" applyFont="1" applyBorder="1" applyAlignment="1">
      <alignment horizontal="center" vertical="center" shrinkToFit="1"/>
    </xf>
    <xf numFmtId="0" fontId="63" fillId="0" borderId="48" xfId="0" applyFont="1" applyBorder="1" applyAlignment="1">
      <alignment horizontal="center" vertical="center" shrinkToFit="1"/>
    </xf>
    <xf numFmtId="0" fontId="63" fillId="0" borderId="20" xfId="0" applyFont="1" applyBorder="1" applyAlignment="1">
      <alignment horizontal="center" vertical="center" shrinkToFit="1"/>
    </xf>
    <xf numFmtId="0" fontId="63" fillId="0" borderId="53" xfId="0" applyFont="1" applyBorder="1" applyAlignment="1">
      <alignment horizontal="center" vertical="center" shrinkToFit="1"/>
    </xf>
    <xf numFmtId="0" fontId="63" fillId="0" borderId="19" xfId="0" applyFont="1" applyBorder="1" applyAlignment="1">
      <alignment horizontal="center" vertical="center" shrinkToFit="1"/>
    </xf>
    <xf numFmtId="0" fontId="64" fillId="0" borderId="68" xfId="0" applyFont="1" applyBorder="1" applyAlignment="1">
      <alignment horizontal="center" vertical="center" shrinkToFit="1"/>
    </xf>
    <xf numFmtId="0" fontId="64" fillId="0" borderId="82" xfId="0" applyFont="1" applyBorder="1" applyAlignment="1">
      <alignment horizontal="center" vertical="center" shrinkToFit="1"/>
    </xf>
    <xf numFmtId="0" fontId="62" fillId="0" borderId="76" xfId="0" applyFont="1" applyBorder="1" applyAlignment="1">
      <alignment horizontal="center" vertical="center" shrinkToFit="1"/>
    </xf>
    <xf numFmtId="0" fontId="62" fillId="0" borderId="83" xfId="0" applyFont="1" applyBorder="1" applyAlignment="1">
      <alignment horizontal="center" vertical="center" shrinkToFit="1"/>
    </xf>
    <xf numFmtId="0" fontId="40" fillId="0" borderId="22" xfId="0" applyFont="1" applyBorder="1" applyAlignment="1">
      <alignment horizontal="center" vertical="top" textRotation="255"/>
    </xf>
    <xf numFmtId="0" fontId="40" fillId="0" borderId="26" xfId="0" applyFont="1" applyBorder="1" applyAlignment="1">
      <alignment horizontal="center" vertical="top" textRotation="255"/>
    </xf>
    <xf numFmtId="38" fontId="59" fillId="0" borderId="73" xfId="7" applyFont="1" applyBorder="1" applyAlignment="1">
      <alignment horizontal="right" vertical="center"/>
    </xf>
    <xf numFmtId="38" fontId="59" fillId="0" borderId="23" xfId="7" applyFont="1" applyBorder="1" applyAlignment="1">
      <alignment horizontal="right" vertical="center"/>
    </xf>
    <xf numFmtId="38" fontId="59" fillId="0" borderId="53" xfId="7" applyFont="1" applyBorder="1" applyAlignment="1">
      <alignment horizontal="right" vertical="center"/>
    </xf>
    <xf numFmtId="38" fontId="59" fillId="0" borderId="19" xfId="7" applyFont="1" applyBorder="1" applyAlignment="1">
      <alignment horizontal="right" vertical="center"/>
    </xf>
    <xf numFmtId="0" fontId="36" fillId="0" borderId="1" xfId="0" applyFont="1" applyBorder="1" applyAlignment="1">
      <alignment horizontal="center" vertical="center"/>
    </xf>
    <xf numFmtId="0" fontId="36" fillId="0" borderId="24" xfId="0" applyFont="1" applyBorder="1" applyAlignment="1">
      <alignment horizontal="center" vertical="center"/>
    </xf>
    <xf numFmtId="0" fontId="40" fillId="0" borderId="28" xfId="0" applyFont="1" applyBorder="1" applyAlignment="1">
      <alignment horizontal="center" vertical="top"/>
    </xf>
    <xf numFmtId="0" fontId="40" fillId="0" borderId="0" xfId="0" applyFont="1" applyAlignment="1">
      <alignment horizontal="center" vertical="top"/>
    </xf>
    <xf numFmtId="0" fontId="40" fillId="0" borderId="1" xfId="0" applyFont="1" applyBorder="1" applyAlignment="1">
      <alignment horizontal="center" vertical="top" wrapText="1"/>
    </xf>
    <xf numFmtId="0" fontId="40" fillId="0" borderId="24" xfId="0" applyFont="1" applyBorder="1" applyAlignment="1">
      <alignment horizontal="center" vertical="top" wrapText="1"/>
    </xf>
    <xf numFmtId="0" fontId="40" fillId="0" borderId="1" xfId="0" applyFont="1" applyBorder="1" applyAlignment="1">
      <alignment horizontal="center" vertical="top"/>
    </xf>
    <xf numFmtId="0" fontId="39" fillId="0" borderId="1" xfId="0" applyFont="1" applyBorder="1" applyAlignment="1">
      <alignment horizontal="center" vertical="top" wrapText="1"/>
    </xf>
    <xf numFmtId="0" fontId="39" fillId="0" borderId="1" xfId="0" applyFont="1" applyBorder="1" applyAlignment="1">
      <alignment horizontal="center" vertical="center" textRotation="255" wrapText="1"/>
    </xf>
    <xf numFmtId="0" fontId="39" fillId="0" borderId="1" xfId="0" applyFont="1" applyBorder="1" applyAlignment="1">
      <alignment horizontal="center" vertical="center" textRotation="255"/>
    </xf>
    <xf numFmtId="0" fontId="39" fillId="0" borderId="24" xfId="0" applyFont="1" applyBorder="1" applyAlignment="1">
      <alignment horizontal="center" vertical="center" textRotation="255"/>
    </xf>
    <xf numFmtId="0" fontId="39" fillId="0" borderId="1"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24" xfId="0" applyFont="1" applyBorder="1" applyAlignment="1">
      <alignment horizontal="center" vertical="center" textRotation="255" wrapText="1"/>
    </xf>
    <xf numFmtId="0" fontId="61" fillId="0" borderId="1" xfId="0" applyFont="1" applyBorder="1" applyAlignment="1">
      <alignment horizontal="center" vertical="center"/>
    </xf>
    <xf numFmtId="0" fontId="61" fillId="0" borderId="24" xfId="0" applyFont="1" applyBorder="1" applyAlignment="1">
      <alignment horizontal="center" vertical="center"/>
    </xf>
    <xf numFmtId="0" fontId="40" fillId="0" borderId="21" xfId="0" applyFont="1" applyBorder="1" applyAlignment="1">
      <alignment horizontal="center" vertical="top" textRotation="255"/>
    </xf>
    <xf numFmtId="0" fontId="40" fillId="0" borderId="25" xfId="0" applyFont="1" applyBorder="1" applyAlignment="1">
      <alignment horizontal="center" vertical="top" textRotation="255"/>
    </xf>
    <xf numFmtId="0" fontId="40" fillId="0" borderId="44" xfId="0" applyFont="1" applyBorder="1" applyAlignment="1">
      <alignment horizontal="center" vertical="top" textRotation="255"/>
    </xf>
    <xf numFmtId="0" fontId="40" fillId="0" borderId="75" xfId="0" applyFont="1" applyBorder="1" applyAlignment="1">
      <alignment horizontal="center" vertical="top" textRotation="255"/>
    </xf>
    <xf numFmtId="38" fontId="59" fillId="0" borderId="69" xfId="7" applyFont="1" applyBorder="1" applyAlignment="1">
      <alignment horizontal="right" vertical="center"/>
    </xf>
    <xf numFmtId="38" fontId="59" fillId="0" borderId="16" xfId="7" applyFont="1" applyBorder="1" applyAlignment="1">
      <alignment horizontal="right" vertical="center"/>
    </xf>
    <xf numFmtId="38" fontId="59" fillId="0" borderId="71" xfId="7" applyFont="1" applyBorder="1" applyAlignment="1">
      <alignment horizontal="right" vertical="center"/>
    </xf>
    <xf numFmtId="38" fontId="59" fillId="0" borderId="33" xfId="7" applyFont="1" applyBorder="1" applyAlignment="1">
      <alignment horizontal="right" vertical="center"/>
    </xf>
    <xf numFmtId="0" fontId="40" fillId="0" borderId="16" xfId="0" applyFont="1" applyBorder="1" applyAlignment="1">
      <alignment horizontal="center" vertical="center"/>
    </xf>
    <xf numFmtId="0" fontId="40" fillId="0" borderId="33" xfId="0" applyFont="1" applyBorder="1" applyAlignment="1">
      <alignment horizontal="center" vertical="center"/>
    </xf>
    <xf numFmtId="0" fontId="39" fillId="0" borderId="1" xfId="0" applyFont="1" applyBorder="1" applyAlignment="1">
      <alignment horizontal="center" vertical="top"/>
    </xf>
    <xf numFmtId="0" fontId="40" fillId="0" borderId="70" xfId="0" applyFont="1" applyBorder="1" applyAlignment="1">
      <alignment horizontal="center" vertical="center"/>
    </xf>
    <xf numFmtId="0" fontId="40" fillId="0" borderId="65" xfId="0" applyFont="1" applyBorder="1" applyAlignment="1">
      <alignment horizontal="center" vertical="center"/>
    </xf>
    <xf numFmtId="0" fontId="40" fillId="0" borderId="25" xfId="0" applyFont="1" applyBorder="1" applyAlignment="1">
      <alignment horizontal="left" vertical="top" wrapText="1"/>
    </xf>
    <xf numFmtId="0" fontId="40" fillId="0" borderId="16" xfId="0" applyFont="1" applyBorder="1" applyAlignment="1">
      <alignment horizontal="left" vertical="top" wrapText="1"/>
    </xf>
    <xf numFmtId="0" fontId="40" fillId="0" borderId="70" xfId="0" applyFont="1" applyBorder="1" applyAlignment="1">
      <alignment horizontal="left" vertical="top" wrapText="1"/>
    </xf>
    <xf numFmtId="0" fontId="40" fillId="0" borderId="28" xfId="0" applyFont="1" applyBorder="1" applyAlignment="1">
      <alignment horizontal="left" vertical="top" wrapText="1"/>
    </xf>
    <xf numFmtId="0" fontId="40" fillId="0" borderId="0" xfId="0" applyFont="1" applyAlignment="1">
      <alignment horizontal="left" vertical="top" wrapText="1"/>
    </xf>
    <xf numFmtId="0" fontId="40" fillId="0" borderId="51" xfId="0" applyFont="1" applyBorder="1" applyAlignment="1">
      <alignment horizontal="left" vertical="top" wrapText="1"/>
    </xf>
    <xf numFmtId="38" fontId="59" fillId="0" borderId="49" xfId="7" applyFont="1" applyBorder="1" applyAlignment="1">
      <alignment horizontal="right" vertical="center"/>
    </xf>
    <xf numFmtId="38" fontId="59" fillId="0" borderId="0" xfId="7" applyFont="1" applyBorder="1" applyAlignment="1">
      <alignment horizontal="right" vertical="center"/>
    </xf>
    <xf numFmtId="0" fontId="40" fillId="0" borderId="0" xfId="0" applyFont="1" applyAlignment="1">
      <alignment horizontal="center" vertical="center"/>
    </xf>
    <xf numFmtId="0" fontId="40" fillId="0" borderId="51" xfId="0" applyFont="1" applyBorder="1" applyAlignment="1">
      <alignment horizontal="center" vertical="center"/>
    </xf>
    <xf numFmtId="38" fontId="59" fillId="0" borderId="66" xfId="7" applyFont="1" applyBorder="1" applyAlignment="1">
      <alignment horizontal="right" vertical="center"/>
    </xf>
    <xf numFmtId="38" fontId="59" fillId="0" borderId="67" xfId="7" applyFont="1" applyBorder="1" applyAlignment="1">
      <alignment horizontal="right" vertical="center"/>
    </xf>
    <xf numFmtId="0" fontId="54" fillId="0" borderId="0" xfId="0" applyFont="1" applyAlignment="1">
      <alignment horizontal="center" vertical="center"/>
    </xf>
    <xf numFmtId="0" fontId="0" fillId="0" borderId="21" xfId="0" applyBorder="1" applyAlignment="1">
      <alignment horizontal="left" vertical="center"/>
    </xf>
    <xf numFmtId="0" fontId="0" fillId="0" borderId="23" xfId="0" applyBorder="1" applyAlignment="1">
      <alignment horizontal="left" vertical="center"/>
    </xf>
    <xf numFmtId="0" fontId="0" fillId="0" borderId="22" xfId="0" applyBorder="1" applyAlignment="1">
      <alignment horizontal="left" vertical="center"/>
    </xf>
    <xf numFmtId="0" fontId="0" fillId="0" borderId="1" xfId="0" applyBorder="1" applyAlignment="1">
      <alignment horizontal="center" vertical="center"/>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49" fontId="0" fillId="0" borderId="22" xfId="0" applyNumberFormat="1" applyBorder="1" applyAlignment="1">
      <alignment horizontal="center" vertical="center"/>
    </xf>
    <xf numFmtId="0" fontId="56" fillId="0" borderId="0" xfId="0" applyFont="1" applyAlignment="1">
      <alignment horizontal="left" vertical="center" wrapText="1"/>
    </xf>
    <xf numFmtId="0" fontId="40" fillId="0" borderId="16"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54" xfId="0" applyFont="1" applyBorder="1" applyAlignment="1">
      <alignment horizontal="center" vertical="center" wrapText="1"/>
    </xf>
    <xf numFmtId="0" fontId="97" fillId="0" borderId="0" xfId="0" applyFont="1" applyAlignment="1">
      <alignment horizontal="left" vertical="center" wrapText="1"/>
    </xf>
    <xf numFmtId="0" fontId="97" fillId="0" borderId="30" xfId="0" applyFont="1" applyBorder="1" applyAlignment="1">
      <alignment horizontal="left" vertical="center" wrapText="1"/>
    </xf>
    <xf numFmtId="0" fontId="97" fillId="0" borderId="33" xfId="0" applyFont="1" applyBorder="1" applyAlignment="1">
      <alignment horizontal="left" vertical="center" wrapText="1"/>
    </xf>
    <xf numFmtId="0" fontId="97" fillId="0" borderId="31" xfId="0" applyFont="1" applyBorder="1" applyAlignment="1">
      <alignment horizontal="left" vertical="center" wrapText="1"/>
    </xf>
    <xf numFmtId="0" fontId="97" fillId="0" borderId="16" xfId="0" applyFont="1" applyBorder="1" applyAlignment="1">
      <alignment horizontal="left" vertical="center" wrapText="1"/>
    </xf>
    <xf numFmtId="0" fontId="97" fillId="0" borderId="28" xfId="0" applyFont="1" applyBorder="1" applyAlignment="1">
      <alignment horizontal="left" vertical="center" wrapText="1"/>
    </xf>
    <xf numFmtId="0" fontId="97" fillId="0" borderId="0" xfId="0" applyFont="1" applyBorder="1" applyAlignment="1">
      <alignment horizontal="left" vertical="center" wrapText="1"/>
    </xf>
    <xf numFmtId="0" fontId="97" fillId="0" borderId="29" xfId="0" applyFont="1" applyBorder="1" applyAlignment="1">
      <alignment horizontal="left" vertical="center" wrapText="1"/>
    </xf>
    <xf numFmtId="0" fontId="97" fillId="0" borderId="0" xfId="0" applyFont="1" applyBorder="1" applyAlignment="1">
      <alignment horizontal="right" vertical="center" wrapText="1"/>
    </xf>
    <xf numFmtId="0" fontId="0" fillId="0" borderId="0" xfId="0" applyBorder="1" applyAlignment="1">
      <alignment horizontal="right" vertical="center"/>
    </xf>
    <xf numFmtId="0" fontId="0" fillId="0" borderId="0" xfId="0" applyBorder="1" applyAlignment="1">
      <alignment horizontal="center" vertical="center"/>
    </xf>
    <xf numFmtId="0" fontId="97" fillId="8" borderId="21" xfId="0" applyFont="1" applyFill="1" applyBorder="1" applyAlignment="1">
      <alignment horizontal="left" vertical="center" wrapText="1"/>
    </xf>
    <xf numFmtId="0" fontId="97" fillId="8" borderId="23" xfId="0" applyFont="1" applyFill="1" applyBorder="1" applyAlignment="1">
      <alignment horizontal="left" vertical="center" wrapText="1"/>
    </xf>
    <xf numFmtId="0" fontId="97" fillId="8" borderId="22" xfId="0" applyFont="1" applyFill="1" applyBorder="1" applyAlignment="1">
      <alignment horizontal="left" vertical="center" wrapText="1"/>
    </xf>
    <xf numFmtId="0" fontId="97" fillId="0" borderId="1" xfId="0" applyFont="1" applyBorder="1" applyAlignment="1">
      <alignment horizontal="left" vertical="center" shrinkToFit="1"/>
    </xf>
    <xf numFmtId="0" fontId="97" fillId="0" borderId="25" xfId="0" applyFont="1" applyBorder="1" applyAlignment="1">
      <alignment horizontal="left" vertical="center" wrapText="1"/>
    </xf>
    <xf numFmtId="0" fontId="97" fillId="0" borderId="26" xfId="0" applyFont="1" applyBorder="1" applyAlignment="1">
      <alignment horizontal="left" vertical="center" wrapText="1"/>
    </xf>
    <xf numFmtId="0" fontId="97" fillId="0" borderId="28" xfId="0" applyFont="1" applyBorder="1" applyAlignment="1">
      <alignment horizontal="justify" vertical="center" wrapText="1"/>
    </xf>
    <xf numFmtId="0" fontId="97" fillId="0" borderId="0" xfId="0" applyFont="1" applyBorder="1" applyAlignment="1">
      <alignment horizontal="justify" vertical="center" wrapText="1"/>
    </xf>
    <xf numFmtId="0" fontId="97" fillId="0" borderId="1" xfId="0" applyFont="1" applyBorder="1" applyAlignment="1">
      <alignment horizontal="center" vertical="center" wrapText="1"/>
    </xf>
    <xf numFmtId="0" fontId="101" fillId="0" borderId="16" xfId="0" applyFont="1" applyBorder="1" applyAlignment="1">
      <alignment horizontal="left" vertical="center" wrapText="1" indent="1"/>
    </xf>
    <xf numFmtId="0" fontId="101" fillId="0" borderId="0" xfId="0" applyFont="1" applyBorder="1" applyAlignment="1">
      <alignment horizontal="left" vertical="center" wrapText="1" indent="1"/>
    </xf>
    <xf numFmtId="0" fontId="100" fillId="0" borderId="0" xfId="0" applyFont="1" applyAlignment="1">
      <alignment horizontal="left" vertical="center"/>
    </xf>
    <xf numFmtId="0" fontId="97" fillId="8" borderId="1" xfId="0" applyFont="1" applyFill="1" applyBorder="1" applyAlignment="1">
      <alignment horizontal="left" vertical="center" wrapText="1"/>
    </xf>
    <xf numFmtId="0" fontId="97" fillId="0" borderId="28" xfId="0" applyFont="1" applyBorder="1" applyAlignment="1">
      <alignment horizontal="center" vertical="center" wrapText="1"/>
    </xf>
    <xf numFmtId="0" fontId="97" fillId="0" borderId="0" xfId="0" applyFont="1" applyBorder="1" applyAlignment="1">
      <alignment horizontal="center" vertical="center" wrapText="1"/>
    </xf>
    <xf numFmtId="0" fontId="97" fillId="0" borderId="29" xfId="0" applyFont="1" applyBorder="1" applyAlignment="1">
      <alignment horizontal="center" vertical="center" wrapText="1"/>
    </xf>
    <xf numFmtId="0" fontId="97" fillId="0" borderId="21" xfId="0" applyFont="1" applyBorder="1" applyAlignment="1">
      <alignment horizontal="left" vertical="center" wrapText="1"/>
    </xf>
    <xf numFmtId="0" fontId="97" fillId="0" borderId="23" xfId="0" applyFont="1" applyBorder="1" applyAlignment="1">
      <alignment horizontal="left" vertical="center" wrapText="1"/>
    </xf>
    <xf numFmtId="0" fontId="97" fillId="0" borderId="22" xfId="0" applyFont="1" applyBorder="1" applyAlignment="1">
      <alignment horizontal="left" vertical="center" wrapText="1"/>
    </xf>
    <xf numFmtId="0" fontId="0" fillId="0" borderId="16" xfId="0" applyBorder="1" applyAlignment="1">
      <alignment horizontal="left" vertical="center"/>
    </xf>
    <xf numFmtId="0" fontId="0" fillId="0" borderId="26" xfId="0" applyBorder="1" applyAlignment="1">
      <alignment horizontal="left" vertical="center"/>
    </xf>
    <xf numFmtId="0" fontId="0" fillId="0" borderId="33" xfId="0" applyBorder="1" applyAlignment="1">
      <alignment horizontal="left" vertical="center"/>
    </xf>
    <xf numFmtId="0" fontId="0" fillId="0" borderId="31" xfId="0" applyBorder="1" applyAlignment="1">
      <alignment horizontal="left" vertical="center"/>
    </xf>
    <xf numFmtId="56" fontId="97" fillId="8" borderId="25" xfId="0" applyNumberFormat="1" applyFont="1" applyFill="1" applyBorder="1" applyAlignment="1">
      <alignment horizontal="center" vertical="top" wrapText="1"/>
    </xf>
    <xf numFmtId="56" fontId="97" fillId="8" borderId="26" xfId="0" applyNumberFormat="1" applyFont="1" applyFill="1" applyBorder="1" applyAlignment="1">
      <alignment horizontal="center" vertical="top" wrapText="1"/>
    </xf>
    <xf numFmtId="56" fontId="97" fillId="8" borderId="28" xfId="0" applyNumberFormat="1" applyFont="1" applyFill="1" applyBorder="1" applyAlignment="1">
      <alignment horizontal="center" vertical="top" wrapText="1"/>
    </xf>
    <xf numFmtId="56" fontId="97" fillId="8" borderId="29" xfId="0" applyNumberFormat="1" applyFont="1" applyFill="1" applyBorder="1" applyAlignment="1">
      <alignment horizontal="center" vertical="top" wrapText="1"/>
    </xf>
    <xf numFmtId="56" fontId="97" fillId="8" borderId="30" xfId="0" applyNumberFormat="1" applyFont="1" applyFill="1" applyBorder="1" applyAlignment="1">
      <alignment horizontal="center" vertical="top" wrapText="1"/>
    </xf>
    <xf numFmtId="56" fontId="97" fillId="8" borderId="31" xfId="0" applyNumberFormat="1" applyFont="1" applyFill="1" applyBorder="1" applyAlignment="1">
      <alignment horizontal="center" vertical="top" wrapText="1"/>
    </xf>
    <xf numFmtId="0" fontId="97" fillId="0" borderId="1" xfId="0" applyFont="1" applyBorder="1" applyAlignment="1">
      <alignment horizontal="left" vertical="center" wrapText="1"/>
    </xf>
    <xf numFmtId="0" fontId="97" fillId="0" borderId="28" xfId="0" applyFont="1" applyBorder="1" applyAlignment="1">
      <alignment vertical="center" wrapText="1"/>
    </xf>
    <xf numFmtId="0" fontId="97" fillId="0" borderId="0" xfId="0" applyFont="1" applyBorder="1" applyAlignment="1">
      <alignment vertical="center" wrapText="1"/>
    </xf>
    <xf numFmtId="0" fontId="97" fillId="0" borderId="29" xfId="0" applyFont="1" applyBorder="1" applyAlignment="1">
      <alignment vertical="center" wrapText="1"/>
    </xf>
    <xf numFmtId="0" fontId="97" fillId="0" borderId="51" xfId="0" applyFont="1" applyBorder="1" applyAlignment="1">
      <alignment horizontal="justify" vertical="center" wrapText="1"/>
    </xf>
    <xf numFmtId="0" fontId="0" fillId="0" borderId="0" xfId="0" applyBorder="1">
      <alignment vertical="center"/>
    </xf>
    <xf numFmtId="0" fontId="97" fillId="0" borderId="30" xfId="0" applyFont="1" applyBorder="1" applyAlignment="1">
      <alignment vertical="center" wrapText="1"/>
    </xf>
    <xf numFmtId="0" fontId="97" fillId="0" borderId="33" xfId="0" applyFont="1" applyBorder="1" applyAlignment="1">
      <alignment vertical="center" wrapText="1"/>
    </xf>
    <xf numFmtId="0" fontId="97" fillId="0" borderId="31" xfId="0" applyFont="1" applyBorder="1" applyAlignment="1">
      <alignment vertical="center" wrapText="1"/>
    </xf>
    <xf numFmtId="0" fontId="97" fillId="0" borderId="65" xfId="0" applyFont="1" applyBorder="1" applyAlignment="1">
      <alignment horizontal="justify" vertical="center" wrapText="1"/>
    </xf>
    <xf numFmtId="0" fontId="0" fillId="0" borderId="33" xfId="0" applyBorder="1">
      <alignment vertical="center"/>
    </xf>
    <xf numFmtId="56" fontId="97" fillId="8" borderId="25" xfId="0" applyNumberFormat="1" applyFont="1" applyFill="1" applyBorder="1" applyAlignment="1">
      <alignment horizontal="center" vertical="center" wrapText="1"/>
    </xf>
    <xf numFmtId="56" fontId="97" fillId="8" borderId="26" xfId="0" applyNumberFormat="1" applyFont="1" applyFill="1" applyBorder="1" applyAlignment="1">
      <alignment horizontal="center" vertical="center" wrapText="1"/>
    </xf>
    <xf numFmtId="56" fontId="97" fillId="8" borderId="28" xfId="0" applyNumberFormat="1" applyFont="1" applyFill="1" applyBorder="1" applyAlignment="1">
      <alignment horizontal="center" vertical="center" wrapText="1"/>
    </xf>
    <xf numFmtId="56" fontId="97" fillId="8" borderId="29" xfId="0" applyNumberFormat="1" applyFont="1" applyFill="1" applyBorder="1" applyAlignment="1">
      <alignment horizontal="center" vertical="center" wrapText="1"/>
    </xf>
    <xf numFmtId="56" fontId="97" fillId="8" borderId="30" xfId="0" applyNumberFormat="1" applyFont="1" applyFill="1" applyBorder="1" applyAlignment="1">
      <alignment horizontal="center" vertical="center" wrapText="1"/>
    </xf>
    <xf numFmtId="56" fontId="97" fillId="8" borderId="31" xfId="0" applyNumberFormat="1" applyFont="1" applyFill="1" applyBorder="1" applyAlignment="1">
      <alignment horizontal="center" vertical="center" wrapText="1"/>
    </xf>
    <xf numFmtId="0" fontId="97" fillId="8" borderId="21" xfId="0" applyFont="1" applyFill="1" applyBorder="1" applyAlignment="1">
      <alignment horizontal="right" vertical="center" wrapText="1"/>
    </xf>
    <xf numFmtId="0" fontId="0" fillId="0" borderId="23" xfId="0" applyBorder="1" applyAlignment="1">
      <alignment horizontal="right" vertical="center" wrapText="1"/>
    </xf>
    <xf numFmtId="0" fontId="94" fillId="0" borderId="0" xfId="0" applyFont="1" applyAlignment="1">
      <alignment horizontal="left" vertical="center"/>
    </xf>
    <xf numFmtId="0" fontId="94" fillId="0" borderId="0" xfId="0" applyFont="1" applyAlignment="1">
      <alignment horizontal="center" vertical="center"/>
    </xf>
    <xf numFmtId="49" fontId="0" fillId="0" borderId="23" xfId="0" applyNumberFormat="1" applyBorder="1" applyAlignment="1">
      <alignment horizontal="left" vertical="center"/>
    </xf>
    <xf numFmtId="0" fontId="0" fillId="0" borderId="22" xfId="0" applyBorder="1" applyAlignment="1">
      <alignment horizontal="left" vertical="center" wrapText="1"/>
    </xf>
    <xf numFmtId="0" fontId="97" fillId="0" borderId="25" xfId="0" applyFont="1" applyBorder="1" applyAlignment="1">
      <alignment vertical="center" wrapText="1"/>
    </xf>
    <xf numFmtId="0" fontId="97" fillId="0" borderId="16" xfId="0" applyFont="1" applyBorder="1" applyAlignment="1">
      <alignment vertical="center" wrapText="1"/>
    </xf>
    <xf numFmtId="0" fontId="97" fillId="0" borderId="26" xfId="0" applyFont="1" applyBorder="1" applyAlignment="1">
      <alignment vertical="center" wrapText="1"/>
    </xf>
    <xf numFmtId="0" fontId="97" fillId="0" borderId="25" xfId="0" applyFont="1" applyBorder="1" applyAlignment="1">
      <alignment horizontal="justify" vertical="center" wrapText="1"/>
    </xf>
    <xf numFmtId="0" fontId="0" fillId="0" borderId="16" xfId="0" applyBorder="1">
      <alignment vertical="center"/>
    </xf>
    <xf numFmtId="0" fontId="0" fillId="0" borderId="26" xfId="0" applyBorder="1">
      <alignment vertical="center"/>
    </xf>
    <xf numFmtId="0" fontId="0" fillId="0" borderId="29" xfId="0" applyBorder="1">
      <alignment vertical="center"/>
    </xf>
    <xf numFmtId="0" fontId="97" fillId="0" borderId="30" xfId="0" applyFont="1" applyBorder="1" applyAlignment="1">
      <alignment horizontal="justify" vertical="center" wrapText="1"/>
    </xf>
    <xf numFmtId="0" fontId="0" fillId="0" borderId="31" xfId="0" applyBorder="1">
      <alignment vertical="center"/>
    </xf>
    <xf numFmtId="0" fontId="0" fillId="0" borderId="0" xfId="0">
      <alignment vertical="center"/>
    </xf>
    <xf numFmtId="0" fontId="97" fillId="0" borderId="70" xfId="0" applyFont="1" applyBorder="1" applyAlignment="1">
      <alignment horizontal="justify" vertical="center" wrapText="1"/>
    </xf>
    <xf numFmtId="0" fontId="97" fillId="0" borderId="0" xfId="0" applyFont="1" applyAlignment="1">
      <alignment horizontal="right" vertical="center" wrapText="1"/>
    </xf>
    <xf numFmtId="0" fontId="0" fillId="0" borderId="0" xfId="0" applyAlignment="1">
      <alignment horizontal="right" vertical="center"/>
    </xf>
    <xf numFmtId="0" fontId="47" fillId="3" borderId="24" xfId="4" applyFont="1" applyFill="1" applyBorder="1" applyAlignment="1">
      <alignment horizontal="center" vertical="center"/>
    </xf>
    <xf numFmtId="0" fontId="47" fillId="3" borderId="27" xfId="4" applyFont="1" applyFill="1" applyBorder="1" applyAlignment="1">
      <alignment horizontal="center" vertical="center"/>
    </xf>
    <xf numFmtId="0" fontId="47" fillId="3" borderId="2" xfId="4" applyFont="1" applyFill="1" applyBorder="1" applyAlignment="1">
      <alignment horizontal="center" vertical="center"/>
    </xf>
    <xf numFmtId="49" fontId="47" fillId="0" borderId="23" xfId="4" applyNumberFormat="1" applyFont="1" applyBorder="1" applyAlignment="1">
      <alignment horizontal="center" vertical="center"/>
    </xf>
    <xf numFmtId="49" fontId="47" fillId="0" borderId="33" xfId="4" applyNumberFormat="1" applyFont="1" applyBorder="1" applyAlignment="1">
      <alignment horizontal="center" vertical="center"/>
    </xf>
    <xf numFmtId="0" fontId="47" fillId="3" borderId="24" xfId="4" applyFont="1" applyFill="1" applyBorder="1">
      <alignment vertical="center"/>
    </xf>
    <xf numFmtId="0" fontId="47" fillId="3" borderId="27" xfId="4" applyFont="1" applyFill="1" applyBorder="1">
      <alignment vertical="center"/>
    </xf>
    <xf numFmtId="0" fontId="47" fillId="3" borderId="2" xfId="4" applyFont="1" applyFill="1" applyBorder="1">
      <alignment vertical="center"/>
    </xf>
    <xf numFmtId="0" fontId="47" fillId="3" borderId="21" xfId="4" applyFont="1" applyFill="1" applyBorder="1" applyAlignment="1">
      <alignment horizontal="center" vertical="center"/>
    </xf>
    <xf numFmtId="0" fontId="47" fillId="3" borderId="23" xfId="4" applyFont="1" applyFill="1" applyBorder="1" applyAlignment="1">
      <alignment horizontal="center" vertical="center"/>
    </xf>
    <xf numFmtId="0" fontId="47" fillId="3" borderId="140" xfId="4" applyFont="1" applyFill="1" applyBorder="1">
      <alignment vertical="center"/>
    </xf>
    <xf numFmtId="0" fontId="47" fillId="3" borderId="1" xfId="4" applyFont="1" applyFill="1" applyBorder="1" applyAlignment="1">
      <alignment horizontal="center" vertical="center"/>
    </xf>
    <xf numFmtId="0" fontId="39" fillId="0" borderId="155" xfId="4" applyFont="1" applyBorder="1" applyAlignment="1">
      <alignment horizontal="right" vertical="top"/>
    </xf>
    <xf numFmtId="0" fontId="39" fillId="0" borderId="156" xfId="4" applyFont="1" applyBorder="1" applyAlignment="1">
      <alignment horizontal="right" vertical="top"/>
    </xf>
    <xf numFmtId="0" fontId="39" fillId="0" borderId="157" xfId="4" applyFont="1" applyBorder="1" applyAlignment="1">
      <alignment horizontal="right" vertical="top"/>
    </xf>
    <xf numFmtId="0" fontId="39" fillId="0" borderId="158" xfId="4" applyFont="1" applyBorder="1" applyAlignment="1">
      <alignment horizontal="right" vertical="top"/>
    </xf>
    <xf numFmtId="0" fontId="47" fillId="3" borderId="1" xfId="4" applyFont="1" applyFill="1" applyBorder="1" applyAlignment="1">
      <alignment horizontal="right" vertical="center"/>
    </xf>
    <xf numFmtId="0" fontId="47" fillId="3" borderId="21" xfId="4" applyFont="1" applyFill="1" applyBorder="1" applyAlignment="1">
      <alignment horizontal="right" vertical="center"/>
    </xf>
    <xf numFmtId="0" fontId="47" fillId="3" borderId="141" xfId="4" applyFont="1" applyFill="1" applyBorder="1" applyAlignment="1">
      <alignment horizontal="center" vertical="center" wrapText="1"/>
    </xf>
    <xf numFmtId="0" fontId="47" fillId="3" borderId="146" xfId="4" applyFont="1" applyFill="1" applyBorder="1" applyAlignment="1">
      <alignment horizontal="center" vertical="center" wrapText="1"/>
    </xf>
    <xf numFmtId="0" fontId="47" fillId="3" borderId="151" xfId="4" applyFont="1" applyFill="1" applyBorder="1" applyAlignment="1">
      <alignment horizontal="center" vertical="center" wrapText="1"/>
    </xf>
    <xf numFmtId="0" fontId="47" fillId="3" borderId="145" xfId="4" applyFont="1" applyFill="1" applyBorder="1" applyAlignment="1">
      <alignment horizontal="center" vertical="center" wrapText="1"/>
    </xf>
    <xf numFmtId="0" fontId="47" fillId="3" borderId="150" xfId="4" applyFont="1" applyFill="1" applyBorder="1" applyAlignment="1">
      <alignment horizontal="center" vertical="center" wrapText="1"/>
    </xf>
    <xf numFmtId="0" fontId="40" fillId="0" borderId="21" xfId="4" applyFont="1" applyBorder="1" applyAlignment="1">
      <alignment vertical="center" wrapText="1"/>
    </xf>
    <xf numFmtId="0" fontId="40" fillId="0" borderId="22" xfId="4" applyFont="1" applyBorder="1" applyAlignment="1">
      <alignment vertical="center" wrapText="1"/>
    </xf>
    <xf numFmtId="0" fontId="40" fillId="0" borderId="21" xfId="4" applyFont="1" applyBorder="1">
      <alignment vertical="center"/>
    </xf>
    <xf numFmtId="0" fontId="40" fillId="0" borderId="22" xfId="4" applyFont="1" applyBorder="1">
      <alignment vertical="center"/>
    </xf>
    <xf numFmtId="0" fontId="47" fillId="0" borderId="138" xfId="4" applyFont="1" applyBorder="1">
      <alignment vertical="center"/>
    </xf>
    <xf numFmtId="0" fontId="47" fillId="0" borderId="139" xfId="4" applyFont="1" applyBorder="1">
      <alignment vertical="center"/>
    </xf>
    <xf numFmtId="0" fontId="39" fillId="0" borderId="21" xfId="4" applyFont="1" applyBorder="1" applyAlignment="1">
      <alignment vertical="center" wrapText="1"/>
    </xf>
    <xf numFmtId="0" fontId="39" fillId="0" borderId="22" xfId="4" applyFont="1" applyBorder="1" applyAlignment="1">
      <alignment vertical="center" wrapText="1"/>
    </xf>
    <xf numFmtId="0" fontId="47" fillId="0" borderId="33" xfId="4" applyFont="1" applyBorder="1" applyAlignment="1">
      <alignment horizontal="distributed" vertical="center"/>
    </xf>
    <xf numFmtId="49" fontId="46" fillId="0" borderId="33" xfId="4" applyNumberFormat="1" applyFont="1" applyBorder="1" applyAlignment="1">
      <alignment horizontal="center" vertical="center"/>
    </xf>
    <xf numFmtId="0" fontId="46" fillId="0" borderId="0" xfId="4" applyFont="1" applyAlignment="1">
      <alignment horizontal="center" vertical="center"/>
    </xf>
    <xf numFmtId="49" fontId="47" fillId="0" borderId="33" xfId="4" applyNumberFormat="1" applyFont="1" applyBorder="1" applyAlignment="1"/>
    <xf numFmtId="0" fontId="47" fillId="3" borderId="22" xfId="4" applyFont="1" applyFill="1" applyBorder="1" applyAlignment="1">
      <alignment horizontal="center" vertical="center"/>
    </xf>
    <xf numFmtId="0" fontId="47" fillId="0" borderId="0" xfId="4" applyFont="1" applyAlignment="1">
      <alignment horizontal="center" vertical="center" wrapText="1"/>
    </xf>
    <xf numFmtId="0" fontId="47" fillId="3" borderId="27" xfId="4" applyFont="1" applyFill="1" applyBorder="1" applyAlignment="1">
      <alignment horizontal="center" vertical="center" wrapText="1"/>
    </xf>
    <xf numFmtId="0" fontId="47" fillId="3" borderId="2" xfId="4" applyFont="1" applyFill="1" applyBorder="1" applyAlignment="1">
      <alignment horizontal="center" vertical="center" wrapText="1"/>
    </xf>
    <xf numFmtId="0" fontId="47" fillId="0" borderId="29" xfId="4" applyFont="1" applyBorder="1" applyAlignment="1">
      <alignment horizontal="center" vertical="center"/>
    </xf>
    <xf numFmtId="0" fontId="12" fillId="0" borderId="0" xfId="2" applyFont="1" applyAlignment="1">
      <alignment vertical="center" wrapText="1"/>
    </xf>
    <xf numFmtId="0" fontId="17" fillId="0" borderId="0" xfId="2" applyFont="1" applyAlignment="1">
      <alignment horizontal="center" vertical="center" wrapText="1"/>
    </xf>
    <xf numFmtId="0" fontId="36" fillId="0" borderId="0" xfId="0" applyFont="1" applyAlignment="1">
      <alignment vertical="center" wrapText="1"/>
    </xf>
    <xf numFmtId="0" fontId="12" fillId="0" borderId="0" xfId="2" applyFont="1" applyAlignment="1">
      <alignment horizontal="left" vertical="top" shrinkToFit="1"/>
    </xf>
    <xf numFmtId="0" fontId="0" fillId="0" borderId="0" xfId="0" applyAlignment="1">
      <alignment horizontal="left" vertical="top" shrinkToFit="1"/>
    </xf>
    <xf numFmtId="49" fontId="12" fillId="0" borderId="0" xfId="2" applyNumberFormat="1" applyFont="1" applyAlignment="1">
      <alignment horizontal="left" vertical="top" shrinkToFit="1"/>
    </xf>
    <xf numFmtId="49" fontId="0" fillId="0" borderId="0" xfId="0" applyNumberFormat="1" applyAlignment="1">
      <alignment horizontal="left" vertical="top" shrinkToFit="1"/>
    </xf>
    <xf numFmtId="0" fontId="12" fillId="0" borderId="1" xfId="2" applyFont="1" applyBorder="1" applyAlignment="1">
      <alignment horizontal="center" vertical="center"/>
    </xf>
    <xf numFmtId="0" fontId="12" fillId="0" borderId="1" xfId="2" applyFont="1" applyBorder="1" applyAlignment="1">
      <alignment horizontal="center" vertical="center" wrapText="1"/>
    </xf>
    <xf numFmtId="0" fontId="12" fillId="0" borderId="1" xfId="2" applyFont="1" applyBorder="1" applyAlignment="1">
      <alignment horizontal="center" vertical="center" shrinkToFit="1"/>
    </xf>
    <xf numFmtId="0" fontId="17" fillId="0" borderId="0" xfId="2" applyFont="1" applyAlignment="1">
      <alignment vertical="center" shrinkToFit="1"/>
    </xf>
    <xf numFmtId="0" fontId="17" fillId="0" borderId="0" xfId="2" applyFont="1" applyAlignment="1">
      <alignment horizontal="right" vertical="top" indent="1" shrinkToFit="1"/>
    </xf>
    <xf numFmtId="0" fontId="15" fillId="0" borderId="0" xfId="2" applyFont="1" applyAlignment="1">
      <alignment horizontal="center" vertical="center" wrapText="1"/>
    </xf>
    <xf numFmtId="0" fontId="12" fillId="0" borderId="0" xfId="2" applyFont="1" applyAlignment="1">
      <alignment horizontal="left" vertical="center"/>
    </xf>
    <xf numFmtId="186" fontId="12" fillId="0" borderId="0" xfId="2" applyNumberFormat="1" applyFont="1" applyAlignment="1">
      <alignment horizontal="left" vertical="center"/>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178" fontId="15" fillId="0" borderId="25" xfId="2" applyNumberFormat="1" applyFont="1" applyBorder="1" applyAlignment="1">
      <alignment vertical="center" shrinkToFit="1"/>
    </xf>
    <xf numFmtId="178" fontId="12" fillId="0" borderId="30" xfId="2" applyNumberFormat="1" applyFont="1" applyBorder="1" applyAlignment="1">
      <alignment vertical="center" shrinkToFit="1"/>
    </xf>
    <xf numFmtId="0" fontId="12" fillId="0" borderId="26" xfId="2" applyFont="1" applyBorder="1" applyAlignment="1">
      <alignment horizontal="left" vertical="center"/>
    </xf>
    <xf numFmtId="0" fontId="12" fillId="0" borderId="31" xfId="2" applyFont="1" applyBorder="1" applyAlignment="1">
      <alignment horizontal="left" vertical="center"/>
    </xf>
    <xf numFmtId="0" fontId="17" fillId="0" borderId="0" xfId="2" applyFont="1" applyAlignment="1">
      <alignment horizontal="left" vertical="center" wrapText="1" indent="1"/>
    </xf>
    <xf numFmtId="0" fontId="12" fillId="0" borderId="0" xfId="2" applyFont="1" applyAlignment="1">
      <alignment horizontal="left" vertical="center" wrapText="1" indent="1"/>
    </xf>
    <xf numFmtId="0" fontId="12" fillId="0" borderId="21" xfId="2" applyFont="1" applyBorder="1" applyAlignment="1">
      <alignment horizontal="center" vertical="center"/>
    </xf>
    <xf numFmtId="0" fontId="12" fillId="0" borderId="23" xfId="2" applyFont="1" applyBorder="1" applyAlignment="1">
      <alignment horizontal="center" vertical="center"/>
    </xf>
    <xf numFmtId="0" fontId="0" fillId="0" borderId="21" xfId="2" applyFont="1" applyBorder="1" applyAlignment="1">
      <alignment horizontal="center" vertical="center" shrinkToFit="1"/>
    </xf>
    <xf numFmtId="0" fontId="12" fillId="0" borderId="22" xfId="2" applyFont="1" applyBorder="1" applyAlignment="1">
      <alignment horizontal="center" vertical="center" shrinkToFit="1"/>
    </xf>
    <xf numFmtId="0" fontId="52" fillId="0" borderId="0" xfId="0" applyFont="1">
      <alignment vertical="center"/>
    </xf>
    <xf numFmtId="186" fontId="52" fillId="0" borderId="0" xfId="0" applyNumberFormat="1" applyFont="1">
      <alignment vertical="center"/>
    </xf>
    <xf numFmtId="0" fontId="12" fillId="0" borderId="0" xfId="2" applyFont="1" applyAlignment="1">
      <alignment horizontal="center" vertical="center" wrapText="1"/>
    </xf>
    <xf numFmtId="0" fontId="0" fillId="0" borderId="0" xfId="0" applyAlignment="1">
      <alignment vertical="center" wrapText="1"/>
    </xf>
    <xf numFmtId="0" fontId="19" fillId="0" borderId="101" xfId="5" applyFont="1" applyBorder="1" applyAlignment="1">
      <alignment horizontal="center" vertical="center"/>
    </xf>
    <xf numFmtId="0" fontId="19" fillId="0" borderId="103" xfId="5" applyFont="1" applyBorder="1" applyAlignment="1">
      <alignment horizontal="center" vertical="center"/>
    </xf>
    <xf numFmtId="0" fontId="19" fillId="0" borderId="102" xfId="5" applyFont="1" applyBorder="1" applyAlignment="1">
      <alignment horizontal="center" vertical="center"/>
    </xf>
    <xf numFmtId="0" fontId="8" fillId="0" borderId="20" xfId="5" applyFont="1" applyBorder="1" applyAlignment="1">
      <alignment horizontal="center" vertical="center" wrapText="1"/>
    </xf>
    <xf numFmtId="0" fontId="19" fillId="0" borderId="0" xfId="5" applyFont="1" applyAlignment="1">
      <alignment horizontal="left" vertical="top" wrapText="1"/>
    </xf>
    <xf numFmtId="0" fontId="8" fillId="0" borderId="0" xfId="5" applyFont="1" applyAlignment="1">
      <alignment horizontal="left" vertical="top" wrapText="1"/>
    </xf>
    <xf numFmtId="0" fontId="19" fillId="0" borderId="0" xfId="5" applyFont="1" applyAlignment="1">
      <alignment horizont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3" xfId="5" applyFont="1" applyBorder="1" applyAlignment="1">
      <alignment horizontal="center"/>
    </xf>
    <xf numFmtId="0" fontId="19" fillId="0" borderId="102" xfId="5" applyFont="1" applyBorder="1" applyAlignment="1">
      <alignment horizontal="center"/>
    </xf>
    <xf numFmtId="0" fontId="19" fillId="0" borderId="33" xfId="5" applyFont="1" applyBorder="1" applyAlignment="1">
      <alignment horizontal="center"/>
    </xf>
    <xf numFmtId="0" fontId="19" fillId="3" borderId="25" xfId="5" applyFont="1" applyFill="1" applyBorder="1" applyAlignment="1">
      <alignment horizontal="center" vertical="center" wrapText="1"/>
    </xf>
    <xf numFmtId="0" fontId="19" fillId="3" borderId="16" xfId="5" applyFont="1" applyFill="1" applyBorder="1" applyAlignment="1">
      <alignment horizontal="center" vertical="center" wrapText="1"/>
    </xf>
    <xf numFmtId="0" fontId="19" fillId="3" borderId="26" xfId="5" applyFont="1" applyFill="1" applyBorder="1" applyAlignment="1">
      <alignment horizontal="center" vertical="center" wrapText="1"/>
    </xf>
    <xf numFmtId="0" fontId="8" fillId="3" borderId="25" xfId="5" applyFont="1" applyFill="1" applyBorder="1" applyAlignment="1">
      <alignment horizontal="center" vertical="center" wrapText="1"/>
    </xf>
    <xf numFmtId="0" fontId="8" fillId="3" borderId="22" xfId="5" applyFont="1" applyFill="1" applyBorder="1" applyAlignment="1">
      <alignment horizontal="center" vertical="center" wrapText="1"/>
    </xf>
    <xf numFmtId="0" fontId="8" fillId="3" borderId="16" xfId="5" applyFont="1" applyFill="1" applyBorder="1" applyAlignment="1">
      <alignment horizontal="center" vertical="center" wrapText="1"/>
    </xf>
    <xf numFmtId="0" fontId="4" fillId="0" borderId="0" xfId="5" applyFont="1" applyAlignment="1">
      <alignment horizontal="center" vertical="center" wrapText="1"/>
    </xf>
    <xf numFmtId="0" fontId="19" fillId="0" borderId="0" xfId="5" applyFont="1" applyAlignment="1">
      <alignment horizontal="center" vertical="center"/>
    </xf>
    <xf numFmtId="0" fontId="16" fillId="0" borderId="16" xfId="2" applyFont="1" applyBorder="1" applyAlignment="1">
      <alignment horizontal="left" vertical="center" wrapText="1" indent="1"/>
    </xf>
    <xf numFmtId="0" fontId="17" fillId="0" borderId="0" xfId="2" applyFont="1" applyAlignment="1">
      <alignment horizontal="right" vertical="center" shrinkToFit="1"/>
    </xf>
    <xf numFmtId="0" fontId="9" fillId="0" borderId="30" xfId="3" applyFont="1" applyBorder="1" applyAlignment="1">
      <alignment horizontal="center" vertical="center" wrapText="1"/>
    </xf>
    <xf numFmtId="0" fontId="9" fillId="0" borderId="33" xfId="3" applyFont="1" applyBorder="1" applyAlignment="1">
      <alignment horizontal="center" vertical="center" wrapText="1"/>
    </xf>
    <xf numFmtId="0" fontId="9" fillId="0" borderId="13" xfId="3" applyFont="1" applyBorder="1" applyAlignment="1">
      <alignment horizontal="center" vertical="center" wrapText="1"/>
    </xf>
    <xf numFmtId="0" fontId="9" fillId="0" borderId="34" xfId="3" applyFont="1" applyBorder="1" applyAlignment="1">
      <alignment horizontal="center" vertical="center" wrapText="1"/>
    </xf>
    <xf numFmtId="0" fontId="9" fillId="0" borderId="31" xfId="3" applyFont="1" applyBorder="1" applyAlignment="1">
      <alignment horizontal="center" vertical="center" wrapText="1"/>
    </xf>
    <xf numFmtId="0" fontId="4" fillId="0" borderId="0" xfId="3" applyFont="1" applyAlignment="1">
      <alignment horizontal="center" vertical="center"/>
    </xf>
    <xf numFmtId="0" fontId="4" fillId="0" borderId="33" xfId="3" applyFont="1" applyBorder="1">
      <alignment vertical="center"/>
    </xf>
    <xf numFmtId="49" fontId="4" fillId="0" borderId="21" xfId="3" applyNumberFormat="1" applyFont="1" applyBorder="1">
      <alignment vertical="center"/>
    </xf>
    <xf numFmtId="49" fontId="4" fillId="0" borderId="23" xfId="3" applyNumberFormat="1" applyFont="1" applyBorder="1">
      <alignment vertical="center"/>
    </xf>
    <xf numFmtId="49" fontId="4" fillId="0" borderId="22" xfId="3" applyNumberFormat="1" applyFont="1" applyBorder="1">
      <alignment vertical="center"/>
    </xf>
    <xf numFmtId="0" fontId="4" fillId="0" borderId="21" xfId="3" applyFont="1" applyBorder="1">
      <alignment vertical="center"/>
    </xf>
    <xf numFmtId="0" fontId="4" fillId="0" borderId="23" xfId="3" applyFont="1" applyBorder="1">
      <alignment vertical="center"/>
    </xf>
    <xf numFmtId="0" fontId="4" fillId="0" borderId="22" xfId="3" applyFont="1" applyBorder="1">
      <alignment vertical="center"/>
    </xf>
    <xf numFmtId="0" fontId="4" fillId="0" borderId="21" xfId="3" applyFont="1" applyBorder="1" applyAlignment="1">
      <alignment horizontal="center" vertical="center"/>
    </xf>
    <xf numFmtId="0" fontId="4" fillId="0" borderId="23" xfId="3" applyFont="1" applyBorder="1" applyAlignment="1">
      <alignment horizontal="center" vertical="center"/>
    </xf>
    <xf numFmtId="0" fontId="4" fillId="0" borderId="22" xfId="3" applyFont="1" applyBorder="1" applyAlignment="1">
      <alignment horizontal="center" vertical="center"/>
    </xf>
    <xf numFmtId="0" fontId="19" fillId="3" borderId="27"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5" xfId="3" applyNumberFormat="1" applyFont="1" applyBorder="1" applyAlignment="1">
      <alignment horizontal="center" vertical="center" wrapText="1"/>
    </xf>
    <xf numFmtId="49" fontId="19" fillId="0" borderId="16" xfId="3" applyNumberFormat="1" applyFont="1" applyBorder="1" applyAlignment="1">
      <alignment horizontal="center" vertical="center" wrapText="1"/>
    </xf>
    <xf numFmtId="49" fontId="19" fillId="0" borderId="30" xfId="3" applyNumberFormat="1" applyFont="1" applyBorder="1" applyAlignment="1">
      <alignment horizontal="center" vertical="center" wrapText="1"/>
    </xf>
    <xf numFmtId="49" fontId="19" fillId="0" borderId="33" xfId="3" applyNumberFormat="1" applyFont="1" applyBorder="1" applyAlignment="1">
      <alignment horizontal="center" vertical="center" wrapText="1"/>
    </xf>
    <xf numFmtId="0" fontId="19" fillId="0" borderId="26" xfId="3" applyFont="1" applyBorder="1" applyAlignment="1">
      <alignment horizontal="left" vertical="center"/>
    </xf>
    <xf numFmtId="0" fontId="19" fillId="0" borderId="31" xfId="3" applyFont="1" applyBorder="1" applyAlignment="1">
      <alignment horizontal="left" vertical="center"/>
    </xf>
    <xf numFmtId="0" fontId="19" fillId="3" borderId="24" xfId="3" applyFont="1" applyFill="1" applyBorder="1" applyAlignment="1">
      <alignment horizontal="center" vertical="center" wrapText="1"/>
    </xf>
    <xf numFmtId="0" fontId="9" fillId="0" borderId="25" xfId="3" applyFont="1" applyBorder="1" applyAlignment="1">
      <alignment horizontal="left" vertical="center" wrapText="1"/>
    </xf>
    <xf numFmtId="0" fontId="9" fillId="0" borderId="16" xfId="3" applyFont="1" applyBorder="1" applyAlignment="1">
      <alignment horizontal="left" vertical="center" wrapText="1"/>
    </xf>
    <xf numFmtId="0" fontId="9" fillId="0" borderId="26" xfId="3" applyFont="1" applyBorder="1" applyAlignment="1">
      <alignment horizontal="left" vertical="center" wrapText="1"/>
    </xf>
    <xf numFmtId="0" fontId="9" fillId="0" borderId="30" xfId="3" applyFont="1" applyBorder="1" applyAlignment="1">
      <alignment horizontal="left" vertical="center" wrapText="1"/>
    </xf>
    <xf numFmtId="0" fontId="9" fillId="0" borderId="33" xfId="3" applyFont="1" applyBorder="1" applyAlignment="1">
      <alignment horizontal="left" vertical="center" wrapText="1"/>
    </xf>
    <xf numFmtId="0" fontId="9" fillId="0" borderId="31" xfId="3" applyFont="1" applyBorder="1" applyAlignment="1">
      <alignment horizontal="left" vertical="center" wrapText="1"/>
    </xf>
    <xf numFmtId="0" fontId="9" fillId="0" borderId="28" xfId="3" applyFont="1" applyBorder="1" applyAlignment="1">
      <alignment horizontal="left" vertical="center" wrapText="1"/>
    </xf>
    <xf numFmtId="0" fontId="9" fillId="0" borderId="0" xfId="3" applyFont="1" applyAlignment="1">
      <alignment horizontal="left" vertical="center" wrapText="1"/>
    </xf>
    <xf numFmtId="0" fontId="9" fillId="0" borderId="0" xfId="3" applyFont="1" applyAlignment="1">
      <alignment horizontal="center" vertical="center" wrapText="1"/>
    </xf>
    <xf numFmtId="0" fontId="9" fillId="0" borderId="29" xfId="3" applyFont="1" applyBorder="1" applyAlignment="1">
      <alignment horizontal="center" vertical="center" wrapText="1"/>
    </xf>
  </cellXfs>
  <cellStyles count="12">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11" xr:uid="{5CE392B9-EA3F-4E7D-BE1D-26FDC420853F}"/>
    <cellStyle name="標準 3" xfId="5" xr:uid="{00000000-0005-0000-0000-000004000000}"/>
    <cellStyle name="標準 4" xfId="4" xr:uid="{00000000-0005-0000-0000-000005000000}"/>
    <cellStyle name="標準 5" xfId="9" xr:uid="{ED16D923-2549-4320-9FD3-97F6567342B1}"/>
    <cellStyle name="標準 5 2" xfId="10" xr:uid="{7DD8E62A-AC55-4AA4-B20B-FCFD7748AA4E}"/>
    <cellStyle name="標準_様式１１の３（在宅療養支援）" xfId="8" xr:uid="{1BACDBB9-B4B3-49F7-BFD9-086BE21EE64B}"/>
  </cellStyles>
  <dxfs count="12">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有床診療所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岩手県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309277" cy="392800"/>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3177662" y="261432"/>
          <a:ext cx="3309277"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4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4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5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5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5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2600-00000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2600-00000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2600-00000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2600-00000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2600-00000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2600-00000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2600-00000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235528" name="Check Box 8" hidden="1">
              <a:extLst>
                <a:ext uri="{63B3BB69-23CF-44E3-9099-C40C66FF867C}">
                  <a14:compatExt spid="_x0000_s235528"/>
                </a:ext>
                <a:ext uri="{FF2B5EF4-FFF2-40B4-BE49-F238E27FC236}">
                  <a16:creationId xmlns:a16="http://schemas.microsoft.com/office/drawing/2014/main" id="{00000000-0008-0000-2600-00000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235529" name="Check Box 9" hidden="1">
              <a:extLst>
                <a:ext uri="{63B3BB69-23CF-44E3-9099-C40C66FF867C}">
                  <a14:compatExt spid="_x0000_s235529"/>
                </a:ext>
                <a:ext uri="{FF2B5EF4-FFF2-40B4-BE49-F238E27FC236}">
                  <a16:creationId xmlns:a16="http://schemas.microsoft.com/office/drawing/2014/main" id="{00000000-0008-0000-2600-00000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235530" name="Check Box 10" hidden="1">
              <a:extLst>
                <a:ext uri="{63B3BB69-23CF-44E3-9099-C40C66FF867C}">
                  <a14:compatExt spid="_x0000_s235530"/>
                </a:ext>
                <a:ext uri="{FF2B5EF4-FFF2-40B4-BE49-F238E27FC236}">
                  <a16:creationId xmlns:a16="http://schemas.microsoft.com/office/drawing/2014/main" id="{00000000-0008-0000-2600-00000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235531" name="Check Box 11" hidden="1">
              <a:extLst>
                <a:ext uri="{63B3BB69-23CF-44E3-9099-C40C66FF867C}">
                  <a14:compatExt spid="_x0000_s235531"/>
                </a:ext>
                <a:ext uri="{FF2B5EF4-FFF2-40B4-BE49-F238E27FC236}">
                  <a16:creationId xmlns:a16="http://schemas.microsoft.com/office/drawing/2014/main" id="{00000000-0008-0000-2600-00000B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235532" name="Check Box 12" hidden="1">
              <a:extLst>
                <a:ext uri="{63B3BB69-23CF-44E3-9099-C40C66FF867C}">
                  <a14:compatExt spid="_x0000_s235532"/>
                </a:ext>
                <a:ext uri="{FF2B5EF4-FFF2-40B4-BE49-F238E27FC236}">
                  <a16:creationId xmlns:a16="http://schemas.microsoft.com/office/drawing/2014/main" id="{00000000-0008-0000-2600-00000C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235533" name="Check Box 13" hidden="1">
              <a:extLst>
                <a:ext uri="{63B3BB69-23CF-44E3-9099-C40C66FF867C}">
                  <a14:compatExt spid="_x0000_s235533"/>
                </a:ext>
                <a:ext uri="{FF2B5EF4-FFF2-40B4-BE49-F238E27FC236}">
                  <a16:creationId xmlns:a16="http://schemas.microsoft.com/office/drawing/2014/main" id="{00000000-0008-0000-2600-00000D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235534" name="Check Box 14" hidden="1">
              <a:extLst>
                <a:ext uri="{63B3BB69-23CF-44E3-9099-C40C66FF867C}">
                  <a14:compatExt spid="_x0000_s235534"/>
                </a:ext>
                <a:ext uri="{FF2B5EF4-FFF2-40B4-BE49-F238E27FC236}">
                  <a16:creationId xmlns:a16="http://schemas.microsoft.com/office/drawing/2014/main" id="{00000000-0008-0000-2600-00000E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235535" name="Check Box 15" hidden="1">
              <a:extLst>
                <a:ext uri="{63B3BB69-23CF-44E3-9099-C40C66FF867C}">
                  <a14:compatExt spid="_x0000_s235535"/>
                </a:ext>
                <a:ext uri="{FF2B5EF4-FFF2-40B4-BE49-F238E27FC236}">
                  <a16:creationId xmlns:a16="http://schemas.microsoft.com/office/drawing/2014/main" id="{00000000-0008-0000-2600-00000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235536" name="Check Box 16" hidden="1">
              <a:extLst>
                <a:ext uri="{63B3BB69-23CF-44E3-9099-C40C66FF867C}">
                  <a14:compatExt spid="_x0000_s235536"/>
                </a:ext>
                <a:ext uri="{FF2B5EF4-FFF2-40B4-BE49-F238E27FC236}">
                  <a16:creationId xmlns:a16="http://schemas.microsoft.com/office/drawing/2014/main" id="{00000000-0008-0000-2600-000010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235537" name="Check Box 17" hidden="1">
              <a:extLst>
                <a:ext uri="{63B3BB69-23CF-44E3-9099-C40C66FF867C}">
                  <a14:compatExt spid="_x0000_s235537"/>
                </a:ext>
                <a:ext uri="{FF2B5EF4-FFF2-40B4-BE49-F238E27FC236}">
                  <a16:creationId xmlns:a16="http://schemas.microsoft.com/office/drawing/2014/main" id="{00000000-0008-0000-2600-00001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235538" name="Check Box 18" hidden="1">
              <a:extLst>
                <a:ext uri="{63B3BB69-23CF-44E3-9099-C40C66FF867C}">
                  <a14:compatExt spid="_x0000_s235538"/>
                </a:ext>
                <a:ext uri="{FF2B5EF4-FFF2-40B4-BE49-F238E27FC236}">
                  <a16:creationId xmlns:a16="http://schemas.microsoft.com/office/drawing/2014/main" id="{00000000-0008-0000-2600-00001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235539" name="Check Box 19" hidden="1">
              <a:extLst>
                <a:ext uri="{63B3BB69-23CF-44E3-9099-C40C66FF867C}">
                  <a14:compatExt spid="_x0000_s235539"/>
                </a:ext>
                <a:ext uri="{FF2B5EF4-FFF2-40B4-BE49-F238E27FC236}">
                  <a16:creationId xmlns:a16="http://schemas.microsoft.com/office/drawing/2014/main" id="{00000000-0008-0000-2600-00001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235540" name="Check Box 20" hidden="1">
              <a:extLst>
                <a:ext uri="{63B3BB69-23CF-44E3-9099-C40C66FF867C}">
                  <a14:compatExt spid="_x0000_s235540"/>
                </a:ext>
                <a:ext uri="{FF2B5EF4-FFF2-40B4-BE49-F238E27FC236}">
                  <a16:creationId xmlns:a16="http://schemas.microsoft.com/office/drawing/2014/main" id="{00000000-0008-0000-2600-00001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235541" name="Check Box 21" hidden="1">
              <a:extLst>
                <a:ext uri="{63B3BB69-23CF-44E3-9099-C40C66FF867C}">
                  <a14:compatExt spid="_x0000_s235541"/>
                </a:ext>
                <a:ext uri="{FF2B5EF4-FFF2-40B4-BE49-F238E27FC236}">
                  <a16:creationId xmlns:a16="http://schemas.microsoft.com/office/drawing/2014/main" id="{00000000-0008-0000-2600-00001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235542" name="Check Box 22" hidden="1">
              <a:extLst>
                <a:ext uri="{63B3BB69-23CF-44E3-9099-C40C66FF867C}">
                  <a14:compatExt spid="_x0000_s235542"/>
                </a:ext>
                <a:ext uri="{FF2B5EF4-FFF2-40B4-BE49-F238E27FC236}">
                  <a16:creationId xmlns:a16="http://schemas.microsoft.com/office/drawing/2014/main" id="{00000000-0008-0000-2600-00001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235543" name="Check Box 23" hidden="1">
              <a:extLst>
                <a:ext uri="{63B3BB69-23CF-44E3-9099-C40C66FF867C}">
                  <a14:compatExt spid="_x0000_s235543"/>
                </a:ext>
                <a:ext uri="{FF2B5EF4-FFF2-40B4-BE49-F238E27FC236}">
                  <a16:creationId xmlns:a16="http://schemas.microsoft.com/office/drawing/2014/main" id="{00000000-0008-0000-2600-00001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235544" name="Check Box 24" hidden="1">
              <a:extLst>
                <a:ext uri="{63B3BB69-23CF-44E3-9099-C40C66FF867C}">
                  <a14:compatExt spid="_x0000_s235544"/>
                </a:ext>
                <a:ext uri="{FF2B5EF4-FFF2-40B4-BE49-F238E27FC236}">
                  <a16:creationId xmlns:a16="http://schemas.microsoft.com/office/drawing/2014/main" id="{00000000-0008-0000-2600-00001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235545" name="Check Box 25" hidden="1">
              <a:extLst>
                <a:ext uri="{63B3BB69-23CF-44E3-9099-C40C66FF867C}">
                  <a14:compatExt spid="_x0000_s235545"/>
                </a:ext>
                <a:ext uri="{FF2B5EF4-FFF2-40B4-BE49-F238E27FC236}">
                  <a16:creationId xmlns:a16="http://schemas.microsoft.com/office/drawing/2014/main" id="{00000000-0008-0000-2600-00001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235546" name="Check Box 26" hidden="1">
              <a:extLst>
                <a:ext uri="{63B3BB69-23CF-44E3-9099-C40C66FF867C}">
                  <a14:compatExt spid="_x0000_s235546"/>
                </a:ext>
                <a:ext uri="{FF2B5EF4-FFF2-40B4-BE49-F238E27FC236}">
                  <a16:creationId xmlns:a16="http://schemas.microsoft.com/office/drawing/2014/main" id="{00000000-0008-0000-2600-00001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2700-00000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2700-00000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2700-00000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2700-00000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2700-00000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2700-000006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27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27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2700-000009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2700-00000A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2700-00000B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2700-00000C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245773" name="Check Box 13" hidden="1">
              <a:extLst>
                <a:ext uri="{63B3BB69-23CF-44E3-9099-C40C66FF867C}">
                  <a14:compatExt spid="_x0000_s245773"/>
                </a:ext>
                <a:ext uri="{FF2B5EF4-FFF2-40B4-BE49-F238E27FC236}">
                  <a16:creationId xmlns:a16="http://schemas.microsoft.com/office/drawing/2014/main" id="{00000000-0008-0000-2700-00000D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245774" name="Check Box 14" hidden="1">
              <a:extLst>
                <a:ext uri="{63B3BB69-23CF-44E3-9099-C40C66FF867C}">
                  <a14:compatExt spid="_x0000_s245774"/>
                </a:ext>
                <a:ext uri="{FF2B5EF4-FFF2-40B4-BE49-F238E27FC236}">
                  <a16:creationId xmlns:a16="http://schemas.microsoft.com/office/drawing/2014/main" id="{00000000-0008-0000-2700-00000E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2700-00000F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2700-000010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2700-00001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245778" name="Check Box 18" hidden="1">
              <a:extLst>
                <a:ext uri="{63B3BB69-23CF-44E3-9099-C40C66FF867C}">
                  <a14:compatExt spid="_x0000_s245778"/>
                </a:ext>
                <a:ext uri="{FF2B5EF4-FFF2-40B4-BE49-F238E27FC236}">
                  <a16:creationId xmlns:a16="http://schemas.microsoft.com/office/drawing/2014/main" id="{00000000-0008-0000-2700-00001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245779" name="Check Box 19" hidden="1">
              <a:extLst>
                <a:ext uri="{63B3BB69-23CF-44E3-9099-C40C66FF867C}">
                  <a14:compatExt spid="_x0000_s245779"/>
                </a:ext>
                <a:ext uri="{FF2B5EF4-FFF2-40B4-BE49-F238E27FC236}">
                  <a16:creationId xmlns:a16="http://schemas.microsoft.com/office/drawing/2014/main" id="{00000000-0008-0000-2700-00001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2700-00001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81249" name="Check Box 1" hidden="1">
              <a:extLst>
                <a:ext uri="{63B3BB69-23CF-44E3-9099-C40C66FF867C}">
                  <a14:compatExt spid="_x0000_s181249"/>
                </a:ext>
                <a:ext uri="{FF2B5EF4-FFF2-40B4-BE49-F238E27FC236}">
                  <a16:creationId xmlns:a16="http://schemas.microsoft.com/office/drawing/2014/main" id="{00000000-0008-0000-2800-00000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81250" name="Check Box 2" hidden="1">
              <a:extLst>
                <a:ext uri="{63B3BB69-23CF-44E3-9099-C40C66FF867C}">
                  <a14:compatExt spid="_x0000_s181250"/>
                </a:ext>
                <a:ext uri="{FF2B5EF4-FFF2-40B4-BE49-F238E27FC236}">
                  <a16:creationId xmlns:a16="http://schemas.microsoft.com/office/drawing/2014/main" id="{00000000-0008-0000-2800-00000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81251" name="Check Box 3" hidden="1">
              <a:extLst>
                <a:ext uri="{63B3BB69-23CF-44E3-9099-C40C66FF867C}">
                  <a14:compatExt spid="_x0000_s181251"/>
                </a:ext>
                <a:ext uri="{FF2B5EF4-FFF2-40B4-BE49-F238E27FC236}">
                  <a16:creationId xmlns:a16="http://schemas.microsoft.com/office/drawing/2014/main" id="{00000000-0008-0000-2800-00000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81252" name="Check Box 4" hidden="1">
              <a:extLst>
                <a:ext uri="{63B3BB69-23CF-44E3-9099-C40C66FF867C}">
                  <a14:compatExt spid="_x0000_s181252"/>
                </a:ext>
                <a:ext uri="{FF2B5EF4-FFF2-40B4-BE49-F238E27FC236}">
                  <a16:creationId xmlns:a16="http://schemas.microsoft.com/office/drawing/2014/main" id="{00000000-0008-0000-2800-00000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9525</xdr:rowOff>
        </xdr:from>
        <xdr:to>
          <xdr:col>4</xdr:col>
          <xdr:colOff>676275</xdr:colOff>
          <xdr:row>10</xdr:row>
          <xdr:rowOff>9525</xdr:rowOff>
        </xdr:to>
        <xdr:sp macro="" textlink="">
          <xdr:nvSpPr>
            <xdr:cNvPr id="181253" name="Check Box 5" hidden="1">
              <a:extLst>
                <a:ext uri="{63B3BB69-23CF-44E3-9099-C40C66FF867C}">
                  <a14:compatExt spid="_x0000_s181253"/>
                </a:ext>
                <a:ext uri="{FF2B5EF4-FFF2-40B4-BE49-F238E27FC236}">
                  <a16:creationId xmlns:a16="http://schemas.microsoft.com/office/drawing/2014/main" id="{00000000-0008-0000-2800-00000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81254" name="Check Box 6" hidden="1">
              <a:extLst>
                <a:ext uri="{63B3BB69-23CF-44E3-9099-C40C66FF867C}">
                  <a14:compatExt spid="_x0000_s181254"/>
                </a:ext>
                <a:ext uri="{FF2B5EF4-FFF2-40B4-BE49-F238E27FC236}">
                  <a16:creationId xmlns:a16="http://schemas.microsoft.com/office/drawing/2014/main" id="{00000000-0008-0000-2800-00000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81255" name="Check Box 7" hidden="1">
              <a:extLst>
                <a:ext uri="{63B3BB69-23CF-44E3-9099-C40C66FF867C}">
                  <a14:compatExt spid="_x0000_s181255"/>
                </a:ext>
                <a:ext uri="{FF2B5EF4-FFF2-40B4-BE49-F238E27FC236}">
                  <a16:creationId xmlns:a16="http://schemas.microsoft.com/office/drawing/2014/main" id="{00000000-0008-0000-2800-00000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81256" name="Check Box 8" hidden="1">
              <a:extLst>
                <a:ext uri="{63B3BB69-23CF-44E3-9099-C40C66FF867C}">
                  <a14:compatExt spid="_x0000_s181256"/>
                </a:ext>
                <a:ext uri="{FF2B5EF4-FFF2-40B4-BE49-F238E27FC236}">
                  <a16:creationId xmlns:a16="http://schemas.microsoft.com/office/drawing/2014/main" id="{00000000-0008-0000-2800-00000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81257" name="Check Box 9" hidden="1">
              <a:extLst>
                <a:ext uri="{63B3BB69-23CF-44E3-9099-C40C66FF867C}">
                  <a14:compatExt spid="_x0000_s181257"/>
                </a:ext>
                <a:ext uri="{FF2B5EF4-FFF2-40B4-BE49-F238E27FC236}">
                  <a16:creationId xmlns:a16="http://schemas.microsoft.com/office/drawing/2014/main" id="{00000000-0008-0000-2800-00000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81258" name="Check Box 10" hidden="1">
              <a:extLst>
                <a:ext uri="{63B3BB69-23CF-44E3-9099-C40C66FF867C}">
                  <a14:compatExt spid="_x0000_s181258"/>
                </a:ext>
                <a:ext uri="{FF2B5EF4-FFF2-40B4-BE49-F238E27FC236}">
                  <a16:creationId xmlns:a16="http://schemas.microsoft.com/office/drawing/2014/main" id="{00000000-0008-0000-2800-00000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1259" name="Check Box 11" hidden="1">
              <a:extLst>
                <a:ext uri="{63B3BB69-23CF-44E3-9099-C40C66FF867C}">
                  <a14:compatExt spid="_x0000_s181259"/>
                </a:ext>
                <a:ext uri="{FF2B5EF4-FFF2-40B4-BE49-F238E27FC236}">
                  <a16:creationId xmlns:a16="http://schemas.microsoft.com/office/drawing/2014/main" id="{00000000-0008-0000-2800-00000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1260" name="Check Box 12" hidden="1">
              <a:extLst>
                <a:ext uri="{63B3BB69-23CF-44E3-9099-C40C66FF867C}">
                  <a14:compatExt spid="_x0000_s181260"/>
                </a:ext>
                <a:ext uri="{FF2B5EF4-FFF2-40B4-BE49-F238E27FC236}">
                  <a16:creationId xmlns:a16="http://schemas.microsoft.com/office/drawing/2014/main" id="{00000000-0008-0000-2800-00000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81261" name="Check Box 13" hidden="1">
              <a:extLst>
                <a:ext uri="{63B3BB69-23CF-44E3-9099-C40C66FF867C}">
                  <a14:compatExt spid="_x0000_s181261"/>
                </a:ext>
                <a:ext uri="{FF2B5EF4-FFF2-40B4-BE49-F238E27FC236}">
                  <a16:creationId xmlns:a16="http://schemas.microsoft.com/office/drawing/2014/main" id="{00000000-0008-0000-2800-00000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81262" name="Check Box 14" hidden="1">
              <a:extLst>
                <a:ext uri="{63B3BB69-23CF-44E3-9099-C40C66FF867C}">
                  <a14:compatExt spid="_x0000_s181262"/>
                </a:ext>
                <a:ext uri="{FF2B5EF4-FFF2-40B4-BE49-F238E27FC236}">
                  <a16:creationId xmlns:a16="http://schemas.microsoft.com/office/drawing/2014/main" id="{00000000-0008-0000-2800-00000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81263" name="Check Box 15" hidden="1">
              <a:extLst>
                <a:ext uri="{63B3BB69-23CF-44E3-9099-C40C66FF867C}">
                  <a14:compatExt spid="_x0000_s181263"/>
                </a:ext>
                <a:ext uri="{FF2B5EF4-FFF2-40B4-BE49-F238E27FC236}">
                  <a16:creationId xmlns:a16="http://schemas.microsoft.com/office/drawing/2014/main" id="{00000000-0008-0000-2800-00000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81264" name="Check Box 16" hidden="1">
              <a:extLst>
                <a:ext uri="{63B3BB69-23CF-44E3-9099-C40C66FF867C}">
                  <a14:compatExt spid="_x0000_s181264"/>
                </a:ext>
                <a:ext uri="{FF2B5EF4-FFF2-40B4-BE49-F238E27FC236}">
                  <a16:creationId xmlns:a16="http://schemas.microsoft.com/office/drawing/2014/main" id="{00000000-0008-0000-2800-00001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81265" name="Check Box 17" hidden="1">
              <a:extLst>
                <a:ext uri="{63B3BB69-23CF-44E3-9099-C40C66FF867C}">
                  <a14:compatExt spid="_x0000_s181265"/>
                </a:ext>
                <a:ext uri="{FF2B5EF4-FFF2-40B4-BE49-F238E27FC236}">
                  <a16:creationId xmlns:a16="http://schemas.microsoft.com/office/drawing/2014/main" id="{00000000-0008-0000-2800-00001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81266" name="Check Box 18" hidden="1">
              <a:extLst>
                <a:ext uri="{63B3BB69-23CF-44E3-9099-C40C66FF867C}">
                  <a14:compatExt spid="_x0000_s181266"/>
                </a:ext>
                <a:ext uri="{FF2B5EF4-FFF2-40B4-BE49-F238E27FC236}">
                  <a16:creationId xmlns:a16="http://schemas.microsoft.com/office/drawing/2014/main" id="{00000000-0008-0000-2800-00001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81267" name="Check Box 19" hidden="1">
              <a:extLst>
                <a:ext uri="{63B3BB69-23CF-44E3-9099-C40C66FF867C}">
                  <a14:compatExt spid="_x0000_s181267"/>
                </a:ext>
                <a:ext uri="{FF2B5EF4-FFF2-40B4-BE49-F238E27FC236}">
                  <a16:creationId xmlns:a16="http://schemas.microsoft.com/office/drawing/2014/main" id="{00000000-0008-0000-2800-00001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81268" name="Check Box 20" hidden="1">
              <a:extLst>
                <a:ext uri="{63B3BB69-23CF-44E3-9099-C40C66FF867C}">
                  <a14:compatExt spid="_x0000_s181268"/>
                </a:ext>
                <a:ext uri="{FF2B5EF4-FFF2-40B4-BE49-F238E27FC236}">
                  <a16:creationId xmlns:a16="http://schemas.microsoft.com/office/drawing/2014/main" id="{00000000-0008-0000-2800-00001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81269" name="Check Box 21" hidden="1">
              <a:extLst>
                <a:ext uri="{63B3BB69-23CF-44E3-9099-C40C66FF867C}">
                  <a14:compatExt spid="_x0000_s181269"/>
                </a:ext>
                <a:ext uri="{FF2B5EF4-FFF2-40B4-BE49-F238E27FC236}">
                  <a16:creationId xmlns:a16="http://schemas.microsoft.com/office/drawing/2014/main" id="{00000000-0008-0000-2800-00001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81270" name="Check Box 22" hidden="1">
              <a:extLst>
                <a:ext uri="{63B3BB69-23CF-44E3-9099-C40C66FF867C}">
                  <a14:compatExt spid="_x0000_s181270"/>
                </a:ext>
                <a:ext uri="{FF2B5EF4-FFF2-40B4-BE49-F238E27FC236}">
                  <a16:creationId xmlns:a16="http://schemas.microsoft.com/office/drawing/2014/main" id="{00000000-0008-0000-2800-00001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81271" name="Check Box 23" hidden="1">
              <a:extLst>
                <a:ext uri="{63B3BB69-23CF-44E3-9099-C40C66FF867C}">
                  <a14:compatExt spid="_x0000_s181271"/>
                </a:ext>
                <a:ext uri="{FF2B5EF4-FFF2-40B4-BE49-F238E27FC236}">
                  <a16:creationId xmlns:a16="http://schemas.microsoft.com/office/drawing/2014/main" id="{00000000-0008-0000-2800-00001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81272" name="Check Box 24" hidden="1">
              <a:extLst>
                <a:ext uri="{63B3BB69-23CF-44E3-9099-C40C66FF867C}">
                  <a14:compatExt spid="_x0000_s181272"/>
                </a:ext>
                <a:ext uri="{FF2B5EF4-FFF2-40B4-BE49-F238E27FC236}">
                  <a16:creationId xmlns:a16="http://schemas.microsoft.com/office/drawing/2014/main" id="{00000000-0008-0000-2800-00001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81273" name="Check Box 25" hidden="1">
              <a:extLst>
                <a:ext uri="{63B3BB69-23CF-44E3-9099-C40C66FF867C}">
                  <a14:compatExt spid="_x0000_s181273"/>
                </a:ext>
                <a:ext uri="{FF2B5EF4-FFF2-40B4-BE49-F238E27FC236}">
                  <a16:creationId xmlns:a16="http://schemas.microsoft.com/office/drawing/2014/main" id="{00000000-0008-0000-2800-00001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1472333" y="254000"/>
          <a:ext cx="1997075" cy="105515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29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29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29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29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29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82278" name="Check Box 6" hidden="1">
              <a:extLst>
                <a:ext uri="{63B3BB69-23CF-44E3-9099-C40C66FF867C}">
                  <a14:compatExt spid="_x0000_s182278"/>
                </a:ext>
                <a:ext uri="{FF2B5EF4-FFF2-40B4-BE49-F238E27FC236}">
                  <a16:creationId xmlns:a16="http://schemas.microsoft.com/office/drawing/2014/main" id="{00000000-0008-0000-2900-00000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82279" name="Check Box 7" hidden="1">
              <a:extLst>
                <a:ext uri="{63B3BB69-23CF-44E3-9099-C40C66FF867C}">
                  <a14:compatExt spid="_x0000_s182279"/>
                </a:ext>
                <a:ext uri="{FF2B5EF4-FFF2-40B4-BE49-F238E27FC236}">
                  <a16:creationId xmlns:a16="http://schemas.microsoft.com/office/drawing/2014/main" id="{00000000-0008-0000-2900-00000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82280" name="Check Box 8" hidden="1">
              <a:extLst>
                <a:ext uri="{63B3BB69-23CF-44E3-9099-C40C66FF867C}">
                  <a14:compatExt spid="_x0000_s182280"/>
                </a:ext>
                <a:ext uri="{FF2B5EF4-FFF2-40B4-BE49-F238E27FC236}">
                  <a16:creationId xmlns:a16="http://schemas.microsoft.com/office/drawing/2014/main" id="{00000000-0008-0000-2900-00000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82281" name="Check Box 9" hidden="1">
              <a:extLst>
                <a:ext uri="{63B3BB69-23CF-44E3-9099-C40C66FF867C}">
                  <a14:compatExt spid="_x0000_s182281"/>
                </a:ext>
                <a:ext uri="{FF2B5EF4-FFF2-40B4-BE49-F238E27FC236}">
                  <a16:creationId xmlns:a16="http://schemas.microsoft.com/office/drawing/2014/main" id="{00000000-0008-0000-2900-00000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82282" name="Check Box 10" hidden="1">
              <a:extLst>
                <a:ext uri="{63B3BB69-23CF-44E3-9099-C40C66FF867C}">
                  <a14:compatExt spid="_x0000_s182282"/>
                </a:ext>
                <a:ext uri="{FF2B5EF4-FFF2-40B4-BE49-F238E27FC236}">
                  <a16:creationId xmlns:a16="http://schemas.microsoft.com/office/drawing/2014/main" id="{00000000-0008-0000-2900-00000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2283" name="Check Box 11" hidden="1">
              <a:extLst>
                <a:ext uri="{63B3BB69-23CF-44E3-9099-C40C66FF867C}">
                  <a14:compatExt spid="_x0000_s182283"/>
                </a:ext>
                <a:ext uri="{FF2B5EF4-FFF2-40B4-BE49-F238E27FC236}">
                  <a16:creationId xmlns:a16="http://schemas.microsoft.com/office/drawing/2014/main" id="{00000000-0008-0000-2900-00000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2284" name="Check Box 12" hidden="1">
              <a:extLst>
                <a:ext uri="{63B3BB69-23CF-44E3-9099-C40C66FF867C}">
                  <a14:compatExt spid="_x0000_s182284"/>
                </a:ext>
                <a:ext uri="{FF2B5EF4-FFF2-40B4-BE49-F238E27FC236}">
                  <a16:creationId xmlns:a16="http://schemas.microsoft.com/office/drawing/2014/main" id="{00000000-0008-0000-2900-00000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82285" name="Check Box 13" hidden="1">
              <a:extLst>
                <a:ext uri="{63B3BB69-23CF-44E3-9099-C40C66FF867C}">
                  <a14:compatExt spid="_x0000_s182285"/>
                </a:ext>
                <a:ext uri="{FF2B5EF4-FFF2-40B4-BE49-F238E27FC236}">
                  <a16:creationId xmlns:a16="http://schemas.microsoft.com/office/drawing/2014/main" id="{00000000-0008-0000-2900-00000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82286" name="Check Box 14" hidden="1">
              <a:extLst>
                <a:ext uri="{63B3BB69-23CF-44E3-9099-C40C66FF867C}">
                  <a14:compatExt spid="_x0000_s182286"/>
                </a:ext>
                <a:ext uri="{FF2B5EF4-FFF2-40B4-BE49-F238E27FC236}">
                  <a16:creationId xmlns:a16="http://schemas.microsoft.com/office/drawing/2014/main" id="{00000000-0008-0000-2900-00000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82287" name="Check Box 15" hidden="1">
              <a:extLst>
                <a:ext uri="{63B3BB69-23CF-44E3-9099-C40C66FF867C}">
                  <a14:compatExt spid="_x0000_s182287"/>
                </a:ext>
                <a:ext uri="{FF2B5EF4-FFF2-40B4-BE49-F238E27FC236}">
                  <a16:creationId xmlns:a16="http://schemas.microsoft.com/office/drawing/2014/main" id="{00000000-0008-0000-2900-00000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82288" name="Check Box 16" hidden="1">
              <a:extLst>
                <a:ext uri="{63B3BB69-23CF-44E3-9099-C40C66FF867C}">
                  <a14:compatExt spid="_x0000_s182288"/>
                </a:ext>
                <a:ext uri="{FF2B5EF4-FFF2-40B4-BE49-F238E27FC236}">
                  <a16:creationId xmlns:a16="http://schemas.microsoft.com/office/drawing/2014/main" id="{00000000-0008-0000-2900-00001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82289" name="Check Box 17" hidden="1">
              <a:extLst>
                <a:ext uri="{63B3BB69-23CF-44E3-9099-C40C66FF867C}">
                  <a14:compatExt spid="_x0000_s182289"/>
                </a:ext>
                <a:ext uri="{FF2B5EF4-FFF2-40B4-BE49-F238E27FC236}">
                  <a16:creationId xmlns:a16="http://schemas.microsoft.com/office/drawing/2014/main" id="{00000000-0008-0000-2900-00001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82290" name="Check Box 18" hidden="1">
              <a:extLst>
                <a:ext uri="{63B3BB69-23CF-44E3-9099-C40C66FF867C}">
                  <a14:compatExt spid="_x0000_s182290"/>
                </a:ext>
                <a:ext uri="{FF2B5EF4-FFF2-40B4-BE49-F238E27FC236}">
                  <a16:creationId xmlns:a16="http://schemas.microsoft.com/office/drawing/2014/main" id="{00000000-0008-0000-2900-00001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82291" name="Check Box 19" hidden="1">
              <a:extLst>
                <a:ext uri="{63B3BB69-23CF-44E3-9099-C40C66FF867C}">
                  <a14:compatExt spid="_x0000_s182291"/>
                </a:ext>
                <a:ext uri="{FF2B5EF4-FFF2-40B4-BE49-F238E27FC236}">
                  <a16:creationId xmlns:a16="http://schemas.microsoft.com/office/drawing/2014/main" id="{00000000-0008-0000-2900-00001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82292" name="Check Box 20" hidden="1">
              <a:extLst>
                <a:ext uri="{63B3BB69-23CF-44E3-9099-C40C66FF867C}">
                  <a14:compatExt spid="_x0000_s182292"/>
                </a:ext>
                <a:ext uri="{FF2B5EF4-FFF2-40B4-BE49-F238E27FC236}">
                  <a16:creationId xmlns:a16="http://schemas.microsoft.com/office/drawing/2014/main" id="{00000000-0008-0000-2900-00001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82293" name="Check Box 21" hidden="1">
              <a:extLst>
                <a:ext uri="{63B3BB69-23CF-44E3-9099-C40C66FF867C}">
                  <a14:compatExt spid="_x0000_s182293"/>
                </a:ext>
                <a:ext uri="{FF2B5EF4-FFF2-40B4-BE49-F238E27FC236}">
                  <a16:creationId xmlns:a16="http://schemas.microsoft.com/office/drawing/2014/main" id="{00000000-0008-0000-2900-00001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82294" name="Check Box 22" hidden="1">
              <a:extLst>
                <a:ext uri="{63B3BB69-23CF-44E3-9099-C40C66FF867C}">
                  <a14:compatExt spid="_x0000_s182294"/>
                </a:ext>
                <a:ext uri="{FF2B5EF4-FFF2-40B4-BE49-F238E27FC236}">
                  <a16:creationId xmlns:a16="http://schemas.microsoft.com/office/drawing/2014/main" id="{00000000-0008-0000-2900-00001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82295" name="Check Box 23" hidden="1">
              <a:extLst>
                <a:ext uri="{63B3BB69-23CF-44E3-9099-C40C66FF867C}">
                  <a14:compatExt spid="_x0000_s182295"/>
                </a:ext>
                <a:ext uri="{FF2B5EF4-FFF2-40B4-BE49-F238E27FC236}">
                  <a16:creationId xmlns:a16="http://schemas.microsoft.com/office/drawing/2014/main" id="{00000000-0008-0000-2900-00001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82296" name="Check Box 24" hidden="1">
              <a:extLst>
                <a:ext uri="{63B3BB69-23CF-44E3-9099-C40C66FF867C}">
                  <a14:compatExt spid="_x0000_s182296"/>
                </a:ext>
                <a:ext uri="{FF2B5EF4-FFF2-40B4-BE49-F238E27FC236}">
                  <a16:creationId xmlns:a16="http://schemas.microsoft.com/office/drawing/2014/main" id="{00000000-0008-0000-2900-00001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82297" name="Check Box 25" hidden="1">
              <a:extLst>
                <a:ext uri="{63B3BB69-23CF-44E3-9099-C40C66FF867C}">
                  <a14:compatExt spid="_x0000_s182297"/>
                </a:ext>
                <a:ext uri="{FF2B5EF4-FFF2-40B4-BE49-F238E27FC236}">
                  <a16:creationId xmlns:a16="http://schemas.microsoft.com/office/drawing/2014/main" id="{00000000-0008-0000-2900-00001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461750" y="137583"/>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30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30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30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30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30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30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30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30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8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7217833" y="391582"/>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19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19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19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19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19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19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19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19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200025</xdr:colOff>
          <xdr:row>4</xdr:row>
          <xdr:rowOff>361950</xdr:rowOff>
        </xdr:from>
        <xdr:to>
          <xdr:col>17</xdr:col>
          <xdr:colOff>523875</xdr:colOff>
          <xdr:row>4</xdr:row>
          <xdr:rowOff>704850</xdr:rowOff>
        </xdr:to>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1A00-00000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200025</xdr:colOff>
          <xdr:row>4</xdr:row>
          <xdr:rowOff>28575</xdr:rowOff>
        </xdr:from>
        <xdr:to>
          <xdr:col>17</xdr:col>
          <xdr:colOff>523875</xdr:colOff>
          <xdr:row>4</xdr:row>
          <xdr:rowOff>371475</xdr:rowOff>
        </xdr:to>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1A00-00000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35</xdr:row>
          <xdr:rowOff>0</xdr:rowOff>
        </xdr:from>
        <xdr:to>
          <xdr:col>25</xdr:col>
          <xdr:colOff>600075</xdr:colOff>
          <xdr:row>36</xdr:row>
          <xdr:rowOff>28575</xdr:rowOff>
        </xdr:to>
        <xdr:sp macro="" textlink="">
          <xdr:nvSpPr>
            <xdr:cNvPr id="215043" name="Check Box 3" hidden="1">
              <a:extLst>
                <a:ext uri="{63B3BB69-23CF-44E3-9099-C40C66FF867C}">
                  <a14:compatExt spid="_x0000_s215043"/>
                </a:ext>
                <a:ext uri="{FF2B5EF4-FFF2-40B4-BE49-F238E27FC236}">
                  <a16:creationId xmlns:a16="http://schemas.microsoft.com/office/drawing/2014/main" id="{00000000-0008-0000-1A00-00000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8</xdr:row>
          <xdr:rowOff>9525</xdr:rowOff>
        </xdr:from>
        <xdr:to>
          <xdr:col>25</xdr:col>
          <xdr:colOff>552450</xdr:colOff>
          <xdr:row>9</xdr:row>
          <xdr:rowOff>0</xdr:rowOff>
        </xdr:to>
        <xdr:sp macro="" textlink="">
          <xdr:nvSpPr>
            <xdr:cNvPr id="215044" name="Check Box 4" hidden="1">
              <a:extLst>
                <a:ext uri="{63B3BB69-23CF-44E3-9099-C40C66FF867C}">
                  <a14:compatExt spid="_x0000_s215044"/>
                </a:ext>
                <a:ext uri="{FF2B5EF4-FFF2-40B4-BE49-F238E27FC236}">
                  <a16:creationId xmlns:a16="http://schemas.microsoft.com/office/drawing/2014/main" id="{00000000-0008-0000-1A00-00000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219075</xdr:colOff>
          <xdr:row>35</xdr:row>
          <xdr:rowOff>0</xdr:rowOff>
        </xdr:from>
        <xdr:to>
          <xdr:col>26</xdr:col>
          <xdr:colOff>600075</xdr:colOff>
          <xdr:row>36</xdr:row>
          <xdr:rowOff>28575</xdr:rowOff>
        </xdr:to>
        <xdr:sp macro="" textlink="">
          <xdr:nvSpPr>
            <xdr:cNvPr id="215045" name="Check Box 5" hidden="1">
              <a:extLst>
                <a:ext uri="{63B3BB69-23CF-44E3-9099-C40C66FF867C}">
                  <a14:compatExt spid="_x0000_s215045"/>
                </a:ext>
                <a:ext uri="{FF2B5EF4-FFF2-40B4-BE49-F238E27FC236}">
                  <a16:creationId xmlns:a16="http://schemas.microsoft.com/office/drawing/2014/main" id="{00000000-0008-0000-1A00-00000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35</xdr:row>
          <xdr:rowOff>0</xdr:rowOff>
        </xdr:from>
        <xdr:to>
          <xdr:col>27</xdr:col>
          <xdr:colOff>600075</xdr:colOff>
          <xdr:row>36</xdr:row>
          <xdr:rowOff>28575</xdr:rowOff>
        </xdr:to>
        <xdr:sp macro="" textlink="">
          <xdr:nvSpPr>
            <xdr:cNvPr id="215046" name="Check Box 6" hidden="1">
              <a:extLst>
                <a:ext uri="{63B3BB69-23CF-44E3-9099-C40C66FF867C}">
                  <a14:compatExt spid="_x0000_s215046"/>
                </a:ext>
                <a:ext uri="{FF2B5EF4-FFF2-40B4-BE49-F238E27FC236}">
                  <a16:creationId xmlns:a16="http://schemas.microsoft.com/office/drawing/2014/main" id="{00000000-0008-0000-1A00-00000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4</xdr:row>
          <xdr:rowOff>323850</xdr:rowOff>
        </xdr:from>
        <xdr:to>
          <xdr:col>15</xdr:col>
          <xdr:colOff>180975</xdr:colOff>
          <xdr:row>4</xdr:row>
          <xdr:rowOff>628650</xdr:rowOff>
        </xdr:to>
        <xdr:sp macro="" textlink="">
          <xdr:nvSpPr>
            <xdr:cNvPr id="215047" name="Check Box 7" hidden="1">
              <a:extLst>
                <a:ext uri="{63B3BB69-23CF-44E3-9099-C40C66FF867C}">
                  <a14:compatExt spid="_x0000_s215047"/>
                </a:ext>
                <a:ext uri="{FF2B5EF4-FFF2-40B4-BE49-F238E27FC236}">
                  <a16:creationId xmlns:a16="http://schemas.microsoft.com/office/drawing/2014/main" id="{00000000-0008-0000-1A00-00000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257175</xdr:colOff>
          <xdr:row>5</xdr:row>
          <xdr:rowOff>133350</xdr:rowOff>
        </xdr:from>
        <xdr:to>
          <xdr:col>27</xdr:col>
          <xdr:colOff>552450</xdr:colOff>
          <xdr:row>6</xdr:row>
          <xdr:rowOff>180975</xdr:rowOff>
        </xdr:to>
        <xdr:sp macro="" textlink="">
          <xdr:nvSpPr>
            <xdr:cNvPr id="215048" name="Check Box 8" hidden="1">
              <a:extLst>
                <a:ext uri="{63B3BB69-23CF-44E3-9099-C40C66FF867C}">
                  <a14:compatExt spid="_x0000_s215048"/>
                </a:ext>
                <a:ext uri="{FF2B5EF4-FFF2-40B4-BE49-F238E27FC236}">
                  <a16:creationId xmlns:a16="http://schemas.microsoft.com/office/drawing/2014/main" id="{00000000-0008-0000-1A00-00000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219075</xdr:colOff>
          <xdr:row>35</xdr:row>
          <xdr:rowOff>0</xdr:rowOff>
        </xdr:from>
        <xdr:to>
          <xdr:col>28</xdr:col>
          <xdr:colOff>600075</xdr:colOff>
          <xdr:row>36</xdr:row>
          <xdr:rowOff>28575</xdr:rowOff>
        </xdr:to>
        <xdr:sp macro="" textlink="">
          <xdr:nvSpPr>
            <xdr:cNvPr id="215049" name="Check Box 9" hidden="1">
              <a:extLst>
                <a:ext uri="{63B3BB69-23CF-44E3-9099-C40C66FF867C}">
                  <a14:compatExt spid="_x0000_s215049"/>
                </a:ext>
                <a:ext uri="{FF2B5EF4-FFF2-40B4-BE49-F238E27FC236}">
                  <a16:creationId xmlns:a16="http://schemas.microsoft.com/office/drawing/2014/main" id="{00000000-0008-0000-1A00-00000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36</xdr:row>
          <xdr:rowOff>123825</xdr:rowOff>
        </xdr:from>
        <xdr:to>
          <xdr:col>13</xdr:col>
          <xdr:colOff>123825</xdr:colOff>
          <xdr:row>37</xdr:row>
          <xdr:rowOff>152400</xdr:rowOff>
        </xdr:to>
        <xdr:sp macro="" textlink="">
          <xdr:nvSpPr>
            <xdr:cNvPr id="215050" name="Check Box 10" hidden="1">
              <a:extLst>
                <a:ext uri="{63B3BB69-23CF-44E3-9099-C40C66FF867C}">
                  <a14:compatExt spid="_x0000_s215050"/>
                </a:ext>
                <a:ext uri="{FF2B5EF4-FFF2-40B4-BE49-F238E27FC236}">
                  <a16:creationId xmlns:a16="http://schemas.microsoft.com/office/drawing/2014/main" id="{00000000-0008-0000-1A00-00000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37</xdr:row>
          <xdr:rowOff>19050</xdr:rowOff>
        </xdr:from>
        <xdr:to>
          <xdr:col>13</xdr:col>
          <xdr:colOff>123825</xdr:colOff>
          <xdr:row>38</xdr:row>
          <xdr:rowOff>47625</xdr:rowOff>
        </xdr:to>
        <xdr:sp macro="" textlink="">
          <xdr:nvSpPr>
            <xdr:cNvPr id="215051" name="Check Box 11" hidden="1">
              <a:extLst>
                <a:ext uri="{63B3BB69-23CF-44E3-9099-C40C66FF867C}">
                  <a14:compatExt spid="_x0000_s215051"/>
                </a:ext>
                <a:ext uri="{FF2B5EF4-FFF2-40B4-BE49-F238E27FC236}">
                  <a16:creationId xmlns:a16="http://schemas.microsoft.com/office/drawing/2014/main" id="{00000000-0008-0000-1A00-00000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25067</xdr:colOff>
      <xdr:row>2</xdr:row>
      <xdr:rowOff>228167</xdr:rowOff>
    </xdr:from>
    <xdr:to>
      <xdr:col>29</xdr:col>
      <xdr:colOff>701598</xdr:colOff>
      <xdr:row>2</xdr:row>
      <xdr:rowOff>357712</xdr:rowOff>
    </xdr:to>
    <xdr:sp macro="" textlink="">
      <xdr:nvSpPr>
        <xdr:cNvPr id="2" name="右中かっこ 1">
          <a:extLst>
            <a:ext uri="{FF2B5EF4-FFF2-40B4-BE49-F238E27FC236}">
              <a16:creationId xmlns:a16="http://schemas.microsoft.com/office/drawing/2014/main" id="{00000000-0008-0000-1A00-000002000000}"/>
            </a:ext>
          </a:extLst>
        </xdr:cNvPr>
        <xdr:cNvSpPr/>
      </xdr:nvSpPr>
      <xdr:spPr bwMode="auto">
        <a:xfrm rot="16200000">
          <a:off x="15710010" y="-1455026"/>
          <a:ext cx="129545" cy="501993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21</xdr:col>
      <xdr:colOff>14238</xdr:colOff>
      <xdr:row>2</xdr:row>
      <xdr:rowOff>228467</xdr:rowOff>
    </xdr:from>
    <xdr:to>
      <xdr:col>22</xdr:col>
      <xdr:colOff>706244</xdr:colOff>
      <xdr:row>2</xdr:row>
      <xdr:rowOff>358012</xdr:rowOff>
    </xdr:to>
    <xdr:sp macro="" textlink="">
      <xdr:nvSpPr>
        <xdr:cNvPr id="3" name="右中かっこ 2">
          <a:extLst>
            <a:ext uri="{FF2B5EF4-FFF2-40B4-BE49-F238E27FC236}">
              <a16:creationId xmlns:a16="http://schemas.microsoft.com/office/drawing/2014/main" id="{00000000-0008-0000-1A00-000003000000}"/>
            </a:ext>
          </a:extLst>
        </xdr:cNvPr>
        <xdr:cNvSpPr/>
      </xdr:nvSpPr>
      <xdr:spPr bwMode="auto">
        <a:xfrm rot="16200000">
          <a:off x="12449368" y="347287"/>
          <a:ext cx="129545" cy="1415906"/>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9</xdr:row>
          <xdr:rowOff>9525</xdr:rowOff>
        </xdr:from>
        <xdr:to>
          <xdr:col>25</xdr:col>
          <xdr:colOff>552450</xdr:colOff>
          <xdr:row>10</xdr:row>
          <xdr:rowOff>0</xdr:rowOff>
        </xdr:to>
        <xdr:sp macro="" textlink="">
          <xdr:nvSpPr>
            <xdr:cNvPr id="215052" name="Check Box 12" hidden="1">
              <a:extLst>
                <a:ext uri="{63B3BB69-23CF-44E3-9099-C40C66FF867C}">
                  <a14:compatExt spid="_x0000_s215052"/>
                </a:ext>
                <a:ext uri="{FF2B5EF4-FFF2-40B4-BE49-F238E27FC236}">
                  <a16:creationId xmlns:a16="http://schemas.microsoft.com/office/drawing/2014/main" id="{00000000-0008-0000-1A00-00000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10</xdr:row>
          <xdr:rowOff>9525</xdr:rowOff>
        </xdr:from>
        <xdr:to>
          <xdr:col>25</xdr:col>
          <xdr:colOff>552450</xdr:colOff>
          <xdr:row>11</xdr:row>
          <xdr:rowOff>0</xdr:rowOff>
        </xdr:to>
        <xdr:sp macro="" textlink="">
          <xdr:nvSpPr>
            <xdr:cNvPr id="215053" name="Check Box 13" hidden="1">
              <a:extLst>
                <a:ext uri="{63B3BB69-23CF-44E3-9099-C40C66FF867C}">
                  <a14:compatExt spid="_x0000_s215053"/>
                </a:ext>
                <a:ext uri="{FF2B5EF4-FFF2-40B4-BE49-F238E27FC236}">
                  <a16:creationId xmlns:a16="http://schemas.microsoft.com/office/drawing/2014/main" id="{00000000-0008-0000-1A00-00000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11</xdr:row>
          <xdr:rowOff>9525</xdr:rowOff>
        </xdr:from>
        <xdr:to>
          <xdr:col>25</xdr:col>
          <xdr:colOff>552450</xdr:colOff>
          <xdr:row>12</xdr:row>
          <xdr:rowOff>0</xdr:rowOff>
        </xdr:to>
        <xdr:sp macro="" textlink="">
          <xdr:nvSpPr>
            <xdr:cNvPr id="215054" name="Check Box 14" hidden="1">
              <a:extLst>
                <a:ext uri="{63B3BB69-23CF-44E3-9099-C40C66FF867C}">
                  <a14:compatExt spid="_x0000_s215054"/>
                </a:ext>
                <a:ext uri="{FF2B5EF4-FFF2-40B4-BE49-F238E27FC236}">
                  <a16:creationId xmlns:a16="http://schemas.microsoft.com/office/drawing/2014/main" id="{00000000-0008-0000-1A00-00000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12</xdr:row>
          <xdr:rowOff>9525</xdr:rowOff>
        </xdr:from>
        <xdr:to>
          <xdr:col>25</xdr:col>
          <xdr:colOff>552450</xdr:colOff>
          <xdr:row>12</xdr:row>
          <xdr:rowOff>266700</xdr:rowOff>
        </xdr:to>
        <xdr:sp macro="" textlink="">
          <xdr:nvSpPr>
            <xdr:cNvPr id="215055" name="Check Box 15" hidden="1">
              <a:extLst>
                <a:ext uri="{63B3BB69-23CF-44E3-9099-C40C66FF867C}">
                  <a14:compatExt spid="_x0000_s215055"/>
                </a:ext>
                <a:ext uri="{FF2B5EF4-FFF2-40B4-BE49-F238E27FC236}">
                  <a16:creationId xmlns:a16="http://schemas.microsoft.com/office/drawing/2014/main" id="{00000000-0008-0000-1A00-00000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13</xdr:row>
          <xdr:rowOff>9525</xdr:rowOff>
        </xdr:from>
        <xdr:to>
          <xdr:col>25</xdr:col>
          <xdr:colOff>552450</xdr:colOff>
          <xdr:row>14</xdr:row>
          <xdr:rowOff>0</xdr:rowOff>
        </xdr:to>
        <xdr:sp macro="" textlink="">
          <xdr:nvSpPr>
            <xdr:cNvPr id="215056" name="Check Box 16" hidden="1">
              <a:extLst>
                <a:ext uri="{63B3BB69-23CF-44E3-9099-C40C66FF867C}">
                  <a14:compatExt spid="_x0000_s215056"/>
                </a:ext>
                <a:ext uri="{FF2B5EF4-FFF2-40B4-BE49-F238E27FC236}">
                  <a16:creationId xmlns:a16="http://schemas.microsoft.com/office/drawing/2014/main" id="{00000000-0008-0000-1A00-00001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14</xdr:row>
          <xdr:rowOff>0</xdr:rowOff>
        </xdr:from>
        <xdr:to>
          <xdr:col>25</xdr:col>
          <xdr:colOff>552450</xdr:colOff>
          <xdr:row>14</xdr:row>
          <xdr:rowOff>266700</xdr:rowOff>
        </xdr:to>
        <xdr:sp macro="" textlink="">
          <xdr:nvSpPr>
            <xdr:cNvPr id="215057" name="Check Box 17" hidden="1">
              <a:extLst>
                <a:ext uri="{63B3BB69-23CF-44E3-9099-C40C66FF867C}">
                  <a14:compatExt spid="_x0000_s215057"/>
                </a:ext>
                <a:ext uri="{FF2B5EF4-FFF2-40B4-BE49-F238E27FC236}">
                  <a16:creationId xmlns:a16="http://schemas.microsoft.com/office/drawing/2014/main" id="{00000000-0008-0000-1A00-00001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15</xdr:row>
          <xdr:rowOff>0</xdr:rowOff>
        </xdr:from>
        <xdr:to>
          <xdr:col>25</xdr:col>
          <xdr:colOff>552450</xdr:colOff>
          <xdr:row>15</xdr:row>
          <xdr:rowOff>266700</xdr:rowOff>
        </xdr:to>
        <xdr:sp macro="" textlink="">
          <xdr:nvSpPr>
            <xdr:cNvPr id="215058" name="Check Box 18" hidden="1">
              <a:extLst>
                <a:ext uri="{63B3BB69-23CF-44E3-9099-C40C66FF867C}">
                  <a14:compatExt spid="_x0000_s215058"/>
                </a:ext>
                <a:ext uri="{FF2B5EF4-FFF2-40B4-BE49-F238E27FC236}">
                  <a16:creationId xmlns:a16="http://schemas.microsoft.com/office/drawing/2014/main" id="{00000000-0008-0000-1A00-00001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0</xdr:rowOff>
        </xdr:from>
        <xdr:to>
          <xdr:col>25</xdr:col>
          <xdr:colOff>552450</xdr:colOff>
          <xdr:row>16</xdr:row>
          <xdr:rowOff>266700</xdr:rowOff>
        </xdr:to>
        <xdr:sp macro="" textlink="">
          <xdr:nvSpPr>
            <xdr:cNvPr id="215059" name="Check Box 19" hidden="1">
              <a:extLst>
                <a:ext uri="{63B3BB69-23CF-44E3-9099-C40C66FF867C}">
                  <a14:compatExt spid="_x0000_s215059"/>
                </a:ext>
                <a:ext uri="{FF2B5EF4-FFF2-40B4-BE49-F238E27FC236}">
                  <a16:creationId xmlns:a16="http://schemas.microsoft.com/office/drawing/2014/main" id="{00000000-0008-0000-1A00-00001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17</xdr:row>
          <xdr:rowOff>0</xdr:rowOff>
        </xdr:from>
        <xdr:to>
          <xdr:col>25</xdr:col>
          <xdr:colOff>552450</xdr:colOff>
          <xdr:row>17</xdr:row>
          <xdr:rowOff>266700</xdr:rowOff>
        </xdr:to>
        <xdr:sp macro="" textlink="">
          <xdr:nvSpPr>
            <xdr:cNvPr id="215060" name="Check Box 20" hidden="1">
              <a:extLst>
                <a:ext uri="{63B3BB69-23CF-44E3-9099-C40C66FF867C}">
                  <a14:compatExt spid="_x0000_s215060"/>
                </a:ext>
                <a:ext uri="{FF2B5EF4-FFF2-40B4-BE49-F238E27FC236}">
                  <a16:creationId xmlns:a16="http://schemas.microsoft.com/office/drawing/2014/main" id="{00000000-0008-0000-1A00-00001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18</xdr:row>
          <xdr:rowOff>0</xdr:rowOff>
        </xdr:from>
        <xdr:to>
          <xdr:col>25</xdr:col>
          <xdr:colOff>552450</xdr:colOff>
          <xdr:row>18</xdr:row>
          <xdr:rowOff>266700</xdr:rowOff>
        </xdr:to>
        <xdr:sp macro="" textlink="">
          <xdr:nvSpPr>
            <xdr:cNvPr id="215061" name="Check Box 21" hidden="1">
              <a:extLst>
                <a:ext uri="{63B3BB69-23CF-44E3-9099-C40C66FF867C}">
                  <a14:compatExt spid="_x0000_s215061"/>
                </a:ext>
                <a:ext uri="{FF2B5EF4-FFF2-40B4-BE49-F238E27FC236}">
                  <a16:creationId xmlns:a16="http://schemas.microsoft.com/office/drawing/2014/main" id="{00000000-0008-0000-1A00-00001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19</xdr:row>
          <xdr:rowOff>0</xdr:rowOff>
        </xdr:from>
        <xdr:to>
          <xdr:col>25</xdr:col>
          <xdr:colOff>552450</xdr:colOff>
          <xdr:row>19</xdr:row>
          <xdr:rowOff>266700</xdr:rowOff>
        </xdr:to>
        <xdr:sp macro="" textlink="">
          <xdr:nvSpPr>
            <xdr:cNvPr id="215062" name="Check Box 22" hidden="1">
              <a:extLst>
                <a:ext uri="{63B3BB69-23CF-44E3-9099-C40C66FF867C}">
                  <a14:compatExt spid="_x0000_s215062"/>
                </a:ext>
                <a:ext uri="{FF2B5EF4-FFF2-40B4-BE49-F238E27FC236}">
                  <a16:creationId xmlns:a16="http://schemas.microsoft.com/office/drawing/2014/main" id="{00000000-0008-0000-1A00-00001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20</xdr:row>
          <xdr:rowOff>0</xdr:rowOff>
        </xdr:from>
        <xdr:to>
          <xdr:col>25</xdr:col>
          <xdr:colOff>552450</xdr:colOff>
          <xdr:row>20</xdr:row>
          <xdr:rowOff>266700</xdr:rowOff>
        </xdr:to>
        <xdr:sp macro="" textlink="">
          <xdr:nvSpPr>
            <xdr:cNvPr id="215063" name="Check Box 23" hidden="1">
              <a:extLst>
                <a:ext uri="{63B3BB69-23CF-44E3-9099-C40C66FF867C}">
                  <a14:compatExt spid="_x0000_s215063"/>
                </a:ext>
                <a:ext uri="{FF2B5EF4-FFF2-40B4-BE49-F238E27FC236}">
                  <a16:creationId xmlns:a16="http://schemas.microsoft.com/office/drawing/2014/main" id="{00000000-0008-0000-1A00-00001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21</xdr:row>
          <xdr:rowOff>0</xdr:rowOff>
        </xdr:from>
        <xdr:to>
          <xdr:col>25</xdr:col>
          <xdr:colOff>552450</xdr:colOff>
          <xdr:row>21</xdr:row>
          <xdr:rowOff>266700</xdr:rowOff>
        </xdr:to>
        <xdr:sp macro="" textlink="">
          <xdr:nvSpPr>
            <xdr:cNvPr id="215064" name="Check Box 24" hidden="1">
              <a:extLst>
                <a:ext uri="{63B3BB69-23CF-44E3-9099-C40C66FF867C}">
                  <a14:compatExt spid="_x0000_s215064"/>
                </a:ext>
                <a:ext uri="{FF2B5EF4-FFF2-40B4-BE49-F238E27FC236}">
                  <a16:creationId xmlns:a16="http://schemas.microsoft.com/office/drawing/2014/main" id="{00000000-0008-0000-1A00-00001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0</xdr:rowOff>
        </xdr:from>
        <xdr:to>
          <xdr:col>25</xdr:col>
          <xdr:colOff>552450</xdr:colOff>
          <xdr:row>22</xdr:row>
          <xdr:rowOff>266700</xdr:rowOff>
        </xdr:to>
        <xdr:sp macro="" textlink="">
          <xdr:nvSpPr>
            <xdr:cNvPr id="215065" name="Check Box 25" hidden="1">
              <a:extLst>
                <a:ext uri="{63B3BB69-23CF-44E3-9099-C40C66FF867C}">
                  <a14:compatExt spid="_x0000_s215065"/>
                </a:ext>
                <a:ext uri="{FF2B5EF4-FFF2-40B4-BE49-F238E27FC236}">
                  <a16:creationId xmlns:a16="http://schemas.microsoft.com/office/drawing/2014/main" id="{00000000-0008-0000-1A00-00001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266700</xdr:rowOff>
        </xdr:from>
        <xdr:to>
          <xdr:col>25</xdr:col>
          <xdr:colOff>552450</xdr:colOff>
          <xdr:row>23</xdr:row>
          <xdr:rowOff>266700</xdr:rowOff>
        </xdr:to>
        <xdr:sp macro="" textlink="">
          <xdr:nvSpPr>
            <xdr:cNvPr id="215066" name="Check Box 26" hidden="1">
              <a:extLst>
                <a:ext uri="{63B3BB69-23CF-44E3-9099-C40C66FF867C}">
                  <a14:compatExt spid="_x0000_s215066"/>
                </a:ext>
                <a:ext uri="{FF2B5EF4-FFF2-40B4-BE49-F238E27FC236}">
                  <a16:creationId xmlns:a16="http://schemas.microsoft.com/office/drawing/2014/main" id="{00000000-0008-0000-1A00-00001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23</xdr:row>
          <xdr:rowOff>266700</xdr:rowOff>
        </xdr:from>
        <xdr:to>
          <xdr:col>25</xdr:col>
          <xdr:colOff>552450</xdr:colOff>
          <xdr:row>24</xdr:row>
          <xdr:rowOff>266700</xdr:rowOff>
        </xdr:to>
        <xdr:sp macro="" textlink="">
          <xdr:nvSpPr>
            <xdr:cNvPr id="215067" name="Check Box 27" hidden="1">
              <a:extLst>
                <a:ext uri="{63B3BB69-23CF-44E3-9099-C40C66FF867C}">
                  <a14:compatExt spid="_x0000_s215067"/>
                </a:ext>
                <a:ext uri="{FF2B5EF4-FFF2-40B4-BE49-F238E27FC236}">
                  <a16:creationId xmlns:a16="http://schemas.microsoft.com/office/drawing/2014/main" id="{00000000-0008-0000-1A00-00001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24</xdr:row>
          <xdr:rowOff>266700</xdr:rowOff>
        </xdr:from>
        <xdr:to>
          <xdr:col>25</xdr:col>
          <xdr:colOff>552450</xdr:colOff>
          <xdr:row>25</xdr:row>
          <xdr:rowOff>266700</xdr:rowOff>
        </xdr:to>
        <xdr:sp macro="" textlink="">
          <xdr:nvSpPr>
            <xdr:cNvPr id="215068" name="Check Box 28" hidden="1">
              <a:extLst>
                <a:ext uri="{63B3BB69-23CF-44E3-9099-C40C66FF867C}">
                  <a14:compatExt spid="_x0000_s215068"/>
                </a:ext>
                <a:ext uri="{FF2B5EF4-FFF2-40B4-BE49-F238E27FC236}">
                  <a16:creationId xmlns:a16="http://schemas.microsoft.com/office/drawing/2014/main" id="{00000000-0008-0000-1A00-00001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26</xdr:row>
          <xdr:rowOff>9525</xdr:rowOff>
        </xdr:from>
        <xdr:to>
          <xdr:col>25</xdr:col>
          <xdr:colOff>552450</xdr:colOff>
          <xdr:row>27</xdr:row>
          <xdr:rowOff>0</xdr:rowOff>
        </xdr:to>
        <xdr:sp macro="" textlink="">
          <xdr:nvSpPr>
            <xdr:cNvPr id="215069" name="Check Box 29" hidden="1">
              <a:extLst>
                <a:ext uri="{63B3BB69-23CF-44E3-9099-C40C66FF867C}">
                  <a14:compatExt spid="_x0000_s215069"/>
                </a:ext>
                <a:ext uri="{FF2B5EF4-FFF2-40B4-BE49-F238E27FC236}">
                  <a16:creationId xmlns:a16="http://schemas.microsoft.com/office/drawing/2014/main" id="{00000000-0008-0000-1A00-00001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27</xdr:row>
          <xdr:rowOff>9525</xdr:rowOff>
        </xdr:from>
        <xdr:to>
          <xdr:col>25</xdr:col>
          <xdr:colOff>552450</xdr:colOff>
          <xdr:row>27</xdr:row>
          <xdr:rowOff>266700</xdr:rowOff>
        </xdr:to>
        <xdr:sp macro="" textlink="">
          <xdr:nvSpPr>
            <xdr:cNvPr id="215070" name="Check Box 30" hidden="1">
              <a:extLst>
                <a:ext uri="{63B3BB69-23CF-44E3-9099-C40C66FF867C}">
                  <a14:compatExt spid="_x0000_s215070"/>
                </a:ext>
                <a:ext uri="{FF2B5EF4-FFF2-40B4-BE49-F238E27FC236}">
                  <a16:creationId xmlns:a16="http://schemas.microsoft.com/office/drawing/2014/main" id="{00000000-0008-0000-1A00-00001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28</xdr:row>
          <xdr:rowOff>9525</xdr:rowOff>
        </xdr:from>
        <xdr:to>
          <xdr:col>25</xdr:col>
          <xdr:colOff>552450</xdr:colOff>
          <xdr:row>29</xdr:row>
          <xdr:rowOff>0</xdr:rowOff>
        </xdr:to>
        <xdr:sp macro="" textlink="">
          <xdr:nvSpPr>
            <xdr:cNvPr id="215071" name="Check Box 31" hidden="1">
              <a:extLst>
                <a:ext uri="{63B3BB69-23CF-44E3-9099-C40C66FF867C}">
                  <a14:compatExt spid="_x0000_s215071"/>
                </a:ext>
                <a:ext uri="{FF2B5EF4-FFF2-40B4-BE49-F238E27FC236}">
                  <a16:creationId xmlns:a16="http://schemas.microsoft.com/office/drawing/2014/main" id="{00000000-0008-0000-1A00-00001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29</xdr:row>
          <xdr:rowOff>0</xdr:rowOff>
        </xdr:from>
        <xdr:to>
          <xdr:col>25</xdr:col>
          <xdr:colOff>552450</xdr:colOff>
          <xdr:row>29</xdr:row>
          <xdr:rowOff>266700</xdr:rowOff>
        </xdr:to>
        <xdr:sp macro="" textlink="">
          <xdr:nvSpPr>
            <xdr:cNvPr id="215072" name="Check Box 32" hidden="1">
              <a:extLst>
                <a:ext uri="{63B3BB69-23CF-44E3-9099-C40C66FF867C}">
                  <a14:compatExt spid="_x0000_s215072"/>
                </a:ext>
                <a:ext uri="{FF2B5EF4-FFF2-40B4-BE49-F238E27FC236}">
                  <a16:creationId xmlns:a16="http://schemas.microsoft.com/office/drawing/2014/main" id="{00000000-0008-0000-1A00-00002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30</xdr:row>
          <xdr:rowOff>0</xdr:rowOff>
        </xdr:from>
        <xdr:to>
          <xdr:col>25</xdr:col>
          <xdr:colOff>552450</xdr:colOff>
          <xdr:row>30</xdr:row>
          <xdr:rowOff>266700</xdr:rowOff>
        </xdr:to>
        <xdr:sp macro="" textlink="">
          <xdr:nvSpPr>
            <xdr:cNvPr id="215073" name="Check Box 33" hidden="1">
              <a:extLst>
                <a:ext uri="{63B3BB69-23CF-44E3-9099-C40C66FF867C}">
                  <a14:compatExt spid="_x0000_s215073"/>
                </a:ext>
                <a:ext uri="{FF2B5EF4-FFF2-40B4-BE49-F238E27FC236}">
                  <a16:creationId xmlns:a16="http://schemas.microsoft.com/office/drawing/2014/main" id="{00000000-0008-0000-1A00-00002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31</xdr:row>
          <xdr:rowOff>0</xdr:rowOff>
        </xdr:from>
        <xdr:to>
          <xdr:col>25</xdr:col>
          <xdr:colOff>552450</xdr:colOff>
          <xdr:row>31</xdr:row>
          <xdr:rowOff>266700</xdr:rowOff>
        </xdr:to>
        <xdr:sp macro="" textlink="">
          <xdr:nvSpPr>
            <xdr:cNvPr id="215074" name="Check Box 34" hidden="1">
              <a:extLst>
                <a:ext uri="{63B3BB69-23CF-44E3-9099-C40C66FF867C}">
                  <a14:compatExt spid="_x0000_s215074"/>
                </a:ext>
                <a:ext uri="{FF2B5EF4-FFF2-40B4-BE49-F238E27FC236}">
                  <a16:creationId xmlns:a16="http://schemas.microsoft.com/office/drawing/2014/main" id="{00000000-0008-0000-1A00-00002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321469</xdr:colOff>
      <xdr:row>0</xdr:row>
      <xdr:rowOff>250031</xdr:rowOff>
    </xdr:from>
    <xdr:to>
      <xdr:col>35</xdr:col>
      <xdr:colOff>425015</xdr:colOff>
      <xdr:row>4</xdr:row>
      <xdr:rowOff>40122</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8669000" y="250031"/>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twoCellAnchor editAs="oneCell">
    <xdr:from>
      <xdr:col>0</xdr:col>
      <xdr:colOff>261937</xdr:colOff>
      <xdr:row>43</xdr:row>
      <xdr:rowOff>142875</xdr:rowOff>
    </xdr:from>
    <xdr:to>
      <xdr:col>10</xdr:col>
      <xdr:colOff>119062</xdr:colOff>
      <xdr:row>164</xdr:row>
      <xdr:rowOff>57150</xdr:rowOff>
    </xdr:to>
    <xdr:pic>
      <xdr:nvPicPr>
        <xdr:cNvPr id="5" name="図 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 y="12632531"/>
          <a:ext cx="6048375" cy="2296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28575</xdr:colOff>
      <xdr:row>0</xdr:row>
      <xdr:rowOff>200025</xdr:rowOff>
    </xdr:from>
    <xdr:to>
      <xdr:col>20</xdr:col>
      <xdr:colOff>217846</xdr:colOff>
      <xdr:row>6</xdr:row>
      <xdr:rowOff>109179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7781925" y="20002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280577" name="Check Box 1" descr="算定&#10;（２４時間開局）&#10;している" hidden="1">
              <a:extLst>
                <a:ext uri="{63B3BB69-23CF-44E3-9099-C40C66FF867C}">
                  <a14:compatExt spid="_x0000_s280577"/>
                </a:ext>
                <a:ext uri="{FF2B5EF4-FFF2-40B4-BE49-F238E27FC236}">
                  <a16:creationId xmlns:a16="http://schemas.microsoft.com/office/drawing/2014/main" id="{00000000-0008-0000-1C00-00000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280578" name="Check Box 2" descr="算定&#10;（２４時間開局）&#10;している" hidden="1">
              <a:extLst>
                <a:ext uri="{63B3BB69-23CF-44E3-9099-C40C66FF867C}">
                  <a14:compatExt spid="_x0000_s280578"/>
                </a:ext>
                <a:ext uri="{FF2B5EF4-FFF2-40B4-BE49-F238E27FC236}">
                  <a16:creationId xmlns:a16="http://schemas.microsoft.com/office/drawing/2014/main" id="{00000000-0008-0000-1C00-00000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280579" name="Check Box 3" descr="算定&#10;（２４時間開局）&#10;している" hidden="1">
              <a:extLst>
                <a:ext uri="{63B3BB69-23CF-44E3-9099-C40C66FF867C}">
                  <a14:compatExt spid="_x0000_s280579"/>
                </a:ext>
                <a:ext uri="{FF2B5EF4-FFF2-40B4-BE49-F238E27FC236}">
                  <a16:creationId xmlns:a16="http://schemas.microsoft.com/office/drawing/2014/main" id="{00000000-0008-0000-1C00-00000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280580" name="Check Box 4" descr="算定&#10;（２４時間開局）&#10;している" hidden="1">
              <a:extLst>
                <a:ext uri="{63B3BB69-23CF-44E3-9099-C40C66FF867C}">
                  <a14:compatExt spid="_x0000_s280580"/>
                </a:ext>
                <a:ext uri="{FF2B5EF4-FFF2-40B4-BE49-F238E27FC236}">
                  <a16:creationId xmlns:a16="http://schemas.microsoft.com/office/drawing/2014/main" id="{00000000-0008-0000-1C00-00000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280581" name="Check Box 5" descr="算定&#10;（２４時間開局）&#10;している" hidden="1">
              <a:extLst>
                <a:ext uri="{63B3BB69-23CF-44E3-9099-C40C66FF867C}">
                  <a14:compatExt spid="_x0000_s280581"/>
                </a:ext>
                <a:ext uri="{FF2B5EF4-FFF2-40B4-BE49-F238E27FC236}">
                  <a16:creationId xmlns:a16="http://schemas.microsoft.com/office/drawing/2014/main" id="{00000000-0008-0000-1C00-00000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280582" name="Check Box 6" descr="算定&#10;（２４時間開局）&#10;している" hidden="1">
              <a:extLst>
                <a:ext uri="{63B3BB69-23CF-44E3-9099-C40C66FF867C}">
                  <a14:compatExt spid="_x0000_s280582"/>
                </a:ext>
                <a:ext uri="{FF2B5EF4-FFF2-40B4-BE49-F238E27FC236}">
                  <a16:creationId xmlns:a16="http://schemas.microsoft.com/office/drawing/2014/main" id="{00000000-0008-0000-1C00-00000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280583" name="Check Box 7" descr="算定&#10;（２４時間開局）&#10;している" hidden="1">
              <a:extLst>
                <a:ext uri="{63B3BB69-23CF-44E3-9099-C40C66FF867C}">
                  <a14:compatExt spid="_x0000_s280583"/>
                </a:ext>
                <a:ext uri="{FF2B5EF4-FFF2-40B4-BE49-F238E27FC236}">
                  <a16:creationId xmlns:a16="http://schemas.microsoft.com/office/drawing/2014/main" id="{00000000-0008-0000-1C00-00000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280584" name="Check Box 8" descr="算定&#10;（２４時間開局）&#10;している" hidden="1">
              <a:extLst>
                <a:ext uri="{63B3BB69-23CF-44E3-9099-C40C66FF867C}">
                  <a14:compatExt spid="_x0000_s280584"/>
                </a:ext>
                <a:ext uri="{FF2B5EF4-FFF2-40B4-BE49-F238E27FC236}">
                  <a16:creationId xmlns:a16="http://schemas.microsoft.com/office/drawing/2014/main" id="{00000000-0008-0000-1C00-00000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280585" name="Check Box 9" descr="算定&#10;（２４時間開局）&#10;している" hidden="1">
              <a:extLst>
                <a:ext uri="{63B3BB69-23CF-44E3-9099-C40C66FF867C}">
                  <a14:compatExt spid="_x0000_s280585"/>
                </a:ext>
                <a:ext uri="{FF2B5EF4-FFF2-40B4-BE49-F238E27FC236}">
                  <a16:creationId xmlns:a16="http://schemas.microsoft.com/office/drawing/2014/main" id="{00000000-0008-0000-1C00-00000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280586" name="Check Box 10" descr="算定&#10;（２４時間開局）&#10;している" hidden="1">
              <a:extLst>
                <a:ext uri="{63B3BB69-23CF-44E3-9099-C40C66FF867C}">
                  <a14:compatExt spid="_x0000_s280586"/>
                </a:ext>
                <a:ext uri="{FF2B5EF4-FFF2-40B4-BE49-F238E27FC236}">
                  <a16:creationId xmlns:a16="http://schemas.microsoft.com/office/drawing/2014/main" id="{00000000-0008-0000-1C00-00000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280587" name="Check Box 11" descr="算定&#10;（２４時間開局）&#10;している" hidden="1">
              <a:extLst>
                <a:ext uri="{63B3BB69-23CF-44E3-9099-C40C66FF867C}">
                  <a14:compatExt spid="_x0000_s280587"/>
                </a:ext>
                <a:ext uri="{FF2B5EF4-FFF2-40B4-BE49-F238E27FC236}">
                  <a16:creationId xmlns:a16="http://schemas.microsoft.com/office/drawing/2014/main" id="{00000000-0008-0000-1C00-00000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280588" name="Check Box 12" descr="算定&#10;（２４時間開局）&#10;している" hidden="1">
              <a:extLst>
                <a:ext uri="{63B3BB69-23CF-44E3-9099-C40C66FF867C}">
                  <a14:compatExt spid="_x0000_s280588"/>
                </a:ext>
                <a:ext uri="{FF2B5EF4-FFF2-40B4-BE49-F238E27FC236}">
                  <a16:creationId xmlns:a16="http://schemas.microsoft.com/office/drawing/2014/main" id="{00000000-0008-0000-1C00-00000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280589" name="Check Box 13" descr="算定&#10;（２４時間開局）&#10;している" hidden="1">
              <a:extLst>
                <a:ext uri="{63B3BB69-23CF-44E3-9099-C40C66FF867C}">
                  <a14:compatExt spid="_x0000_s280589"/>
                </a:ext>
                <a:ext uri="{FF2B5EF4-FFF2-40B4-BE49-F238E27FC236}">
                  <a16:creationId xmlns:a16="http://schemas.microsoft.com/office/drawing/2014/main" id="{00000000-0008-0000-1C00-00000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280590" name="Check Box 14" descr="算定&#10;（２４時間開局）&#10;している" hidden="1">
              <a:extLst>
                <a:ext uri="{63B3BB69-23CF-44E3-9099-C40C66FF867C}">
                  <a14:compatExt spid="_x0000_s280590"/>
                </a:ext>
                <a:ext uri="{FF2B5EF4-FFF2-40B4-BE49-F238E27FC236}">
                  <a16:creationId xmlns:a16="http://schemas.microsoft.com/office/drawing/2014/main" id="{00000000-0008-0000-1C00-00000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280591" name="Check Box 15" descr="算定&#10;（２４時間開局）&#10;している" hidden="1">
              <a:extLst>
                <a:ext uri="{63B3BB69-23CF-44E3-9099-C40C66FF867C}">
                  <a14:compatExt spid="_x0000_s280591"/>
                </a:ext>
                <a:ext uri="{FF2B5EF4-FFF2-40B4-BE49-F238E27FC236}">
                  <a16:creationId xmlns:a16="http://schemas.microsoft.com/office/drawing/2014/main" id="{00000000-0008-0000-1C00-00000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280592" name="Check Box 16" descr="算定&#10;（２４時間開局）&#10;している" hidden="1">
              <a:extLst>
                <a:ext uri="{63B3BB69-23CF-44E3-9099-C40C66FF867C}">
                  <a14:compatExt spid="_x0000_s280592"/>
                </a:ext>
                <a:ext uri="{FF2B5EF4-FFF2-40B4-BE49-F238E27FC236}">
                  <a16:creationId xmlns:a16="http://schemas.microsoft.com/office/drawing/2014/main" id="{00000000-0008-0000-1C00-00001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280593" name="Check Box 17" descr="算定&#10;（２４時間開局）&#10;している" hidden="1">
              <a:extLst>
                <a:ext uri="{63B3BB69-23CF-44E3-9099-C40C66FF867C}">
                  <a14:compatExt spid="_x0000_s280593"/>
                </a:ext>
                <a:ext uri="{FF2B5EF4-FFF2-40B4-BE49-F238E27FC236}">
                  <a16:creationId xmlns:a16="http://schemas.microsoft.com/office/drawing/2014/main" id="{00000000-0008-0000-1C00-00001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280594" name="Check Box 18" descr="算定&#10;（２４時間開局）&#10;している" hidden="1">
              <a:extLst>
                <a:ext uri="{63B3BB69-23CF-44E3-9099-C40C66FF867C}">
                  <a14:compatExt spid="_x0000_s280594"/>
                </a:ext>
                <a:ext uri="{FF2B5EF4-FFF2-40B4-BE49-F238E27FC236}">
                  <a16:creationId xmlns:a16="http://schemas.microsoft.com/office/drawing/2014/main" id="{00000000-0008-0000-1C00-00001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280595" name="Check Box 19" descr="算定&#10;（２４時間開局）&#10;している" hidden="1">
              <a:extLst>
                <a:ext uri="{63B3BB69-23CF-44E3-9099-C40C66FF867C}">
                  <a14:compatExt spid="_x0000_s280595"/>
                </a:ext>
                <a:ext uri="{FF2B5EF4-FFF2-40B4-BE49-F238E27FC236}">
                  <a16:creationId xmlns:a16="http://schemas.microsoft.com/office/drawing/2014/main" id="{00000000-0008-0000-1C00-00001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280596" name="Check Box 20" descr="算定&#10;（２４時間開局）&#10;している" hidden="1">
              <a:extLst>
                <a:ext uri="{63B3BB69-23CF-44E3-9099-C40C66FF867C}">
                  <a14:compatExt spid="_x0000_s280596"/>
                </a:ext>
                <a:ext uri="{FF2B5EF4-FFF2-40B4-BE49-F238E27FC236}">
                  <a16:creationId xmlns:a16="http://schemas.microsoft.com/office/drawing/2014/main" id="{00000000-0008-0000-1C00-00001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280597" name="Check Box 21" descr="算定&#10;（２４時間開局）&#10;している" hidden="1">
              <a:extLst>
                <a:ext uri="{63B3BB69-23CF-44E3-9099-C40C66FF867C}">
                  <a14:compatExt spid="_x0000_s280597"/>
                </a:ext>
                <a:ext uri="{FF2B5EF4-FFF2-40B4-BE49-F238E27FC236}">
                  <a16:creationId xmlns:a16="http://schemas.microsoft.com/office/drawing/2014/main" id="{00000000-0008-0000-1C00-00001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280598" name="Check Box 22" descr="算定&#10;（２４時間開局）&#10;している" hidden="1">
              <a:extLst>
                <a:ext uri="{63B3BB69-23CF-44E3-9099-C40C66FF867C}">
                  <a14:compatExt spid="_x0000_s280598"/>
                </a:ext>
                <a:ext uri="{FF2B5EF4-FFF2-40B4-BE49-F238E27FC236}">
                  <a16:creationId xmlns:a16="http://schemas.microsoft.com/office/drawing/2014/main" id="{00000000-0008-0000-1C00-00001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280599" name="Check Box 23" descr="算定&#10;（２４時間開局）&#10;している" hidden="1">
              <a:extLst>
                <a:ext uri="{63B3BB69-23CF-44E3-9099-C40C66FF867C}">
                  <a14:compatExt spid="_x0000_s280599"/>
                </a:ext>
                <a:ext uri="{FF2B5EF4-FFF2-40B4-BE49-F238E27FC236}">
                  <a16:creationId xmlns:a16="http://schemas.microsoft.com/office/drawing/2014/main" id="{00000000-0008-0000-1C00-00001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280600" name="Check Box 24" descr="算定&#10;（２４時間開局）&#10;している" hidden="1">
              <a:extLst>
                <a:ext uri="{63B3BB69-23CF-44E3-9099-C40C66FF867C}">
                  <a14:compatExt spid="_x0000_s280600"/>
                </a:ext>
                <a:ext uri="{FF2B5EF4-FFF2-40B4-BE49-F238E27FC236}">
                  <a16:creationId xmlns:a16="http://schemas.microsoft.com/office/drawing/2014/main" id="{00000000-0008-0000-1C00-00001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280601" name="Check Box 25" descr="算定&#10;（２４時間開局）&#10;している" hidden="1">
              <a:extLst>
                <a:ext uri="{63B3BB69-23CF-44E3-9099-C40C66FF867C}">
                  <a14:compatExt spid="_x0000_s280601"/>
                </a:ext>
                <a:ext uri="{FF2B5EF4-FFF2-40B4-BE49-F238E27FC236}">
                  <a16:creationId xmlns:a16="http://schemas.microsoft.com/office/drawing/2014/main" id="{00000000-0008-0000-1C00-00001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280602" name="Check Box 26" descr="算定&#10;（２４時間開局）&#10;している" hidden="1">
              <a:extLst>
                <a:ext uri="{63B3BB69-23CF-44E3-9099-C40C66FF867C}">
                  <a14:compatExt spid="_x0000_s280602"/>
                </a:ext>
                <a:ext uri="{FF2B5EF4-FFF2-40B4-BE49-F238E27FC236}">
                  <a16:creationId xmlns:a16="http://schemas.microsoft.com/office/drawing/2014/main" id="{00000000-0008-0000-1C00-00001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280603" name="Check Box 27" descr="算定&#10;（２４時間開局）&#10;している" hidden="1">
              <a:extLst>
                <a:ext uri="{63B3BB69-23CF-44E3-9099-C40C66FF867C}">
                  <a14:compatExt spid="_x0000_s280603"/>
                </a:ext>
                <a:ext uri="{FF2B5EF4-FFF2-40B4-BE49-F238E27FC236}">
                  <a16:creationId xmlns:a16="http://schemas.microsoft.com/office/drawing/2014/main" id="{00000000-0008-0000-1C00-00001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280604" name="Check Box 28" descr="算定&#10;（２４時間開局）&#10;している" hidden="1">
              <a:extLst>
                <a:ext uri="{63B3BB69-23CF-44E3-9099-C40C66FF867C}">
                  <a14:compatExt spid="_x0000_s280604"/>
                </a:ext>
                <a:ext uri="{FF2B5EF4-FFF2-40B4-BE49-F238E27FC236}">
                  <a16:creationId xmlns:a16="http://schemas.microsoft.com/office/drawing/2014/main" id="{00000000-0008-0000-1C00-00001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280605" name="Check Box 29" descr="算定&#10;（２４時間開局）&#10;している" hidden="1">
              <a:extLst>
                <a:ext uri="{63B3BB69-23CF-44E3-9099-C40C66FF867C}">
                  <a14:compatExt spid="_x0000_s280605"/>
                </a:ext>
                <a:ext uri="{FF2B5EF4-FFF2-40B4-BE49-F238E27FC236}">
                  <a16:creationId xmlns:a16="http://schemas.microsoft.com/office/drawing/2014/main" id="{00000000-0008-0000-1C00-00001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280606" name="Check Box 30" descr="算定&#10;（２４時間開局）&#10;している" hidden="1">
              <a:extLst>
                <a:ext uri="{63B3BB69-23CF-44E3-9099-C40C66FF867C}">
                  <a14:compatExt spid="_x0000_s280606"/>
                </a:ext>
                <a:ext uri="{FF2B5EF4-FFF2-40B4-BE49-F238E27FC236}">
                  <a16:creationId xmlns:a16="http://schemas.microsoft.com/office/drawing/2014/main" id="{00000000-0008-0000-1C00-00001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280607" name="Check Box 31" descr="算定&#10;（２４時間開局）&#10;している" hidden="1">
              <a:extLst>
                <a:ext uri="{63B3BB69-23CF-44E3-9099-C40C66FF867C}">
                  <a14:compatExt spid="_x0000_s280607"/>
                </a:ext>
                <a:ext uri="{FF2B5EF4-FFF2-40B4-BE49-F238E27FC236}">
                  <a16:creationId xmlns:a16="http://schemas.microsoft.com/office/drawing/2014/main" id="{00000000-0008-0000-1C00-00001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280608" name="Check Box 32" descr="算定&#10;（２４時間開局）&#10;している" hidden="1">
              <a:extLst>
                <a:ext uri="{63B3BB69-23CF-44E3-9099-C40C66FF867C}">
                  <a14:compatExt spid="_x0000_s280608"/>
                </a:ext>
                <a:ext uri="{FF2B5EF4-FFF2-40B4-BE49-F238E27FC236}">
                  <a16:creationId xmlns:a16="http://schemas.microsoft.com/office/drawing/2014/main" id="{00000000-0008-0000-1C00-00002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280609" name="Check Box 33" descr="算定&#10;（２４時間開局）&#10;している" hidden="1">
              <a:extLst>
                <a:ext uri="{63B3BB69-23CF-44E3-9099-C40C66FF867C}">
                  <a14:compatExt spid="_x0000_s280609"/>
                </a:ext>
                <a:ext uri="{FF2B5EF4-FFF2-40B4-BE49-F238E27FC236}">
                  <a16:creationId xmlns:a16="http://schemas.microsoft.com/office/drawing/2014/main" id="{00000000-0008-0000-1C00-00002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280610" name="Check Box 34" descr="算定&#10;（２４時間開局）&#10;している" hidden="1">
              <a:extLst>
                <a:ext uri="{63B3BB69-23CF-44E3-9099-C40C66FF867C}">
                  <a14:compatExt spid="_x0000_s280610"/>
                </a:ext>
                <a:ext uri="{FF2B5EF4-FFF2-40B4-BE49-F238E27FC236}">
                  <a16:creationId xmlns:a16="http://schemas.microsoft.com/office/drawing/2014/main" id="{00000000-0008-0000-1C00-00002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280611" name="Check Box 35" descr="算定&#10;（２４時間開局）&#10;している" hidden="1">
              <a:extLst>
                <a:ext uri="{63B3BB69-23CF-44E3-9099-C40C66FF867C}">
                  <a14:compatExt spid="_x0000_s280611"/>
                </a:ext>
                <a:ext uri="{FF2B5EF4-FFF2-40B4-BE49-F238E27FC236}">
                  <a16:creationId xmlns:a16="http://schemas.microsoft.com/office/drawing/2014/main" id="{00000000-0008-0000-1C00-00002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280612" name="Check Box 36" descr="算定&#10;（２４時間開局）&#10;している" hidden="1">
              <a:extLst>
                <a:ext uri="{63B3BB69-23CF-44E3-9099-C40C66FF867C}">
                  <a14:compatExt spid="_x0000_s280612"/>
                </a:ext>
                <a:ext uri="{FF2B5EF4-FFF2-40B4-BE49-F238E27FC236}">
                  <a16:creationId xmlns:a16="http://schemas.microsoft.com/office/drawing/2014/main" id="{00000000-0008-0000-1C00-00002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280613" name="Check Box 37" descr="算定&#10;（２４時間開局）&#10;している" hidden="1">
              <a:extLst>
                <a:ext uri="{63B3BB69-23CF-44E3-9099-C40C66FF867C}">
                  <a14:compatExt spid="_x0000_s280613"/>
                </a:ext>
                <a:ext uri="{FF2B5EF4-FFF2-40B4-BE49-F238E27FC236}">
                  <a16:creationId xmlns:a16="http://schemas.microsoft.com/office/drawing/2014/main" id="{00000000-0008-0000-1C00-00002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280614" name="Check Box 38" descr="算定&#10;（２４時間開局）&#10;している" hidden="1">
              <a:extLst>
                <a:ext uri="{63B3BB69-23CF-44E3-9099-C40C66FF867C}">
                  <a14:compatExt spid="_x0000_s280614"/>
                </a:ext>
                <a:ext uri="{FF2B5EF4-FFF2-40B4-BE49-F238E27FC236}">
                  <a16:creationId xmlns:a16="http://schemas.microsoft.com/office/drawing/2014/main" id="{00000000-0008-0000-1C00-00002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152400</xdr:colOff>
      <xdr:row>1</xdr:row>
      <xdr:rowOff>161925</xdr:rowOff>
    </xdr:from>
    <xdr:to>
      <xdr:col>15</xdr:col>
      <xdr:colOff>341671</xdr:colOff>
      <xdr:row>7</xdr:row>
      <xdr:rowOff>23454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105775" y="40005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561975</xdr:colOff>
      <xdr:row>1</xdr:row>
      <xdr:rowOff>171450</xdr:rowOff>
    </xdr:from>
    <xdr:to>
      <xdr:col>20</xdr:col>
      <xdr:colOff>65446</xdr:colOff>
      <xdr:row>7</xdr:row>
      <xdr:rowOff>90129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6181725" y="2286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5.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9" Type="http://schemas.openxmlformats.org/officeDocument/2006/relationships/ctrlProp" Target="../ctrlProps/ctrlProp70.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2" Type="http://schemas.openxmlformats.org/officeDocument/2006/relationships/drawing" Target="../drawings/drawing7.x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41" Type="http://schemas.openxmlformats.org/officeDocument/2006/relationships/ctrlProp" Target="../ctrlProps/ctrlProp72.xml"/><Relationship Id="rId1" Type="http://schemas.openxmlformats.org/officeDocument/2006/relationships/printerSettings" Target="../printerSettings/printerSettings29.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37" Type="http://schemas.openxmlformats.org/officeDocument/2006/relationships/ctrlProp" Target="../ctrlProps/ctrlProp68.xml"/><Relationship Id="rId40" Type="http://schemas.openxmlformats.org/officeDocument/2006/relationships/ctrlProp" Target="../ctrlProps/ctrlProp71.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 Id="rId3" Type="http://schemas.openxmlformats.org/officeDocument/2006/relationships/vmlDrawing" Target="../drawings/vmlDrawing6.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7.vml"/><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2" Type="http://schemas.openxmlformats.org/officeDocument/2006/relationships/drawing" Target="../drawings/drawing17.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39.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ctrlProp" Target="../ctrlProps/ctrlProp79.xml"/><Relationship Id="rId19" Type="http://schemas.openxmlformats.org/officeDocument/2006/relationships/ctrlProp" Target="../ctrlProps/ctrlProp88.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03.xml"/><Relationship Id="rId13" Type="http://schemas.openxmlformats.org/officeDocument/2006/relationships/ctrlProp" Target="../ctrlProps/ctrlProp108.xml"/><Relationship Id="rId18" Type="http://schemas.openxmlformats.org/officeDocument/2006/relationships/ctrlProp" Target="../ctrlProps/ctrlProp113.xml"/><Relationship Id="rId3" Type="http://schemas.openxmlformats.org/officeDocument/2006/relationships/vmlDrawing" Target="../drawings/vmlDrawing8.vml"/><Relationship Id="rId21" Type="http://schemas.openxmlformats.org/officeDocument/2006/relationships/ctrlProp" Target="../ctrlProps/ctrlProp116.xml"/><Relationship Id="rId7" Type="http://schemas.openxmlformats.org/officeDocument/2006/relationships/ctrlProp" Target="../ctrlProps/ctrlProp102.xml"/><Relationship Id="rId12" Type="http://schemas.openxmlformats.org/officeDocument/2006/relationships/ctrlProp" Target="../ctrlProps/ctrlProp107.xml"/><Relationship Id="rId17" Type="http://schemas.openxmlformats.org/officeDocument/2006/relationships/ctrlProp" Target="../ctrlProps/ctrlProp112.xml"/><Relationship Id="rId2" Type="http://schemas.openxmlformats.org/officeDocument/2006/relationships/drawing" Target="../drawings/drawing18.xml"/><Relationship Id="rId16" Type="http://schemas.openxmlformats.org/officeDocument/2006/relationships/ctrlProp" Target="../ctrlProps/ctrlProp111.xml"/><Relationship Id="rId20" Type="http://schemas.openxmlformats.org/officeDocument/2006/relationships/ctrlProp" Target="../ctrlProps/ctrlProp115.xml"/><Relationship Id="rId1" Type="http://schemas.openxmlformats.org/officeDocument/2006/relationships/printerSettings" Target="../printerSettings/printerSettings40.bin"/><Relationship Id="rId6" Type="http://schemas.openxmlformats.org/officeDocument/2006/relationships/ctrlProp" Target="../ctrlProps/ctrlProp101.xml"/><Relationship Id="rId11" Type="http://schemas.openxmlformats.org/officeDocument/2006/relationships/ctrlProp" Target="../ctrlProps/ctrlProp106.xml"/><Relationship Id="rId5" Type="http://schemas.openxmlformats.org/officeDocument/2006/relationships/ctrlProp" Target="../ctrlProps/ctrlProp100.xml"/><Relationship Id="rId15" Type="http://schemas.openxmlformats.org/officeDocument/2006/relationships/ctrlProp" Target="../ctrlProps/ctrlProp110.xml"/><Relationship Id="rId23" Type="http://schemas.openxmlformats.org/officeDocument/2006/relationships/ctrlProp" Target="../ctrlProps/ctrlProp118.xml"/><Relationship Id="rId10" Type="http://schemas.openxmlformats.org/officeDocument/2006/relationships/ctrlProp" Target="../ctrlProps/ctrlProp105.xml"/><Relationship Id="rId19" Type="http://schemas.openxmlformats.org/officeDocument/2006/relationships/ctrlProp" Target="../ctrlProps/ctrlProp114.xml"/><Relationship Id="rId4" Type="http://schemas.openxmlformats.org/officeDocument/2006/relationships/ctrlProp" Target="../ctrlProps/ctrlProp99.xml"/><Relationship Id="rId9" Type="http://schemas.openxmlformats.org/officeDocument/2006/relationships/ctrlProp" Target="../ctrlProps/ctrlProp104.xml"/><Relationship Id="rId14" Type="http://schemas.openxmlformats.org/officeDocument/2006/relationships/ctrlProp" Target="../ctrlProps/ctrlProp109.xml"/><Relationship Id="rId22" Type="http://schemas.openxmlformats.org/officeDocument/2006/relationships/ctrlProp" Target="../ctrlProps/ctrlProp11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26" Type="http://schemas.openxmlformats.org/officeDocument/2006/relationships/ctrlProp" Target="../ctrlProps/ctrlProp141.xml"/><Relationship Id="rId3" Type="http://schemas.openxmlformats.org/officeDocument/2006/relationships/vmlDrawing" Target="../drawings/vmlDrawing9.vml"/><Relationship Id="rId21" Type="http://schemas.openxmlformats.org/officeDocument/2006/relationships/ctrlProp" Target="../ctrlProps/ctrlProp136.x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5" Type="http://schemas.openxmlformats.org/officeDocument/2006/relationships/ctrlProp" Target="../ctrlProps/ctrlProp140.xml"/><Relationship Id="rId2" Type="http://schemas.openxmlformats.org/officeDocument/2006/relationships/drawing" Target="../drawings/drawing19.xml"/><Relationship Id="rId16" Type="http://schemas.openxmlformats.org/officeDocument/2006/relationships/ctrlProp" Target="../ctrlProps/ctrlProp131.xml"/><Relationship Id="rId20" Type="http://schemas.openxmlformats.org/officeDocument/2006/relationships/ctrlProp" Target="../ctrlProps/ctrlProp135.xml"/><Relationship Id="rId1" Type="http://schemas.openxmlformats.org/officeDocument/2006/relationships/printerSettings" Target="../printerSettings/printerSettings41.bin"/><Relationship Id="rId6" Type="http://schemas.openxmlformats.org/officeDocument/2006/relationships/ctrlProp" Target="../ctrlProps/ctrlProp121.xml"/><Relationship Id="rId11" Type="http://schemas.openxmlformats.org/officeDocument/2006/relationships/ctrlProp" Target="../ctrlProps/ctrlProp126.xml"/><Relationship Id="rId24" Type="http://schemas.openxmlformats.org/officeDocument/2006/relationships/ctrlProp" Target="../ctrlProps/ctrlProp139.xml"/><Relationship Id="rId5" Type="http://schemas.openxmlformats.org/officeDocument/2006/relationships/ctrlProp" Target="../ctrlProps/ctrlProp120.xml"/><Relationship Id="rId15" Type="http://schemas.openxmlformats.org/officeDocument/2006/relationships/ctrlProp" Target="../ctrlProps/ctrlProp130.xml"/><Relationship Id="rId23" Type="http://schemas.openxmlformats.org/officeDocument/2006/relationships/ctrlProp" Target="../ctrlProps/ctrlProp138.xml"/><Relationship Id="rId28" Type="http://schemas.openxmlformats.org/officeDocument/2006/relationships/ctrlProp" Target="../ctrlProps/ctrlProp143.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 Id="rId22" Type="http://schemas.openxmlformats.org/officeDocument/2006/relationships/ctrlProp" Target="../ctrlProps/ctrlProp137.xml"/><Relationship Id="rId27" Type="http://schemas.openxmlformats.org/officeDocument/2006/relationships/ctrlProp" Target="../ctrlProps/ctrlProp142.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148.xml"/><Relationship Id="rId13" Type="http://schemas.openxmlformats.org/officeDocument/2006/relationships/ctrlProp" Target="../ctrlProps/ctrlProp153.xml"/><Relationship Id="rId18" Type="http://schemas.openxmlformats.org/officeDocument/2006/relationships/ctrlProp" Target="../ctrlProps/ctrlProp158.xml"/><Relationship Id="rId26" Type="http://schemas.openxmlformats.org/officeDocument/2006/relationships/ctrlProp" Target="../ctrlProps/ctrlProp166.xml"/><Relationship Id="rId3" Type="http://schemas.openxmlformats.org/officeDocument/2006/relationships/vmlDrawing" Target="../drawings/vmlDrawing10.vml"/><Relationship Id="rId21" Type="http://schemas.openxmlformats.org/officeDocument/2006/relationships/ctrlProp" Target="../ctrlProps/ctrlProp161.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2" Type="http://schemas.openxmlformats.org/officeDocument/2006/relationships/drawing" Target="../drawings/drawing20.xml"/><Relationship Id="rId16" Type="http://schemas.openxmlformats.org/officeDocument/2006/relationships/ctrlProp" Target="../ctrlProps/ctrlProp156.xml"/><Relationship Id="rId20" Type="http://schemas.openxmlformats.org/officeDocument/2006/relationships/ctrlProp" Target="../ctrlProps/ctrlProp160.xml"/><Relationship Id="rId1" Type="http://schemas.openxmlformats.org/officeDocument/2006/relationships/printerSettings" Target="../printerSettings/printerSettings42.bin"/><Relationship Id="rId6" Type="http://schemas.openxmlformats.org/officeDocument/2006/relationships/ctrlProp" Target="../ctrlProps/ctrlProp146.xml"/><Relationship Id="rId11" Type="http://schemas.openxmlformats.org/officeDocument/2006/relationships/ctrlProp" Target="../ctrlProps/ctrlProp151.xml"/><Relationship Id="rId24" Type="http://schemas.openxmlformats.org/officeDocument/2006/relationships/ctrlProp" Target="../ctrlProps/ctrlProp164.xml"/><Relationship Id="rId5" Type="http://schemas.openxmlformats.org/officeDocument/2006/relationships/ctrlProp" Target="../ctrlProps/ctrlProp145.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10" Type="http://schemas.openxmlformats.org/officeDocument/2006/relationships/ctrlProp" Target="../ctrlProps/ctrlProp150.xml"/><Relationship Id="rId19" Type="http://schemas.openxmlformats.org/officeDocument/2006/relationships/ctrlProp" Target="../ctrlProps/ctrlProp159.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 Id="rId27" Type="http://schemas.openxmlformats.org/officeDocument/2006/relationships/ctrlProp" Target="../ctrlProps/ctrlProp167.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vmlDrawing" Target="../drawings/vmlDrawing11.vml"/><Relationship Id="rId7" Type="http://schemas.openxmlformats.org/officeDocument/2006/relationships/ctrlProp" Target="../ctrlProps/ctrlProp172.xml"/><Relationship Id="rId2" Type="http://schemas.openxmlformats.org/officeDocument/2006/relationships/drawing" Target="../drawings/drawing27.xml"/><Relationship Id="rId1" Type="http://schemas.openxmlformats.org/officeDocument/2006/relationships/printerSettings" Target="../printerSettings/printerSettings49.bin"/><Relationship Id="rId6" Type="http://schemas.openxmlformats.org/officeDocument/2006/relationships/ctrlProp" Target="../ctrlProps/ctrlProp171.xml"/><Relationship Id="rId11" Type="http://schemas.openxmlformats.org/officeDocument/2006/relationships/ctrlProp" Target="../ctrlProps/ctrlProp176.xml"/><Relationship Id="rId5" Type="http://schemas.openxmlformats.org/officeDocument/2006/relationships/ctrlProp" Target="../ctrlProps/ctrlProp170.xml"/><Relationship Id="rId10" Type="http://schemas.openxmlformats.org/officeDocument/2006/relationships/ctrlProp" Target="../ctrlProps/ctrlProp175.xml"/><Relationship Id="rId4" Type="http://schemas.openxmlformats.org/officeDocument/2006/relationships/ctrlProp" Target="../ctrlProps/ctrlProp169.xml"/><Relationship Id="rId9" Type="http://schemas.openxmlformats.org/officeDocument/2006/relationships/ctrlProp" Target="../ctrlProps/ctrlProp17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zoomScaleNormal="100" zoomScaleSheetLayoutView="100" workbookViewId="0">
      <selection activeCell="M7" sqref="M7"/>
    </sheetView>
  </sheetViews>
  <sheetFormatPr defaultColWidth="9" defaultRowHeight="13.5"/>
  <cols>
    <col min="1" max="16384" width="9" style="1"/>
  </cols>
  <sheetData>
    <row r="1" spans="1:16">
      <c r="A1" s="80"/>
      <c r="B1" s="80"/>
      <c r="C1" s="80"/>
      <c r="D1" s="80"/>
      <c r="E1" s="80"/>
      <c r="F1" s="80"/>
      <c r="G1" s="80"/>
      <c r="H1" s="80"/>
      <c r="I1" s="80"/>
    </row>
    <row r="2" spans="1:16">
      <c r="A2" s="80"/>
      <c r="B2" s="80"/>
      <c r="C2" s="80"/>
      <c r="D2" s="80"/>
      <c r="E2" s="80"/>
      <c r="F2" s="80"/>
      <c r="G2" s="80"/>
      <c r="H2" s="80"/>
      <c r="I2" s="80"/>
    </row>
    <row r="3" spans="1:16">
      <c r="A3" s="80"/>
      <c r="B3" s="80"/>
      <c r="C3" s="80"/>
      <c r="D3" s="80"/>
      <c r="E3" s="80"/>
      <c r="F3" s="80"/>
      <c r="G3" s="80"/>
      <c r="H3" s="80"/>
      <c r="I3" s="80"/>
    </row>
    <row r="4" spans="1:16" ht="9" customHeight="1">
      <c r="A4" s="80"/>
      <c r="B4" s="80"/>
      <c r="C4" s="80"/>
      <c r="D4" s="80"/>
      <c r="E4" s="80"/>
      <c r="F4" s="80"/>
      <c r="G4" s="80"/>
      <c r="H4" s="80"/>
      <c r="I4" s="80"/>
    </row>
    <row r="5" spans="1:16" ht="27.75" customHeight="1">
      <c r="A5" s="642" t="s">
        <v>596</v>
      </c>
      <c r="B5" s="642"/>
      <c r="C5" s="642"/>
      <c r="D5" s="642"/>
      <c r="E5" s="642"/>
      <c r="F5" s="642"/>
      <c r="G5" s="642"/>
      <c r="H5" s="642"/>
      <c r="I5" s="642"/>
    </row>
    <row r="6" spans="1:16" ht="31.5" customHeight="1">
      <c r="A6" s="109"/>
      <c r="B6" s="109"/>
      <c r="C6" s="110"/>
      <c r="D6" s="109"/>
      <c r="E6" s="109"/>
      <c r="F6" s="109"/>
      <c r="G6" s="109"/>
      <c r="H6" s="109"/>
      <c r="I6" s="109"/>
    </row>
    <row r="7" spans="1:16" ht="36.75" customHeight="1">
      <c r="A7" s="109"/>
      <c r="B7" s="109"/>
      <c r="C7" s="109"/>
      <c r="D7" s="109"/>
      <c r="E7" s="109"/>
      <c r="F7" s="109"/>
      <c r="G7" s="109"/>
      <c r="H7" s="109"/>
      <c r="I7" s="109"/>
    </row>
    <row r="8" spans="1:16" ht="36.75" customHeight="1">
      <c r="A8" s="111"/>
      <c r="B8" s="109"/>
      <c r="C8" s="109"/>
      <c r="D8" s="109"/>
      <c r="E8" s="109"/>
      <c r="F8" s="109"/>
      <c r="G8" s="109"/>
      <c r="H8" s="109"/>
      <c r="I8" s="109"/>
    </row>
    <row r="9" spans="1:16" ht="36.75" customHeight="1">
      <c r="A9" s="111"/>
      <c r="B9" s="112" t="s">
        <v>1207</v>
      </c>
      <c r="C9" s="109"/>
      <c r="D9" s="109"/>
      <c r="E9" s="109"/>
      <c r="F9" s="109"/>
      <c r="G9" s="109"/>
      <c r="H9" s="109"/>
      <c r="I9" s="109"/>
    </row>
    <row r="10" spans="1:16" ht="36.75" customHeight="1">
      <c r="A10" s="111"/>
      <c r="B10" s="112"/>
      <c r="C10" s="109"/>
      <c r="D10" s="109"/>
      <c r="E10" s="109"/>
      <c r="F10" s="109"/>
      <c r="G10" s="109"/>
      <c r="H10" s="109"/>
      <c r="I10" s="109"/>
    </row>
    <row r="11" spans="1:16" ht="36.75" customHeight="1">
      <c r="A11" s="111"/>
      <c r="B11" s="112"/>
      <c r="C11" s="109"/>
      <c r="D11" s="109"/>
      <c r="E11" s="109"/>
      <c r="F11" s="109"/>
      <c r="G11" s="109"/>
      <c r="H11" s="109"/>
      <c r="I11" s="109"/>
    </row>
    <row r="12" spans="1:16" ht="16.5" customHeight="1">
      <c r="A12" s="109"/>
      <c r="B12" s="109"/>
      <c r="C12" s="109"/>
      <c r="D12" s="109"/>
      <c r="E12" s="109"/>
      <c r="F12" s="109"/>
      <c r="G12" s="109"/>
      <c r="H12" s="109"/>
      <c r="I12" s="109"/>
    </row>
    <row r="13" spans="1:16" ht="36.75" customHeight="1">
      <c r="A13" s="109"/>
      <c r="B13" s="109"/>
      <c r="C13" s="109"/>
      <c r="D13" s="109"/>
      <c r="E13" s="109"/>
      <c r="F13" s="109"/>
      <c r="G13" s="109"/>
      <c r="H13" s="109"/>
      <c r="I13" s="109"/>
    </row>
    <row r="14" spans="1:16">
      <c r="A14" s="80"/>
      <c r="B14" s="80"/>
      <c r="C14" s="80"/>
      <c r="D14" s="80"/>
      <c r="E14" s="80"/>
      <c r="F14" s="80"/>
      <c r="G14" s="80"/>
      <c r="H14" s="80"/>
      <c r="I14" s="80"/>
    </row>
    <row r="15" spans="1:16">
      <c r="A15" s="80"/>
      <c r="B15" s="80"/>
      <c r="C15" s="80" t="s">
        <v>597</v>
      </c>
      <c r="D15" s="80"/>
      <c r="E15" s="80"/>
      <c r="F15" s="80"/>
      <c r="G15" s="80"/>
      <c r="H15" s="80"/>
      <c r="I15" s="80"/>
    </row>
    <row r="16" spans="1:16">
      <c r="A16" s="80"/>
      <c r="B16" s="80"/>
      <c r="C16" s="80"/>
      <c r="D16" s="80"/>
      <c r="E16" s="80"/>
      <c r="F16" s="80"/>
      <c r="G16" s="80"/>
      <c r="H16" s="80"/>
      <c r="I16" s="80"/>
      <c r="K16" s="113"/>
      <c r="P16" s="113"/>
    </row>
    <row r="17" spans="1:16" ht="18.75" customHeight="1">
      <c r="A17" s="80"/>
      <c r="B17" s="80"/>
      <c r="C17" s="643" t="s">
        <v>598</v>
      </c>
      <c r="D17" s="643"/>
      <c r="E17" s="643"/>
      <c r="F17" s="643"/>
      <c r="G17" s="643"/>
      <c r="H17" s="643"/>
      <c r="I17" s="643"/>
    </row>
    <row r="18" spans="1:16">
      <c r="A18" s="80"/>
      <c r="B18" s="80"/>
      <c r="C18" s="643"/>
      <c r="D18" s="643"/>
      <c r="E18" s="643"/>
      <c r="F18" s="643"/>
      <c r="G18" s="643"/>
      <c r="H18" s="643"/>
      <c r="I18" s="643"/>
    </row>
    <row r="19" spans="1:16">
      <c r="A19" s="80"/>
      <c r="B19" s="80"/>
      <c r="C19" s="80"/>
      <c r="D19" s="80"/>
      <c r="E19" s="80"/>
      <c r="F19" s="80"/>
      <c r="G19" s="80"/>
      <c r="H19" s="80"/>
      <c r="I19" s="80"/>
      <c r="P19" s="113"/>
    </row>
    <row r="20" spans="1:16">
      <c r="A20" s="80"/>
      <c r="B20" s="80"/>
      <c r="C20" s="80"/>
      <c r="D20" s="80"/>
      <c r="E20" s="80"/>
      <c r="F20" s="80"/>
      <c r="G20" s="80"/>
      <c r="H20" s="80"/>
      <c r="I20" s="80"/>
    </row>
    <row r="21" spans="1:16" ht="11.25" customHeight="1">
      <c r="A21" s="80"/>
      <c r="B21" s="80"/>
      <c r="C21" s="80"/>
      <c r="D21" s="80"/>
      <c r="E21" s="80"/>
      <c r="F21" s="80"/>
      <c r="G21" s="80"/>
      <c r="H21" s="80"/>
      <c r="I21" s="80"/>
    </row>
    <row r="22" spans="1:16">
      <c r="A22" s="80"/>
      <c r="B22" s="80"/>
      <c r="C22" s="80"/>
      <c r="D22" s="80"/>
      <c r="E22" s="80"/>
      <c r="F22" s="80"/>
      <c r="G22" s="80"/>
      <c r="H22" s="80"/>
      <c r="I22" s="80"/>
    </row>
    <row r="23" spans="1:16">
      <c r="A23" s="80"/>
      <c r="B23" s="80"/>
      <c r="C23" s="80" t="s">
        <v>599</v>
      </c>
      <c r="D23" s="80"/>
      <c r="E23" s="80"/>
      <c r="F23" s="80"/>
      <c r="G23" s="80"/>
      <c r="H23" s="80"/>
      <c r="I23" s="80"/>
    </row>
    <row r="24" spans="1:16">
      <c r="A24" s="80"/>
      <c r="B24" s="80"/>
      <c r="C24" s="80"/>
      <c r="D24" s="80"/>
      <c r="E24" s="80"/>
      <c r="F24" s="80"/>
      <c r="G24" s="80"/>
      <c r="H24" s="80"/>
      <c r="I24" s="80"/>
    </row>
    <row r="25" spans="1:16">
      <c r="A25" s="80"/>
      <c r="B25" s="80"/>
      <c r="C25" s="80"/>
      <c r="D25" s="80"/>
      <c r="E25" s="80"/>
      <c r="F25" s="80"/>
      <c r="G25" s="80"/>
      <c r="H25" s="80"/>
      <c r="I25" s="80"/>
    </row>
    <row r="26" spans="1:16">
      <c r="A26" s="80"/>
      <c r="B26" s="80"/>
      <c r="C26" s="80"/>
      <c r="D26" s="80"/>
      <c r="E26" s="80"/>
      <c r="F26" s="80"/>
      <c r="G26" s="80"/>
      <c r="H26" s="80"/>
      <c r="I26" s="80"/>
    </row>
    <row r="27" spans="1:16">
      <c r="A27" s="80"/>
      <c r="B27" s="80"/>
      <c r="C27" s="80"/>
      <c r="D27" s="80"/>
      <c r="E27" s="80"/>
      <c r="F27" s="80"/>
      <c r="G27" s="80"/>
      <c r="H27" s="80"/>
      <c r="I27" s="80"/>
    </row>
    <row r="28" spans="1:16">
      <c r="A28" s="80"/>
      <c r="B28" s="80"/>
      <c r="C28" s="114" t="s">
        <v>600</v>
      </c>
      <c r="D28" s="80"/>
      <c r="E28" s="80"/>
      <c r="F28" s="80"/>
      <c r="G28" s="80"/>
      <c r="H28" s="80"/>
      <c r="I28" s="80"/>
    </row>
    <row r="29" spans="1:16">
      <c r="A29" s="80"/>
      <c r="B29" s="80"/>
      <c r="C29" s="80"/>
      <c r="D29" s="80"/>
      <c r="E29" s="80"/>
      <c r="F29" s="80"/>
      <c r="G29" s="80"/>
      <c r="H29" s="80"/>
      <c r="I29" s="80"/>
      <c r="K29" s="113"/>
    </row>
    <row r="30" spans="1:16">
      <c r="A30" s="80"/>
      <c r="B30" s="80"/>
      <c r="C30" s="80"/>
      <c r="D30" s="80"/>
      <c r="E30" s="80"/>
      <c r="F30" s="80"/>
      <c r="G30" s="80"/>
      <c r="H30" s="80"/>
      <c r="I30" s="80"/>
    </row>
    <row r="31" spans="1:16">
      <c r="A31" s="80"/>
      <c r="B31" s="80"/>
      <c r="C31" s="80"/>
      <c r="D31" s="80"/>
      <c r="E31" s="80"/>
      <c r="F31" s="80"/>
      <c r="G31" s="80"/>
      <c r="H31" s="80"/>
      <c r="I31" s="80"/>
    </row>
    <row r="32" spans="1:16">
      <c r="A32" s="80"/>
      <c r="B32" s="80"/>
      <c r="C32" s="80"/>
      <c r="D32" s="80"/>
      <c r="E32" s="80"/>
      <c r="G32" s="368" t="s">
        <v>601</v>
      </c>
      <c r="H32" s="80"/>
      <c r="I32" s="80"/>
    </row>
    <row r="33" spans="1:9">
      <c r="A33" s="80"/>
      <c r="B33" s="80"/>
      <c r="C33" s="80"/>
      <c r="D33" s="80"/>
      <c r="E33" s="80"/>
      <c r="F33" s="80"/>
      <c r="G33" s="80"/>
      <c r="H33" s="80"/>
      <c r="I33" s="80"/>
    </row>
    <row r="34" spans="1:9">
      <c r="A34" s="80"/>
      <c r="B34" s="80"/>
      <c r="C34" s="80" t="s">
        <v>602</v>
      </c>
      <c r="D34" s="80"/>
      <c r="E34" s="80"/>
      <c r="F34" s="80"/>
      <c r="G34" s="80"/>
      <c r="H34" s="80"/>
      <c r="I34" s="80"/>
    </row>
    <row r="35" spans="1:9" ht="3.75" customHeight="1">
      <c r="A35" s="80"/>
      <c r="B35" s="80"/>
      <c r="C35" s="80"/>
      <c r="D35" s="80"/>
      <c r="E35" s="80"/>
      <c r="F35" s="80"/>
      <c r="G35" s="80"/>
      <c r="H35" s="80"/>
      <c r="I35" s="80"/>
    </row>
    <row r="36" spans="1:9" ht="18.75">
      <c r="A36" s="80"/>
      <c r="B36" s="80"/>
      <c r="C36" s="644" t="s">
        <v>603</v>
      </c>
      <c r="D36" s="645"/>
      <c r="E36" s="645"/>
      <c r="F36" s="80"/>
      <c r="G36" s="80"/>
      <c r="H36" s="80"/>
      <c r="I36" s="80"/>
    </row>
    <row r="37" spans="1:9" ht="18.75">
      <c r="A37" s="80"/>
      <c r="B37" s="80"/>
      <c r="C37" s="644" t="s">
        <v>604</v>
      </c>
      <c r="D37" s="645"/>
      <c r="E37" s="645"/>
      <c r="F37" s="80"/>
      <c r="G37" s="80"/>
      <c r="H37" s="80"/>
      <c r="I37" s="80"/>
    </row>
    <row r="38" spans="1:9" ht="18.75" customHeight="1">
      <c r="A38" s="80"/>
      <c r="B38" s="80"/>
      <c r="C38" s="644" t="s">
        <v>606</v>
      </c>
      <c r="D38" s="644"/>
      <c r="E38" s="644"/>
      <c r="F38" s="644"/>
      <c r="G38" s="644"/>
      <c r="H38" s="80"/>
      <c r="I38" s="80"/>
    </row>
    <row r="39" spans="1:9">
      <c r="A39" s="643"/>
      <c r="B39" s="643"/>
      <c r="C39" s="643"/>
      <c r="D39" s="643"/>
      <c r="E39" s="643"/>
      <c r="F39" s="643"/>
      <c r="G39" s="643"/>
      <c r="H39" s="643"/>
      <c r="I39" s="643"/>
    </row>
    <row r="40" spans="1:9">
      <c r="A40" s="80"/>
      <c r="B40" s="80"/>
      <c r="C40" s="80"/>
      <c r="D40" s="80"/>
      <c r="E40" s="80"/>
      <c r="F40" s="80"/>
      <c r="G40" s="80"/>
      <c r="H40" s="80"/>
      <c r="I40" s="80"/>
    </row>
    <row r="41" spans="1:9">
      <c r="A41" s="80"/>
      <c r="B41" s="80"/>
      <c r="C41" s="80" t="s">
        <v>605</v>
      </c>
      <c r="D41" s="80"/>
      <c r="E41" s="80"/>
      <c r="F41" s="80"/>
      <c r="G41" s="80"/>
      <c r="H41" s="80"/>
      <c r="I41" s="80"/>
    </row>
    <row r="42" spans="1:9">
      <c r="A42" s="80"/>
      <c r="B42" s="80"/>
      <c r="C42" s="80"/>
      <c r="D42" s="80"/>
      <c r="E42" s="80"/>
      <c r="F42" s="80"/>
      <c r="G42" s="80"/>
      <c r="H42" s="80"/>
      <c r="I42" s="80"/>
    </row>
    <row r="43" spans="1:9">
      <c r="A43" s="80"/>
      <c r="B43" s="80"/>
      <c r="C43" s="80"/>
      <c r="D43" s="80"/>
      <c r="E43" s="80"/>
      <c r="F43" s="80"/>
      <c r="G43" s="80"/>
      <c r="H43" s="80"/>
      <c r="I43" s="80"/>
    </row>
    <row r="44" spans="1:9">
      <c r="A44" s="80"/>
      <c r="B44" s="80"/>
      <c r="C44" s="80"/>
      <c r="D44" s="80"/>
      <c r="E44" s="80"/>
      <c r="F44" s="80"/>
      <c r="G44" s="80"/>
      <c r="H44" s="80"/>
      <c r="I44" s="80"/>
    </row>
    <row r="45" spans="1:9">
      <c r="A45" s="80"/>
      <c r="B45" s="80"/>
      <c r="C45" s="80"/>
      <c r="D45" s="80"/>
      <c r="E45" s="80"/>
      <c r="F45" s="80"/>
      <c r="G45" s="80"/>
      <c r="H45" s="80"/>
      <c r="I45" s="80"/>
    </row>
    <row r="46" spans="1:9">
      <c r="A46" s="80"/>
      <c r="B46" s="80"/>
      <c r="C46" s="80" t="s">
        <v>1208</v>
      </c>
      <c r="D46" s="80"/>
      <c r="E46" s="80"/>
      <c r="F46" s="80"/>
      <c r="G46" s="80"/>
      <c r="H46" s="80"/>
      <c r="I46" s="80"/>
    </row>
    <row r="47" spans="1:9">
      <c r="A47" s="80"/>
      <c r="B47" s="80"/>
      <c r="C47" s="80"/>
      <c r="D47" s="80"/>
      <c r="E47" s="80"/>
      <c r="F47" s="80"/>
      <c r="G47" s="80"/>
      <c r="H47" s="80"/>
      <c r="I47" s="80"/>
    </row>
    <row r="48" spans="1:9">
      <c r="A48" s="80"/>
      <c r="B48" s="80"/>
      <c r="C48" s="80"/>
      <c r="D48" s="80"/>
      <c r="E48" s="80"/>
      <c r="F48" s="80"/>
      <c r="G48" s="80"/>
      <c r="H48" s="80"/>
      <c r="I48" s="80"/>
    </row>
    <row r="49" spans="1:9">
      <c r="A49" s="80"/>
      <c r="B49" s="80"/>
      <c r="C49" s="80"/>
      <c r="D49" s="80"/>
      <c r="E49" s="80"/>
      <c r="F49" s="80"/>
      <c r="G49" s="80"/>
      <c r="H49" s="80"/>
      <c r="I49" s="80"/>
    </row>
    <row r="50" spans="1:9">
      <c r="A50" s="80"/>
      <c r="B50" s="80"/>
      <c r="C50" s="80"/>
      <c r="D50" s="80"/>
      <c r="E50" s="80"/>
      <c r="F50" s="80"/>
      <c r="G50" s="80"/>
      <c r="H50" s="80"/>
      <c r="I50" s="80"/>
    </row>
    <row r="51" spans="1:9">
      <c r="A51" s="80"/>
      <c r="B51" s="80"/>
      <c r="C51" s="80"/>
      <c r="D51" s="80"/>
      <c r="E51" s="80"/>
      <c r="F51" s="80"/>
      <c r="G51" s="80"/>
      <c r="H51" s="80"/>
      <c r="I51" s="80"/>
    </row>
    <row r="52" spans="1:9">
      <c r="A52" s="80"/>
      <c r="B52" s="80"/>
      <c r="C52" s="80"/>
      <c r="D52" s="80"/>
      <c r="E52" s="80"/>
      <c r="F52" s="80"/>
      <c r="G52" s="80"/>
      <c r="H52" s="80"/>
      <c r="I52" s="80"/>
    </row>
    <row r="53" spans="1:9">
      <c r="A53" s="80"/>
      <c r="B53" s="80"/>
      <c r="C53" s="80"/>
      <c r="D53" s="80"/>
      <c r="E53" s="80"/>
      <c r="F53" s="80"/>
      <c r="G53" s="80"/>
      <c r="H53" s="80"/>
      <c r="I53" s="80"/>
    </row>
    <row r="54" spans="1:9">
      <c r="A54" s="80"/>
      <c r="B54" s="80"/>
      <c r="C54" s="80"/>
      <c r="D54" s="80"/>
      <c r="E54" s="80"/>
      <c r="F54" s="80"/>
      <c r="G54" s="80"/>
      <c r="H54" s="80"/>
      <c r="I54" s="80"/>
    </row>
    <row r="55" spans="1:9">
      <c r="A55" s="80"/>
      <c r="B55" s="80"/>
      <c r="C55" s="80"/>
      <c r="D55" s="80"/>
      <c r="E55" s="80"/>
      <c r="F55" s="80"/>
      <c r="G55" s="80"/>
      <c r="H55" s="80"/>
      <c r="I55" s="80"/>
    </row>
    <row r="56" spans="1:9">
      <c r="A56" s="80"/>
      <c r="B56" s="80"/>
      <c r="C56" s="80"/>
      <c r="D56" s="80"/>
      <c r="E56" s="80"/>
      <c r="F56" s="80"/>
      <c r="G56" s="80"/>
      <c r="H56" s="80"/>
      <c r="I56" s="80"/>
    </row>
    <row r="57" spans="1:9">
      <c r="A57" s="80"/>
      <c r="B57" s="80"/>
      <c r="C57" s="80"/>
      <c r="D57" s="80"/>
      <c r="E57" s="80"/>
      <c r="F57" s="80"/>
      <c r="G57" s="80"/>
      <c r="H57" s="80"/>
      <c r="I57" s="80"/>
    </row>
    <row r="58" spans="1:9">
      <c r="A58" s="80"/>
      <c r="B58" s="80"/>
      <c r="C58" s="80"/>
      <c r="D58" s="80"/>
      <c r="E58" s="80"/>
      <c r="F58" s="80"/>
      <c r="G58" s="80"/>
      <c r="H58" s="80"/>
      <c r="I58" s="80"/>
    </row>
    <row r="59" spans="1:9">
      <c r="A59" s="80"/>
      <c r="B59" s="80"/>
      <c r="C59" s="80"/>
      <c r="D59" s="80"/>
      <c r="E59" s="80"/>
      <c r="F59" s="80"/>
      <c r="G59" s="80"/>
      <c r="H59" s="80"/>
      <c r="I59" s="80"/>
    </row>
    <row r="60" spans="1:9">
      <c r="A60" s="80"/>
      <c r="B60" s="80"/>
      <c r="C60" s="80"/>
      <c r="D60" s="80"/>
      <c r="E60" s="80"/>
      <c r="F60" s="80"/>
      <c r="G60" s="80"/>
      <c r="H60" s="80"/>
      <c r="I60" s="80"/>
    </row>
    <row r="61" spans="1:9">
      <c r="A61" s="80"/>
      <c r="B61" s="80"/>
      <c r="C61" s="80"/>
      <c r="D61" s="80"/>
      <c r="E61" s="80"/>
      <c r="F61" s="80"/>
      <c r="G61" s="80"/>
      <c r="H61" s="80"/>
      <c r="I61" s="80"/>
    </row>
    <row r="62" spans="1:9">
      <c r="A62" s="80"/>
      <c r="B62" s="80"/>
      <c r="C62" s="80"/>
      <c r="D62" s="80"/>
      <c r="E62" s="80"/>
      <c r="F62" s="80"/>
      <c r="G62" s="80"/>
      <c r="H62" s="80"/>
      <c r="I62" s="80"/>
    </row>
    <row r="63" spans="1:9">
      <c r="A63" s="80"/>
      <c r="B63" s="80"/>
      <c r="C63" s="80"/>
      <c r="D63" s="80"/>
      <c r="E63" s="80"/>
      <c r="F63" s="80"/>
      <c r="G63" s="80"/>
      <c r="H63" s="80"/>
      <c r="I63" s="80"/>
    </row>
    <row r="64" spans="1:9">
      <c r="A64" s="80"/>
      <c r="B64" s="80"/>
      <c r="C64" s="80"/>
      <c r="D64" s="80"/>
      <c r="E64" s="80"/>
      <c r="F64" s="80"/>
      <c r="G64" s="80"/>
      <c r="H64" s="80"/>
      <c r="I64" s="80"/>
    </row>
    <row r="65" spans="1:9">
      <c r="A65" s="80"/>
      <c r="B65" s="80"/>
      <c r="C65" s="80"/>
      <c r="D65" s="80"/>
      <c r="E65" s="80"/>
      <c r="F65" s="80"/>
      <c r="G65" s="80"/>
      <c r="H65" s="80"/>
      <c r="I65" s="80"/>
    </row>
    <row r="66" spans="1:9">
      <c r="A66" s="80"/>
      <c r="B66" s="80"/>
      <c r="C66" s="80"/>
      <c r="D66" s="80"/>
      <c r="E66" s="80"/>
      <c r="F66" s="80"/>
      <c r="G66" s="80"/>
      <c r="H66" s="80"/>
      <c r="I66" s="80"/>
    </row>
    <row r="67" spans="1:9">
      <c r="A67" s="80"/>
      <c r="B67" s="80"/>
      <c r="C67" s="80"/>
      <c r="D67" s="80"/>
      <c r="E67" s="80"/>
      <c r="F67" s="80"/>
      <c r="G67" s="80"/>
      <c r="H67" s="80"/>
      <c r="I67" s="80"/>
    </row>
    <row r="68" spans="1:9">
      <c r="A68" s="80"/>
      <c r="B68" s="80"/>
      <c r="C68" s="80"/>
      <c r="D68" s="80"/>
      <c r="E68" s="80"/>
      <c r="F68" s="80"/>
      <c r="G68" s="80"/>
      <c r="H68" s="80"/>
      <c r="I68" s="80"/>
    </row>
    <row r="69" spans="1:9">
      <c r="A69" s="80"/>
      <c r="B69" s="80"/>
      <c r="C69" s="80"/>
      <c r="D69" s="80"/>
      <c r="E69" s="80"/>
      <c r="F69" s="80"/>
      <c r="G69" s="80"/>
      <c r="H69" s="80"/>
      <c r="I69" s="80"/>
    </row>
    <row r="70" spans="1:9">
      <c r="A70" s="80"/>
      <c r="B70" s="80"/>
      <c r="C70" s="80"/>
      <c r="D70" s="80"/>
      <c r="E70" s="80"/>
      <c r="F70" s="80"/>
      <c r="G70" s="80"/>
      <c r="H70" s="80"/>
      <c r="I70" s="80"/>
    </row>
    <row r="71" spans="1:9">
      <c r="A71" s="80"/>
      <c r="B71" s="80"/>
      <c r="C71" s="80"/>
      <c r="D71" s="80"/>
      <c r="E71" s="80"/>
      <c r="F71" s="80"/>
      <c r="G71" s="80"/>
      <c r="H71" s="80"/>
      <c r="I71" s="80"/>
    </row>
    <row r="72" spans="1:9">
      <c r="A72" s="80"/>
      <c r="B72" s="80"/>
      <c r="C72" s="80"/>
      <c r="D72" s="80"/>
      <c r="E72" s="80"/>
      <c r="F72" s="80"/>
      <c r="G72" s="80"/>
      <c r="H72" s="80"/>
      <c r="I72" s="80"/>
    </row>
    <row r="73" spans="1:9">
      <c r="A73" s="80"/>
      <c r="B73" s="80"/>
      <c r="C73" s="80"/>
      <c r="D73" s="80"/>
      <c r="E73" s="80"/>
      <c r="F73" s="80"/>
      <c r="G73" s="80"/>
      <c r="H73" s="80"/>
      <c r="I73" s="80"/>
    </row>
    <row r="74" spans="1:9">
      <c r="A74" s="80"/>
      <c r="B74" s="80"/>
      <c r="C74" s="80"/>
      <c r="D74" s="80"/>
      <c r="E74" s="80"/>
      <c r="F74" s="80"/>
      <c r="G74" s="80"/>
      <c r="H74" s="80"/>
      <c r="I74" s="80"/>
    </row>
    <row r="75" spans="1:9">
      <c r="A75" s="80"/>
      <c r="B75" s="80"/>
      <c r="C75" s="80"/>
      <c r="D75" s="80"/>
      <c r="E75" s="80"/>
      <c r="F75" s="80"/>
      <c r="G75" s="80"/>
      <c r="H75" s="80"/>
      <c r="I75" s="80"/>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104"/>
  <sheetViews>
    <sheetView workbookViewId="0">
      <selection activeCell="I23" sqref="I23"/>
    </sheetView>
  </sheetViews>
  <sheetFormatPr defaultRowHeight="18.75"/>
  <cols>
    <col min="1" max="1" width="10.75" customWidth="1"/>
    <col min="7" max="7" width="38.625" customWidth="1"/>
    <col min="10" max="10" width="15.625" customWidth="1"/>
  </cols>
  <sheetData>
    <row r="1" spans="1:17">
      <c r="A1" s="2">
        <v>110283</v>
      </c>
      <c r="B1" t="s">
        <v>25</v>
      </c>
      <c r="C1" t="s">
        <v>1213</v>
      </c>
      <c r="D1" t="s">
        <v>1214</v>
      </c>
      <c r="E1" t="s">
        <v>2706</v>
      </c>
      <c r="F1" t="s">
        <v>1215</v>
      </c>
      <c r="G1" t="s">
        <v>2707</v>
      </c>
      <c r="H1" t="s">
        <v>26</v>
      </c>
      <c r="I1" t="s">
        <v>2708</v>
      </c>
      <c r="J1" t="s">
        <v>2709</v>
      </c>
      <c r="K1" t="s">
        <v>2710</v>
      </c>
      <c r="L1" t="s">
        <v>2711</v>
      </c>
      <c r="M1" t="s">
        <v>2712</v>
      </c>
      <c r="N1" t="s">
        <v>2713</v>
      </c>
      <c r="O1" t="s">
        <v>2714</v>
      </c>
      <c r="P1" t="s">
        <v>53</v>
      </c>
      <c r="Q1" t="s">
        <v>1224</v>
      </c>
    </row>
    <row r="2" spans="1:17">
      <c r="A2" s="2">
        <v>110309</v>
      </c>
      <c r="B2" t="s">
        <v>25</v>
      </c>
      <c r="C2" t="s">
        <v>1213</v>
      </c>
      <c r="D2" t="s">
        <v>1214</v>
      </c>
      <c r="E2" t="s">
        <v>2715</v>
      </c>
      <c r="F2" t="s">
        <v>1215</v>
      </c>
      <c r="G2" t="s">
        <v>2020</v>
      </c>
      <c r="H2" t="s">
        <v>26</v>
      </c>
      <c r="I2" t="s">
        <v>2021</v>
      </c>
      <c r="J2" t="s">
        <v>1260</v>
      </c>
      <c r="K2" t="s">
        <v>2022</v>
      </c>
      <c r="L2" t="s">
        <v>2023</v>
      </c>
      <c r="M2" t="s">
        <v>2024</v>
      </c>
      <c r="N2" t="s">
        <v>2025</v>
      </c>
      <c r="O2" t="s">
        <v>2716</v>
      </c>
      <c r="P2" t="s">
        <v>49</v>
      </c>
      <c r="Q2" t="s">
        <v>1224</v>
      </c>
    </row>
    <row r="3" spans="1:17">
      <c r="A3" s="2">
        <v>111240</v>
      </c>
      <c r="B3" t="s">
        <v>32</v>
      </c>
      <c r="C3" t="s">
        <v>1213</v>
      </c>
      <c r="D3" t="s">
        <v>1214</v>
      </c>
      <c r="E3" t="s">
        <v>2717</v>
      </c>
      <c r="F3" t="s">
        <v>1215</v>
      </c>
      <c r="G3" t="s">
        <v>2718</v>
      </c>
      <c r="H3" t="s">
        <v>26</v>
      </c>
      <c r="I3" t="s">
        <v>2719</v>
      </c>
      <c r="J3" t="s">
        <v>2720</v>
      </c>
      <c r="K3" t="s">
        <v>2721</v>
      </c>
      <c r="L3" t="s">
        <v>2722</v>
      </c>
      <c r="M3" t="s">
        <v>2723</v>
      </c>
      <c r="N3" t="s">
        <v>2724</v>
      </c>
      <c r="O3" t="s">
        <v>2725</v>
      </c>
      <c r="P3" t="s">
        <v>531</v>
      </c>
      <c r="Q3" t="s">
        <v>1224</v>
      </c>
    </row>
    <row r="4" spans="1:17">
      <c r="A4" s="2">
        <v>111851</v>
      </c>
      <c r="B4" t="s">
        <v>74</v>
      </c>
      <c r="C4" t="s">
        <v>1213</v>
      </c>
      <c r="D4" t="s">
        <v>1214</v>
      </c>
      <c r="E4" t="s">
        <v>2717</v>
      </c>
      <c r="F4" t="s">
        <v>1215</v>
      </c>
      <c r="G4" t="s">
        <v>2726</v>
      </c>
      <c r="H4" t="s">
        <v>2727</v>
      </c>
      <c r="I4" t="s">
        <v>2728</v>
      </c>
      <c r="J4" t="s">
        <v>1283</v>
      </c>
      <c r="K4" t="s">
        <v>2729</v>
      </c>
      <c r="L4" t="s">
        <v>2730</v>
      </c>
      <c r="M4" t="s">
        <v>2731</v>
      </c>
      <c r="N4" t="s">
        <v>2732</v>
      </c>
      <c r="O4" t="s">
        <v>2725</v>
      </c>
      <c r="P4" t="s">
        <v>569</v>
      </c>
      <c r="Q4" t="s">
        <v>1665</v>
      </c>
    </row>
    <row r="5" spans="1:17">
      <c r="A5" s="2">
        <v>112537</v>
      </c>
      <c r="B5" t="s">
        <v>25</v>
      </c>
      <c r="C5" t="s">
        <v>1213</v>
      </c>
      <c r="D5" t="s">
        <v>1214</v>
      </c>
      <c r="E5" t="s">
        <v>2717</v>
      </c>
      <c r="F5" t="s">
        <v>1215</v>
      </c>
      <c r="G5" t="s">
        <v>2733</v>
      </c>
      <c r="H5" t="s">
        <v>26</v>
      </c>
      <c r="I5" t="s">
        <v>2734</v>
      </c>
      <c r="J5" t="s">
        <v>1661</v>
      </c>
      <c r="K5" t="s">
        <v>2735</v>
      </c>
      <c r="L5" t="s">
        <v>2736</v>
      </c>
      <c r="M5" t="s">
        <v>2737</v>
      </c>
      <c r="N5" t="s">
        <v>2738</v>
      </c>
      <c r="O5" t="s">
        <v>2725</v>
      </c>
      <c r="P5" t="s">
        <v>222</v>
      </c>
      <c r="Q5" t="s">
        <v>1224</v>
      </c>
    </row>
    <row r="6" spans="1:17">
      <c r="A6" s="2">
        <v>112560</v>
      </c>
      <c r="B6" t="s">
        <v>35</v>
      </c>
      <c r="C6" t="s">
        <v>1213</v>
      </c>
      <c r="D6" t="s">
        <v>1214</v>
      </c>
      <c r="E6" t="s">
        <v>244</v>
      </c>
      <c r="F6" t="s">
        <v>1215</v>
      </c>
      <c r="G6" t="s">
        <v>2739</v>
      </c>
      <c r="H6" t="s">
        <v>26</v>
      </c>
      <c r="I6" t="s">
        <v>2740</v>
      </c>
      <c r="J6" t="s">
        <v>1668</v>
      </c>
      <c r="K6" t="s">
        <v>2741</v>
      </c>
      <c r="L6" t="s">
        <v>2742</v>
      </c>
      <c r="M6" t="s">
        <v>2743</v>
      </c>
      <c r="N6" t="s">
        <v>26</v>
      </c>
      <c r="O6" t="s">
        <v>245</v>
      </c>
      <c r="P6" t="s">
        <v>2349</v>
      </c>
      <c r="Q6" t="s">
        <v>29</v>
      </c>
    </row>
    <row r="7" spans="1:17">
      <c r="A7" s="2">
        <v>112826</v>
      </c>
      <c r="B7" t="s">
        <v>37</v>
      </c>
      <c r="C7" t="s">
        <v>1213</v>
      </c>
      <c r="D7" t="s">
        <v>1214</v>
      </c>
      <c r="E7" t="s">
        <v>244</v>
      </c>
      <c r="F7" t="s">
        <v>1215</v>
      </c>
      <c r="G7" t="s">
        <v>2744</v>
      </c>
      <c r="H7" t="s">
        <v>26</v>
      </c>
      <c r="I7" t="s">
        <v>2745</v>
      </c>
      <c r="J7" t="s">
        <v>2746</v>
      </c>
      <c r="K7" t="s">
        <v>2747</v>
      </c>
      <c r="L7" t="s">
        <v>2748</v>
      </c>
      <c r="M7" t="s">
        <v>2749</v>
      </c>
      <c r="N7" t="s">
        <v>26</v>
      </c>
      <c r="O7" t="s">
        <v>245</v>
      </c>
      <c r="P7" t="s">
        <v>265</v>
      </c>
      <c r="Q7" t="s">
        <v>29</v>
      </c>
    </row>
    <row r="8" spans="1:17">
      <c r="A8" s="2">
        <v>112875</v>
      </c>
      <c r="B8" t="s">
        <v>30</v>
      </c>
      <c r="C8" t="s">
        <v>1213</v>
      </c>
      <c r="D8" t="s">
        <v>1214</v>
      </c>
      <c r="E8" t="s">
        <v>2717</v>
      </c>
      <c r="F8" t="s">
        <v>1215</v>
      </c>
      <c r="G8" t="s">
        <v>2027</v>
      </c>
      <c r="H8" t="s">
        <v>26</v>
      </c>
      <c r="I8" t="s">
        <v>2028</v>
      </c>
      <c r="J8" t="s">
        <v>2029</v>
      </c>
      <c r="K8" t="s">
        <v>2030</v>
      </c>
      <c r="L8" t="s">
        <v>2031</v>
      </c>
      <c r="M8" t="s">
        <v>2032</v>
      </c>
      <c r="N8" t="s">
        <v>2033</v>
      </c>
      <c r="O8" t="s">
        <v>2725</v>
      </c>
      <c r="P8" t="s">
        <v>532</v>
      </c>
      <c r="Q8" t="s">
        <v>1224</v>
      </c>
    </row>
    <row r="9" spans="1:17">
      <c r="A9" s="2">
        <v>113832</v>
      </c>
      <c r="B9" t="s">
        <v>86</v>
      </c>
      <c r="C9" t="s">
        <v>1213</v>
      </c>
      <c r="D9" t="s">
        <v>1214</v>
      </c>
      <c r="E9" t="s">
        <v>244</v>
      </c>
      <c r="F9" t="s">
        <v>1215</v>
      </c>
      <c r="G9" t="s">
        <v>2052</v>
      </c>
      <c r="H9" t="s">
        <v>26</v>
      </c>
      <c r="I9" t="s">
        <v>2053</v>
      </c>
      <c r="J9" t="s">
        <v>2054</v>
      </c>
      <c r="K9" t="s">
        <v>2055</v>
      </c>
      <c r="L9" t="s">
        <v>2056</v>
      </c>
      <c r="M9" t="s">
        <v>2057</v>
      </c>
      <c r="N9" t="s">
        <v>26</v>
      </c>
      <c r="O9" t="s">
        <v>245</v>
      </c>
      <c r="P9" t="s">
        <v>547</v>
      </c>
      <c r="Q9" t="s">
        <v>1224</v>
      </c>
    </row>
    <row r="10" spans="1:17">
      <c r="A10" s="2">
        <v>113998</v>
      </c>
      <c r="B10" t="s">
        <v>32</v>
      </c>
      <c r="C10" t="s">
        <v>1213</v>
      </c>
      <c r="D10" t="s">
        <v>1214</v>
      </c>
      <c r="E10" t="s">
        <v>2706</v>
      </c>
      <c r="F10" t="s">
        <v>1215</v>
      </c>
      <c r="G10" t="s">
        <v>1623</v>
      </c>
      <c r="H10" t="s">
        <v>1624</v>
      </c>
      <c r="I10" t="s">
        <v>1625</v>
      </c>
      <c r="J10" t="s">
        <v>1626</v>
      </c>
      <c r="K10" t="s">
        <v>1627</v>
      </c>
      <c r="L10" t="s">
        <v>1628</v>
      </c>
      <c r="M10" t="s">
        <v>1629</v>
      </c>
      <c r="N10" t="s">
        <v>1630</v>
      </c>
      <c r="O10" t="s">
        <v>2714</v>
      </c>
      <c r="P10" t="s">
        <v>28</v>
      </c>
      <c r="Q10" t="s">
        <v>1224</v>
      </c>
    </row>
    <row r="11" spans="1:17">
      <c r="A11" s="2">
        <v>114350</v>
      </c>
      <c r="B11" t="s">
        <v>60</v>
      </c>
      <c r="C11" t="s">
        <v>1213</v>
      </c>
      <c r="D11" t="s">
        <v>1214</v>
      </c>
      <c r="E11" t="s">
        <v>244</v>
      </c>
      <c r="F11" t="s">
        <v>1215</v>
      </c>
      <c r="G11" t="s">
        <v>2069</v>
      </c>
      <c r="H11" t="s">
        <v>26</v>
      </c>
      <c r="I11" t="s">
        <v>2070</v>
      </c>
      <c r="J11" t="s">
        <v>2071</v>
      </c>
      <c r="K11" t="s">
        <v>2072</v>
      </c>
      <c r="L11" t="s">
        <v>2073</v>
      </c>
      <c r="M11" t="s">
        <v>2073</v>
      </c>
      <c r="N11" t="s">
        <v>26</v>
      </c>
      <c r="O11" t="s">
        <v>245</v>
      </c>
      <c r="P11" t="s">
        <v>251</v>
      </c>
      <c r="Q11" t="s">
        <v>1224</v>
      </c>
    </row>
    <row r="12" spans="1:17">
      <c r="A12" s="2">
        <v>114715</v>
      </c>
      <c r="B12" t="s">
        <v>42</v>
      </c>
      <c r="C12" t="s">
        <v>1213</v>
      </c>
      <c r="D12" t="s">
        <v>1214</v>
      </c>
      <c r="E12" t="s">
        <v>2717</v>
      </c>
      <c r="F12" t="s">
        <v>1215</v>
      </c>
      <c r="G12" t="s">
        <v>2750</v>
      </c>
      <c r="H12" t="s">
        <v>26</v>
      </c>
      <c r="I12" t="s">
        <v>2751</v>
      </c>
      <c r="J12" t="s">
        <v>2037</v>
      </c>
      <c r="K12" t="s">
        <v>2752</v>
      </c>
      <c r="L12" t="s">
        <v>2753</v>
      </c>
      <c r="M12" t="s">
        <v>2754</v>
      </c>
      <c r="N12" t="s">
        <v>2755</v>
      </c>
      <c r="O12" t="s">
        <v>2725</v>
      </c>
      <c r="P12" t="s">
        <v>221</v>
      </c>
      <c r="Q12" t="s">
        <v>1224</v>
      </c>
    </row>
    <row r="13" spans="1:17">
      <c r="A13" s="2">
        <v>114764</v>
      </c>
      <c r="B13" t="s">
        <v>89</v>
      </c>
      <c r="C13" t="s">
        <v>1213</v>
      </c>
      <c r="D13" t="s">
        <v>1214</v>
      </c>
      <c r="E13" t="s">
        <v>244</v>
      </c>
      <c r="F13" t="s">
        <v>1215</v>
      </c>
      <c r="G13" t="s">
        <v>2756</v>
      </c>
      <c r="H13" t="s">
        <v>26</v>
      </c>
      <c r="I13" t="s">
        <v>2757</v>
      </c>
      <c r="J13" t="s">
        <v>1227</v>
      </c>
      <c r="K13" t="s">
        <v>2758</v>
      </c>
      <c r="L13" t="s">
        <v>2759</v>
      </c>
      <c r="M13" t="s">
        <v>2760</v>
      </c>
      <c r="N13" t="s">
        <v>26</v>
      </c>
      <c r="O13" t="s">
        <v>245</v>
      </c>
      <c r="P13" t="s">
        <v>561</v>
      </c>
      <c r="Q13" t="s">
        <v>1224</v>
      </c>
    </row>
    <row r="14" spans="1:17">
      <c r="A14" s="2">
        <v>114822</v>
      </c>
      <c r="B14" t="s">
        <v>32</v>
      </c>
      <c r="C14" t="s">
        <v>1213</v>
      </c>
      <c r="D14" t="s">
        <v>1214</v>
      </c>
      <c r="E14" t="s">
        <v>244</v>
      </c>
      <c r="F14" t="s">
        <v>1215</v>
      </c>
      <c r="G14" t="s">
        <v>2081</v>
      </c>
      <c r="H14" t="s">
        <v>26</v>
      </c>
      <c r="I14" t="s">
        <v>2082</v>
      </c>
      <c r="J14" t="s">
        <v>1661</v>
      </c>
      <c r="K14" t="s">
        <v>2083</v>
      </c>
      <c r="L14" t="s">
        <v>2084</v>
      </c>
      <c r="M14" t="s">
        <v>2085</v>
      </c>
      <c r="N14" t="s">
        <v>26</v>
      </c>
      <c r="O14" t="s">
        <v>245</v>
      </c>
      <c r="P14" t="s">
        <v>2448</v>
      </c>
      <c r="Q14" t="s">
        <v>29</v>
      </c>
    </row>
    <row r="15" spans="1:17">
      <c r="A15" s="2">
        <v>115027</v>
      </c>
      <c r="B15" t="s">
        <v>48</v>
      </c>
      <c r="C15" t="s">
        <v>1213</v>
      </c>
      <c r="D15" t="s">
        <v>1214</v>
      </c>
      <c r="E15" t="s">
        <v>244</v>
      </c>
      <c r="F15" t="s">
        <v>1215</v>
      </c>
      <c r="G15" t="s">
        <v>2761</v>
      </c>
      <c r="H15" t="s">
        <v>26</v>
      </c>
      <c r="I15" t="s">
        <v>2762</v>
      </c>
      <c r="J15" t="s">
        <v>1235</v>
      </c>
      <c r="K15" t="s">
        <v>2763</v>
      </c>
      <c r="L15" t="s">
        <v>2764</v>
      </c>
      <c r="M15" t="s">
        <v>2765</v>
      </c>
      <c r="N15" t="s">
        <v>26</v>
      </c>
      <c r="O15" t="s">
        <v>245</v>
      </c>
      <c r="P15" t="s">
        <v>2378</v>
      </c>
      <c r="Q15" t="s">
        <v>1224</v>
      </c>
    </row>
    <row r="16" spans="1:17">
      <c r="A16" s="2">
        <v>115126</v>
      </c>
      <c r="B16" t="s">
        <v>62</v>
      </c>
      <c r="C16" t="s">
        <v>1213</v>
      </c>
      <c r="D16" t="s">
        <v>1214</v>
      </c>
      <c r="E16" t="s">
        <v>244</v>
      </c>
      <c r="F16" t="s">
        <v>1215</v>
      </c>
      <c r="G16" t="s">
        <v>2088</v>
      </c>
      <c r="H16" t="s">
        <v>26</v>
      </c>
      <c r="I16" t="s">
        <v>2089</v>
      </c>
      <c r="J16" t="s">
        <v>1268</v>
      </c>
      <c r="K16" t="s">
        <v>2090</v>
      </c>
      <c r="L16" t="s">
        <v>2091</v>
      </c>
      <c r="M16" t="s">
        <v>2092</v>
      </c>
      <c r="N16" t="s">
        <v>26</v>
      </c>
      <c r="O16" t="s">
        <v>245</v>
      </c>
      <c r="P16" t="s">
        <v>544</v>
      </c>
      <c r="Q16" t="s">
        <v>1224</v>
      </c>
    </row>
    <row r="17" spans="1:17">
      <c r="A17" s="2">
        <v>115217</v>
      </c>
      <c r="B17" t="s">
        <v>40</v>
      </c>
      <c r="C17" t="s">
        <v>1213</v>
      </c>
      <c r="D17" t="s">
        <v>1214</v>
      </c>
      <c r="E17" t="s">
        <v>244</v>
      </c>
      <c r="F17" t="s">
        <v>1215</v>
      </c>
      <c r="G17" t="s">
        <v>1249</v>
      </c>
      <c r="H17" t="s">
        <v>26</v>
      </c>
      <c r="I17" t="s">
        <v>1250</v>
      </c>
      <c r="J17" t="s">
        <v>1251</v>
      </c>
      <c r="K17" t="s">
        <v>1252</v>
      </c>
      <c r="L17" t="s">
        <v>1253</v>
      </c>
      <c r="M17" t="s">
        <v>1254</v>
      </c>
      <c r="N17" t="s">
        <v>1255</v>
      </c>
      <c r="O17" t="s">
        <v>245</v>
      </c>
      <c r="P17" t="s">
        <v>2766</v>
      </c>
      <c r="Q17" t="s">
        <v>29</v>
      </c>
    </row>
    <row r="18" spans="1:17">
      <c r="A18" s="2">
        <v>115506</v>
      </c>
      <c r="B18" t="s">
        <v>95</v>
      </c>
      <c r="C18" t="s">
        <v>1213</v>
      </c>
      <c r="D18" t="s">
        <v>1214</v>
      </c>
      <c r="E18" t="s">
        <v>244</v>
      </c>
      <c r="F18" t="s">
        <v>1215</v>
      </c>
      <c r="G18" t="s">
        <v>1273</v>
      </c>
      <c r="H18" t="s">
        <v>26</v>
      </c>
      <c r="I18" t="s">
        <v>1274</v>
      </c>
      <c r="J18" t="s">
        <v>1275</v>
      </c>
      <c r="K18" t="s">
        <v>1276</v>
      </c>
      <c r="L18" t="s">
        <v>1277</v>
      </c>
      <c r="M18" t="s">
        <v>1278</v>
      </c>
      <c r="N18" t="s">
        <v>1279</v>
      </c>
      <c r="O18" t="s">
        <v>245</v>
      </c>
      <c r="P18" t="s">
        <v>2547</v>
      </c>
      <c r="Q18" t="s">
        <v>1224</v>
      </c>
    </row>
    <row r="19" spans="1:17">
      <c r="A19" s="2">
        <v>116108</v>
      </c>
      <c r="B19" t="s">
        <v>82</v>
      </c>
      <c r="C19" t="s">
        <v>1213</v>
      </c>
      <c r="D19" t="s">
        <v>1214</v>
      </c>
      <c r="E19" t="s">
        <v>244</v>
      </c>
      <c r="F19" t="s">
        <v>1215</v>
      </c>
      <c r="G19" t="s">
        <v>2767</v>
      </c>
      <c r="H19" t="s">
        <v>26</v>
      </c>
      <c r="I19" t="s">
        <v>2768</v>
      </c>
      <c r="J19" t="s">
        <v>2769</v>
      </c>
      <c r="K19" t="s">
        <v>2770</v>
      </c>
      <c r="L19" t="s">
        <v>2771</v>
      </c>
      <c r="M19" t="s">
        <v>2772</v>
      </c>
      <c r="N19" t="s">
        <v>26</v>
      </c>
      <c r="O19" t="s">
        <v>245</v>
      </c>
      <c r="P19" t="s">
        <v>556</v>
      </c>
      <c r="Q19" t="s">
        <v>1224</v>
      </c>
    </row>
    <row r="20" spans="1:17">
      <c r="A20" s="2">
        <v>116132</v>
      </c>
      <c r="B20" t="s">
        <v>40</v>
      </c>
      <c r="C20" t="s">
        <v>1213</v>
      </c>
      <c r="D20" t="s">
        <v>1214</v>
      </c>
      <c r="E20" t="s">
        <v>2717</v>
      </c>
      <c r="F20" t="s">
        <v>1215</v>
      </c>
      <c r="G20" t="s">
        <v>2773</v>
      </c>
      <c r="H20" t="s">
        <v>26</v>
      </c>
      <c r="I20" t="s">
        <v>2774</v>
      </c>
      <c r="J20" t="s">
        <v>2110</v>
      </c>
      <c r="K20" t="s">
        <v>2775</v>
      </c>
      <c r="L20" t="s">
        <v>2776</v>
      </c>
      <c r="M20" t="s">
        <v>2777</v>
      </c>
      <c r="N20" t="s">
        <v>1905</v>
      </c>
      <c r="O20" t="s">
        <v>2725</v>
      </c>
      <c r="P20" t="s">
        <v>220</v>
      </c>
      <c r="Q20" t="s">
        <v>1224</v>
      </c>
    </row>
    <row r="21" spans="1:17">
      <c r="A21" s="2">
        <v>116140</v>
      </c>
      <c r="B21" t="s">
        <v>78</v>
      </c>
      <c r="C21" t="s">
        <v>1213</v>
      </c>
      <c r="D21" t="s">
        <v>1214</v>
      </c>
      <c r="E21" t="s">
        <v>244</v>
      </c>
      <c r="F21" t="s">
        <v>1215</v>
      </c>
      <c r="G21" t="s">
        <v>2108</v>
      </c>
      <c r="H21" t="s">
        <v>26</v>
      </c>
      <c r="I21" t="s">
        <v>2109</v>
      </c>
      <c r="J21" t="s">
        <v>2110</v>
      </c>
      <c r="K21" t="s">
        <v>2111</v>
      </c>
      <c r="L21" t="s">
        <v>2112</v>
      </c>
      <c r="M21" t="s">
        <v>2113</v>
      </c>
      <c r="N21" t="s">
        <v>26</v>
      </c>
      <c r="O21" t="s">
        <v>245</v>
      </c>
      <c r="P21" t="s">
        <v>546</v>
      </c>
      <c r="Q21" t="s">
        <v>1224</v>
      </c>
    </row>
    <row r="22" spans="1:17">
      <c r="A22" s="2">
        <v>116249</v>
      </c>
      <c r="B22" t="s">
        <v>25</v>
      </c>
      <c r="C22" t="s">
        <v>1213</v>
      </c>
      <c r="D22" t="s">
        <v>1214</v>
      </c>
      <c r="E22" t="s">
        <v>244</v>
      </c>
      <c r="F22" t="s">
        <v>1215</v>
      </c>
      <c r="G22" t="s">
        <v>2778</v>
      </c>
      <c r="H22" t="s">
        <v>26</v>
      </c>
      <c r="I22" t="s">
        <v>2779</v>
      </c>
      <c r="J22" t="s">
        <v>1327</v>
      </c>
      <c r="K22" t="s">
        <v>2780</v>
      </c>
      <c r="L22" t="s">
        <v>2781</v>
      </c>
      <c r="M22" t="s">
        <v>2782</v>
      </c>
      <c r="N22" t="s">
        <v>26</v>
      </c>
      <c r="O22" t="s">
        <v>245</v>
      </c>
      <c r="P22" t="s">
        <v>2129</v>
      </c>
      <c r="Q22" t="s">
        <v>29</v>
      </c>
    </row>
    <row r="23" spans="1:17">
      <c r="A23" s="2">
        <v>116439</v>
      </c>
      <c r="B23" t="s">
        <v>106</v>
      </c>
      <c r="C23" t="s">
        <v>1213</v>
      </c>
      <c r="D23" t="s">
        <v>1214</v>
      </c>
      <c r="E23" t="s">
        <v>244</v>
      </c>
      <c r="F23" t="s">
        <v>1215</v>
      </c>
      <c r="G23" t="s">
        <v>1643</v>
      </c>
      <c r="H23" t="s">
        <v>26</v>
      </c>
      <c r="I23" t="s">
        <v>1644</v>
      </c>
      <c r="J23" t="s">
        <v>1645</v>
      </c>
      <c r="K23" t="s">
        <v>1646</v>
      </c>
      <c r="L23" t="s">
        <v>1647</v>
      </c>
      <c r="M23" t="s">
        <v>1648</v>
      </c>
      <c r="N23" t="s">
        <v>26</v>
      </c>
      <c r="O23" t="s">
        <v>245</v>
      </c>
      <c r="P23" t="s">
        <v>2371</v>
      </c>
      <c r="Q23" t="s">
        <v>1224</v>
      </c>
    </row>
    <row r="24" spans="1:17">
      <c r="A24" s="2">
        <v>116454</v>
      </c>
      <c r="B24" t="s">
        <v>87</v>
      </c>
      <c r="C24" t="s">
        <v>1213</v>
      </c>
      <c r="D24" t="s">
        <v>1214</v>
      </c>
      <c r="E24" t="s">
        <v>244</v>
      </c>
      <c r="F24" t="s">
        <v>1215</v>
      </c>
      <c r="G24" t="s">
        <v>2783</v>
      </c>
      <c r="H24" t="s">
        <v>26</v>
      </c>
      <c r="I24" t="s">
        <v>2784</v>
      </c>
      <c r="J24" t="s">
        <v>1699</v>
      </c>
      <c r="K24" t="s">
        <v>2785</v>
      </c>
      <c r="L24" t="s">
        <v>2786</v>
      </c>
      <c r="M24" t="s">
        <v>2787</v>
      </c>
      <c r="N24" t="s">
        <v>26</v>
      </c>
      <c r="O24" t="s">
        <v>245</v>
      </c>
      <c r="P24" t="s">
        <v>566</v>
      </c>
      <c r="Q24" t="s">
        <v>1224</v>
      </c>
    </row>
    <row r="25" spans="1:17">
      <c r="A25" s="2">
        <v>116793</v>
      </c>
      <c r="B25" t="s">
        <v>109</v>
      </c>
      <c r="C25" t="s">
        <v>1213</v>
      </c>
      <c r="D25" t="s">
        <v>1214</v>
      </c>
      <c r="E25" t="s">
        <v>244</v>
      </c>
      <c r="F25" t="s">
        <v>1215</v>
      </c>
      <c r="G25" t="s">
        <v>2143</v>
      </c>
      <c r="H25" t="s">
        <v>26</v>
      </c>
      <c r="I25" t="s">
        <v>2144</v>
      </c>
      <c r="J25" t="s">
        <v>2145</v>
      </c>
      <c r="K25" t="s">
        <v>2146</v>
      </c>
      <c r="L25" t="s">
        <v>2147</v>
      </c>
      <c r="M25" t="s">
        <v>2148</v>
      </c>
      <c r="N25" t="s">
        <v>26</v>
      </c>
      <c r="O25" t="s">
        <v>245</v>
      </c>
      <c r="P25" t="s">
        <v>2489</v>
      </c>
      <c r="Q25" t="s">
        <v>1224</v>
      </c>
    </row>
    <row r="26" spans="1:17">
      <c r="A26" s="2">
        <v>116975</v>
      </c>
      <c r="B26" t="s">
        <v>44</v>
      </c>
      <c r="C26" t="s">
        <v>1213</v>
      </c>
      <c r="D26" t="s">
        <v>1214</v>
      </c>
      <c r="E26" t="s">
        <v>244</v>
      </c>
      <c r="F26" t="s">
        <v>1215</v>
      </c>
      <c r="G26" t="s">
        <v>1339</v>
      </c>
      <c r="H26" t="s">
        <v>26</v>
      </c>
      <c r="I26" t="s">
        <v>1340</v>
      </c>
      <c r="J26" t="s">
        <v>1251</v>
      </c>
      <c r="K26" t="s">
        <v>1341</v>
      </c>
      <c r="L26" t="s">
        <v>1342</v>
      </c>
      <c r="M26" t="s">
        <v>1343</v>
      </c>
      <c r="N26" t="s">
        <v>1331</v>
      </c>
      <c r="O26" t="s">
        <v>245</v>
      </c>
      <c r="P26" t="s">
        <v>258</v>
      </c>
      <c r="Q26" t="s">
        <v>1556</v>
      </c>
    </row>
    <row r="27" spans="1:17">
      <c r="A27" s="2">
        <v>117031</v>
      </c>
      <c r="B27" t="s">
        <v>107</v>
      </c>
      <c r="C27" t="s">
        <v>1213</v>
      </c>
      <c r="D27" t="s">
        <v>1214</v>
      </c>
      <c r="E27" t="s">
        <v>244</v>
      </c>
      <c r="F27" t="s">
        <v>1215</v>
      </c>
      <c r="G27" t="s">
        <v>2788</v>
      </c>
      <c r="H27" t="s">
        <v>26</v>
      </c>
      <c r="I27" t="s">
        <v>2789</v>
      </c>
      <c r="J27" t="s">
        <v>2790</v>
      </c>
      <c r="K27" t="s">
        <v>2791</v>
      </c>
      <c r="L27" t="s">
        <v>2792</v>
      </c>
      <c r="M27" t="s">
        <v>2793</v>
      </c>
      <c r="N27" t="s">
        <v>26</v>
      </c>
      <c r="O27" t="s">
        <v>245</v>
      </c>
      <c r="P27" t="s">
        <v>2080</v>
      </c>
      <c r="Q27" t="s">
        <v>1224</v>
      </c>
    </row>
    <row r="28" spans="1:17">
      <c r="A28" s="2">
        <v>117049</v>
      </c>
      <c r="B28" t="s">
        <v>58</v>
      </c>
      <c r="C28" t="s">
        <v>1213</v>
      </c>
      <c r="D28" t="s">
        <v>1214</v>
      </c>
      <c r="E28" t="s">
        <v>244</v>
      </c>
      <c r="F28" t="s">
        <v>1215</v>
      </c>
      <c r="G28" t="s">
        <v>2157</v>
      </c>
      <c r="H28" t="s">
        <v>26</v>
      </c>
      <c r="I28" t="s">
        <v>2158</v>
      </c>
      <c r="J28" t="s">
        <v>2159</v>
      </c>
      <c r="K28" t="s">
        <v>2160</v>
      </c>
      <c r="L28" t="s">
        <v>2161</v>
      </c>
      <c r="M28" t="s">
        <v>2162</v>
      </c>
      <c r="N28" t="s">
        <v>26</v>
      </c>
      <c r="O28" t="s">
        <v>245</v>
      </c>
      <c r="P28" t="s">
        <v>257</v>
      </c>
      <c r="Q28" t="s">
        <v>1224</v>
      </c>
    </row>
    <row r="29" spans="1:17">
      <c r="A29" s="2">
        <v>117312</v>
      </c>
      <c r="B29" t="s">
        <v>88</v>
      </c>
      <c r="C29" t="s">
        <v>1213</v>
      </c>
      <c r="D29" t="s">
        <v>1214</v>
      </c>
      <c r="E29" t="s">
        <v>244</v>
      </c>
      <c r="F29" t="s">
        <v>1215</v>
      </c>
      <c r="G29" t="s">
        <v>1361</v>
      </c>
      <c r="H29" t="s">
        <v>26</v>
      </c>
      <c r="I29" t="s">
        <v>1362</v>
      </c>
      <c r="J29" t="s">
        <v>1227</v>
      </c>
      <c r="K29" t="s">
        <v>1363</v>
      </c>
      <c r="L29" t="s">
        <v>1364</v>
      </c>
      <c r="M29" t="s">
        <v>1365</v>
      </c>
      <c r="N29" t="s">
        <v>1366</v>
      </c>
      <c r="O29" t="s">
        <v>245</v>
      </c>
      <c r="P29" t="s">
        <v>545</v>
      </c>
      <c r="Q29" t="s">
        <v>1224</v>
      </c>
    </row>
    <row r="30" spans="1:17">
      <c r="A30" s="2">
        <v>117346</v>
      </c>
      <c r="B30" t="s">
        <v>100</v>
      </c>
      <c r="C30" t="s">
        <v>1213</v>
      </c>
      <c r="D30" t="s">
        <v>1214</v>
      </c>
      <c r="E30" t="s">
        <v>244</v>
      </c>
      <c r="F30" t="s">
        <v>1215</v>
      </c>
      <c r="G30" t="s">
        <v>1654</v>
      </c>
      <c r="H30" t="s">
        <v>26</v>
      </c>
      <c r="I30" t="s">
        <v>1655</v>
      </c>
      <c r="J30" t="s">
        <v>1275</v>
      </c>
      <c r="K30" t="s">
        <v>1656</v>
      </c>
      <c r="L30" t="s">
        <v>1657</v>
      </c>
      <c r="M30" t="s">
        <v>1658</v>
      </c>
      <c r="N30" t="s">
        <v>26</v>
      </c>
      <c r="O30" t="s">
        <v>245</v>
      </c>
      <c r="P30" t="s">
        <v>2163</v>
      </c>
      <c r="Q30" t="s">
        <v>1224</v>
      </c>
    </row>
    <row r="31" spans="1:17">
      <c r="A31" s="2">
        <v>117395</v>
      </c>
      <c r="B31" t="s">
        <v>112</v>
      </c>
      <c r="C31" t="s">
        <v>1213</v>
      </c>
      <c r="D31" t="s">
        <v>1214</v>
      </c>
      <c r="E31" t="s">
        <v>244</v>
      </c>
      <c r="F31" t="s">
        <v>1215</v>
      </c>
      <c r="G31" t="s">
        <v>2794</v>
      </c>
      <c r="H31" t="s">
        <v>26</v>
      </c>
      <c r="I31" t="s">
        <v>2795</v>
      </c>
      <c r="J31" t="s">
        <v>1227</v>
      </c>
      <c r="K31" t="s">
        <v>2796</v>
      </c>
      <c r="L31" t="s">
        <v>2797</v>
      </c>
      <c r="M31" t="s">
        <v>2798</v>
      </c>
      <c r="N31" t="s">
        <v>26</v>
      </c>
      <c r="O31" t="s">
        <v>245</v>
      </c>
      <c r="P31" t="s">
        <v>2799</v>
      </c>
      <c r="Q31" t="s">
        <v>1224</v>
      </c>
    </row>
    <row r="32" spans="1:17">
      <c r="A32" s="2">
        <v>117536</v>
      </c>
      <c r="B32" t="s">
        <v>32</v>
      </c>
      <c r="C32" t="s">
        <v>1213</v>
      </c>
      <c r="D32" t="s">
        <v>1214</v>
      </c>
      <c r="E32" t="s">
        <v>230</v>
      </c>
      <c r="F32" t="s">
        <v>1215</v>
      </c>
      <c r="G32" t="s">
        <v>1678</v>
      </c>
      <c r="H32" t="s">
        <v>26</v>
      </c>
      <c r="I32" t="s">
        <v>1679</v>
      </c>
      <c r="J32" t="s">
        <v>1680</v>
      </c>
      <c r="K32" t="s">
        <v>1681</v>
      </c>
      <c r="L32" t="s">
        <v>1682</v>
      </c>
      <c r="M32" t="s">
        <v>1683</v>
      </c>
      <c r="N32" t="s">
        <v>26</v>
      </c>
      <c r="O32" t="s">
        <v>231</v>
      </c>
      <c r="P32" t="s">
        <v>295</v>
      </c>
      <c r="Q32" t="s">
        <v>1224</v>
      </c>
    </row>
    <row r="33" spans="1:17">
      <c r="A33" s="2">
        <v>117544</v>
      </c>
      <c r="B33" t="s">
        <v>35</v>
      </c>
      <c r="C33" t="s">
        <v>1213</v>
      </c>
      <c r="D33" t="s">
        <v>1214</v>
      </c>
      <c r="E33" t="s">
        <v>230</v>
      </c>
      <c r="F33" t="s">
        <v>1215</v>
      </c>
      <c r="G33" t="s">
        <v>1368</v>
      </c>
      <c r="H33" t="s">
        <v>26</v>
      </c>
      <c r="I33" t="s">
        <v>1369</v>
      </c>
      <c r="J33" t="s">
        <v>1370</v>
      </c>
      <c r="K33" t="s">
        <v>1371</v>
      </c>
      <c r="L33" t="s">
        <v>1372</v>
      </c>
      <c r="M33" t="s">
        <v>1373</v>
      </c>
      <c r="N33" t="s">
        <v>38</v>
      </c>
      <c r="O33" t="s">
        <v>231</v>
      </c>
      <c r="P33" t="s">
        <v>568</v>
      </c>
      <c r="Q33" t="s">
        <v>1224</v>
      </c>
    </row>
    <row r="34" spans="1:17">
      <c r="A34" s="2">
        <v>117585</v>
      </c>
      <c r="B34" t="s">
        <v>91</v>
      </c>
      <c r="C34" t="s">
        <v>1213</v>
      </c>
      <c r="D34" t="s">
        <v>1214</v>
      </c>
      <c r="E34" t="s">
        <v>244</v>
      </c>
      <c r="F34" t="s">
        <v>1215</v>
      </c>
      <c r="G34" t="s">
        <v>2800</v>
      </c>
      <c r="H34" t="s">
        <v>26</v>
      </c>
      <c r="I34" t="s">
        <v>2801</v>
      </c>
      <c r="J34" t="s">
        <v>2802</v>
      </c>
      <c r="K34" t="s">
        <v>2803</v>
      </c>
      <c r="L34" t="s">
        <v>2804</v>
      </c>
      <c r="M34" t="s">
        <v>26</v>
      </c>
      <c r="N34" t="s">
        <v>26</v>
      </c>
      <c r="O34" t="s">
        <v>245</v>
      </c>
      <c r="P34" t="s">
        <v>2428</v>
      </c>
      <c r="Q34" t="s">
        <v>1224</v>
      </c>
    </row>
    <row r="35" spans="1:17">
      <c r="A35" s="2">
        <v>117650</v>
      </c>
      <c r="B35" t="s">
        <v>93</v>
      </c>
      <c r="C35" t="s">
        <v>1213</v>
      </c>
      <c r="D35" t="s">
        <v>1214</v>
      </c>
      <c r="E35" t="s">
        <v>244</v>
      </c>
      <c r="F35" t="s">
        <v>1215</v>
      </c>
      <c r="G35" t="s">
        <v>2805</v>
      </c>
      <c r="H35" t="s">
        <v>26</v>
      </c>
      <c r="I35" t="s">
        <v>2806</v>
      </c>
      <c r="J35" t="s">
        <v>1251</v>
      </c>
      <c r="K35" t="s">
        <v>2807</v>
      </c>
      <c r="L35" t="s">
        <v>2808</v>
      </c>
      <c r="M35" t="s">
        <v>2809</v>
      </c>
      <c r="N35" t="s">
        <v>26</v>
      </c>
      <c r="O35" t="s">
        <v>245</v>
      </c>
      <c r="P35" t="s">
        <v>2034</v>
      </c>
      <c r="Q35" t="s">
        <v>1224</v>
      </c>
    </row>
    <row r="36" spans="1:17">
      <c r="A36" s="2">
        <v>117700</v>
      </c>
      <c r="B36" t="s">
        <v>37</v>
      </c>
      <c r="C36" t="s">
        <v>1213</v>
      </c>
      <c r="D36" t="s">
        <v>1214</v>
      </c>
      <c r="E36" t="s">
        <v>230</v>
      </c>
      <c r="F36" t="s">
        <v>1215</v>
      </c>
      <c r="G36" t="s">
        <v>2810</v>
      </c>
      <c r="H36" t="s">
        <v>26</v>
      </c>
      <c r="I36" t="s">
        <v>2811</v>
      </c>
      <c r="J36" t="s">
        <v>1275</v>
      </c>
      <c r="K36" t="s">
        <v>2812</v>
      </c>
      <c r="L36" t="s">
        <v>2813</v>
      </c>
      <c r="M36" t="s">
        <v>2814</v>
      </c>
      <c r="N36" t="s">
        <v>26</v>
      </c>
      <c r="O36" t="s">
        <v>231</v>
      </c>
      <c r="P36" t="s">
        <v>342</v>
      </c>
      <c r="Q36" t="s">
        <v>1224</v>
      </c>
    </row>
    <row r="37" spans="1:17">
      <c r="A37" s="2">
        <v>117973</v>
      </c>
      <c r="B37" t="s">
        <v>96</v>
      </c>
      <c r="C37" t="s">
        <v>1213</v>
      </c>
      <c r="D37" t="s">
        <v>1214</v>
      </c>
      <c r="E37" t="s">
        <v>244</v>
      </c>
      <c r="F37" t="s">
        <v>1215</v>
      </c>
      <c r="G37" t="s">
        <v>2815</v>
      </c>
      <c r="H37" t="s">
        <v>26</v>
      </c>
      <c r="I37" t="s">
        <v>2816</v>
      </c>
      <c r="J37" t="s">
        <v>1327</v>
      </c>
      <c r="K37" t="s">
        <v>2817</v>
      </c>
      <c r="L37" t="s">
        <v>2818</v>
      </c>
      <c r="M37" t="s">
        <v>2819</v>
      </c>
      <c r="N37" t="s">
        <v>26</v>
      </c>
      <c r="O37" t="s">
        <v>245</v>
      </c>
      <c r="P37" t="s">
        <v>2277</v>
      </c>
      <c r="Q37" t="s">
        <v>1224</v>
      </c>
    </row>
    <row r="38" spans="1:17">
      <c r="A38" s="2">
        <v>118013</v>
      </c>
      <c r="B38" t="s">
        <v>40</v>
      </c>
      <c r="C38" t="s">
        <v>1213</v>
      </c>
      <c r="D38" t="s">
        <v>1214</v>
      </c>
      <c r="E38" t="s">
        <v>230</v>
      </c>
      <c r="F38" t="s">
        <v>1215</v>
      </c>
      <c r="G38" t="s">
        <v>2213</v>
      </c>
      <c r="H38" t="s">
        <v>26</v>
      </c>
      <c r="I38" t="s">
        <v>2214</v>
      </c>
      <c r="J38" t="s">
        <v>2215</v>
      </c>
      <c r="K38" t="s">
        <v>2216</v>
      </c>
      <c r="L38" t="s">
        <v>2217</v>
      </c>
      <c r="M38" t="s">
        <v>2218</v>
      </c>
      <c r="N38" t="s">
        <v>26</v>
      </c>
      <c r="O38" t="s">
        <v>231</v>
      </c>
      <c r="P38" t="s">
        <v>290</v>
      </c>
      <c r="Q38" t="s">
        <v>1224</v>
      </c>
    </row>
    <row r="39" spans="1:17">
      <c r="A39" s="2">
        <v>118039</v>
      </c>
      <c r="B39" t="s">
        <v>32</v>
      </c>
      <c r="C39" t="s">
        <v>1213</v>
      </c>
      <c r="D39" t="s">
        <v>1214</v>
      </c>
      <c r="E39" t="s">
        <v>579</v>
      </c>
      <c r="F39" t="s">
        <v>1215</v>
      </c>
      <c r="G39" t="s">
        <v>2820</v>
      </c>
      <c r="H39" t="s">
        <v>2821</v>
      </c>
      <c r="I39" t="s">
        <v>2822</v>
      </c>
      <c r="J39" t="s">
        <v>2823</v>
      </c>
      <c r="K39" t="s">
        <v>2824</v>
      </c>
      <c r="L39" t="s">
        <v>2825</v>
      </c>
      <c r="M39" t="s">
        <v>2826</v>
      </c>
      <c r="N39" t="s">
        <v>26</v>
      </c>
      <c r="O39" t="s">
        <v>580</v>
      </c>
      <c r="P39" t="s">
        <v>41</v>
      </c>
      <c r="Q39" t="s">
        <v>1871</v>
      </c>
    </row>
    <row r="40" spans="1:17">
      <c r="A40" s="2">
        <v>118070</v>
      </c>
      <c r="B40" t="s">
        <v>117</v>
      </c>
      <c r="C40" t="s">
        <v>1213</v>
      </c>
      <c r="D40" t="s">
        <v>1214</v>
      </c>
      <c r="E40" t="s">
        <v>244</v>
      </c>
      <c r="F40" t="s">
        <v>1215</v>
      </c>
      <c r="G40" t="s">
        <v>2756</v>
      </c>
      <c r="H40" t="s">
        <v>26</v>
      </c>
      <c r="I40" t="s">
        <v>2827</v>
      </c>
      <c r="J40" t="s">
        <v>1227</v>
      </c>
      <c r="K40" t="s">
        <v>2758</v>
      </c>
      <c r="L40" t="s">
        <v>2759</v>
      </c>
      <c r="M40" t="s">
        <v>2828</v>
      </c>
      <c r="N40" t="s">
        <v>26</v>
      </c>
      <c r="O40" t="s">
        <v>245</v>
      </c>
      <c r="P40" t="s">
        <v>2058</v>
      </c>
      <c r="Q40" t="s">
        <v>1665</v>
      </c>
    </row>
    <row r="41" spans="1:17">
      <c r="A41" s="2">
        <v>210471</v>
      </c>
      <c r="B41" t="s">
        <v>65</v>
      </c>
      <c r="C41" t="s">
        <v>1213</v>
      </c>
      <c r="D41" t="s">
        <v>1214</v>
      </c>
      <c r="E41" t="s">
        <v>244</v>
      </c>
      <c r="F41" t="s">
        <v>1215</v>
      </c>
      <c r="G41" t="s">
        <v>1391</v>
      </c>
      <c r="H41" t="s">
        <v>26</v>
      </c>
      <c r="I41" t="s">
        <v>1392</v>
      </c>
      <c r="J41" t="s">
        <v>1393</v>
      </c>
      <c r="K41" t="s">
        <v>1394</v>
      </c>
      <c r="L41" t="s">
        <v>1395</v>
      </c>
      <c r="M41" t="s">
        <v>1396</v>
      </c>
      <c r="N41" t="s">
        <v>1397</v>
      </c>
      <c r="O41" t="s">
        <v>245</v>
      </c>
      <c r="P41" t="s">
        <v>542</v>
      </c>
      <c r="Q41" t="s">
        <v>1224</v>
      </c>
    </row>
    <row r="42" spans="1:17">
      <c r="A42" s="2">
        <v>210646</v>
      </c>
      <c r="B42" s="2" t="s">
        <v>81</v>
      </c>
      <c r="C42" t="s">
        <v>1213</v>
      </c>
      <c r="D42" t="s">
        <v>1214</v>
      </c>
      <c r="E42" t="s">
        <v>244</v>
      </c>
      <c r="F42" t="s">
        <v>1215</v>
      </c>
      <c r="G42" t="s">
        <v>2829</v>
      </c>
      <c r="H42" t="s">
        <v>26</v>
      </c>
      <c r="I42" t="s">
        <v>2830</v>
      </c>
      <c r="J42" t="s">
        <v>2831</v>
      </c>
      <c r="K42" t="s">
        <v>2832</v>
      </c>
      <c r="L42" t="s">
        <v>2833</v>
      </c>
      <c r="M42" t="s">
        <v>2834</v>
      </c>
      <c r="N42" t="s">
        <v>26</v>
      </c>
      <c r="O42" t="s">
        <v>245</v>
      </c>
      <c r="P42" t="s">
        <v>564</v>
      </c>
      <c r="Q42" t="s">
        <v>1224</v>
      </c>
    </row>
    <row r="43" spans="1:17">
      <c r="A43" s="2">
        <v>210760</v>
      </c>
      <c r="B43" t="s">
        <v>85</v>
      </c>
      <c r="C43" t="s">
        <v>1213</v>
      </c>
      <c r="D43" t="s">
        <v>1214</v>
      </c>
      <c r="E43" t="s">
        <v>244</v>
      </c>
      <c r="F43" t="s">
        <v>1215</v>
      </c>
      <c r="G43" t="s">
        <v>2232</v>
      </c>
      <c r="H43" t="s">
        <v>26</v>
      </c>
      <c r="I43" t="s">
        <v>2233</v>
      </c>
      <c r="J43" t="s">
        <v>2234</v>
      </c>
      <c r="K43" t="s">
        <v>2235</v>
      </c>
      <c r="L43" t="s">
        <v>2236</v>
      </c>
      <c r="M43" t="s">
        <v>2237</v>
      </c>
      <c r="N43" t="s">
        <v>26</v>
      </c>
      <c r="O43" t="s">
        <v>245</v>
      </c>
      <c r="P43" t="s">
        <v>537</v>
      </c>
      <c r="Q43" t="s">
        <v>1224</v>
      </c>
    </row>
    <row r="44" spans="1:17">
      <c r="A44" s="2">
        <v>210877</v>
      </c>
      <c r="B44" t="s">
        <v>77</v>
      </c>
      <c r="C44" t="s">
        <v>1213</v>
      </c>
      <c r="D44" t="s">
        <v>1214</v>
      </c>
      <c r="E44" t="s">
        <v>244</v>
      </c>
      <c r="F44" t="s">
        <v>1215</v>
      </c>
      <c r="G44" t="s">
        <v>1716</v>
      </c>
      <c r="H44" t="s">
        <v>26</v>
      </c>
      <c r="I44" t="s">
        <v>1717</v>
      </c>
      <c r="J44" t="s">
        <v>1408</v>
      </c>
      <c r="K44" t="s">
        <v>1718</v>
      </c>
      <c r="L44" t="s">
        <v>1719</v>
      </c>
      <c r="M44" t="s">
        <v>1720</v>
      </c>
      <c r="N44" t="s">
        <v>26</v>
      </c>
      <c r="O44" t="s">
        <v>245</v>
      </c>
      <c r="P44" t="s">
        <v>550</v>
      </c>
      <c r="Q44" t="s">
        <v>1224</v>
      </c>
    </row>
    <row r="45" spans="1:17">
      <c r="A45" s="2">
        <v>310776</v>
      </c>
      <c r="B45" t="s">
        <v>108</v>
      </c>
      <c r="C45" t="s">
        <v>1213</v>
      </c>
      <c r="D45" t="s">
        <v>1214</v>
      </c>
      <c r="E45" t="s">
        <v>244</v>
      </c>
      <c r="F45" t="s">
        <v>1215</v>
      </c>
      <c r="G45" t="s">
        <v>2254</v>
      </c>
      <c r="H45" t="s">
        <v>26</v>
      </c>
      <c r="I45" t="s">
        <v>2255</v>
      </c>
      <c r="J45" t="s">
        <v>1415</v>
      </c>
      <c r="K45" t="s">
        <v>2256</v>
      </c>
      <c r="L45" t="s">
        <v>2257</v>
      </c>
      <c r="M45" t="s">
        <v>2258</v>
      </c>
      <c r="N45" t="s">
        <v>26</v>
      </c>
      <c r="O45" t="s">
        <v>245</v>
      </c>
      <c r="P45" t="s">
        <v>2149</v>
      </c>
      <c r="Q45" t="s">
        <v>1224</v>
      </c>
    </row>
    <row r="46" spans="1:17">
      <c r="A46" s="2">
        <v>310842</v>
      </c>
      <c r="B46" t="s">
        <v>110</v>
      </c>
      <c r="C46" t="s">
        <v>1213</v>
      </c>
      <c r="D46" t="s">
        <v>1214</v>
      </c>
      <c r="E46" t="s">
        <v>244</v>
      </c>
      <c r="F46" t="s">
        <v>1215</v>
      </c>
      <c r="G46" t="s">
        <v>1721</v>
      </c>
      <c r="H46" t="s">
        <v>26</v>
      </c>
      <c r="I46" t="s">
        <v>1722</v>
      </c>
      <c r="J46" t="s">
        <v>1723</v>
      </c>
      <c r="K46" t="s">
        <v>1724</v>
      </c>
      <c r="L46" t="s">
        <v>1725</v>
      </c>
      <c r="M46" t="s">
        <v>1726</v>
      </c>
      <c r="N46" t="s">
        <v>26</v>
      </c>
      <c r="O46" t="s">
        <v>245</v>
      </c>
      <c r="P46" t="s">
        <v>2540</v>
      </c>
      <c r="Q46" t="s">
        <v>1224</v>
      </c>
    </row>
    <row r="47" spans="1:17">
      <c r="A47" s="2">
        <v>510789</v>
      </c>
      <c r="B47" t="s">
        <v>48</v>
      </c>
      <c r="C47" t="s">
        <v>1213</v>
      </c>
      <c r="D47" t="s">
        <v>1214</v>
      </c>
      <c r="E47" t="s">
        <v>230</v>
      </c>
      <c r="F47" t="s">
        <v>1215</v>
      </c>
      <c r="G47" t="s">
        <v>2267</v>
      </c>
      <c r="H47" t="s">
        <v>26</v>
      </c>
      <c r="I47" t="s">
        <v>2268</v>
      </c>
      <c r="J47" t="s">
        <v>1430</v>
      </c>
      <c r="K47" t="s">
        <v>2269</v>
      </c>
      <c r="L47" t="s">
        <v>2270</v>
      </c>
      <c r="M47" t="s">
        <v>2271</v>
      </c>
      <c r="N47" t="s">
        <v>26</v>
      </c>
      <c r="O47" t="s">
        <v>231</v>
      </c>
      <c r="P47" t="s">
        <v>288</v>
      </c>
      <c r="Q47" t="s">
        <v>1224</v>
      </c>
    </row>
    <row r="48" spans="1:17">
      <c r="A48" s="2">
        <v>511142</v>
      </c>
      <c r="B48" t="s">
        <v>54</v>
      </c>
      <c r="C48" t="s">
        <v>1213</v>
      </c>
      <c r="D48" t="s">
        <v>1214</v>
      </c>
      <c r="E48" t="s">
        <v>230</v>
      </c>
      <c r="F48" t="s">
        <v>1215</v>
      </c>
      <c r="G48" t="s">
        <v>1436</v>
      </c>
      <c r="H48" t="s">
        <v>26</v>
      </c>
      <c r="I48" t="s">
        <v>1437</v>
      </c>
      <c r="J48" t="s">
        <v>1438</v>
      </c>
      <c r="K48" t="s">
        <v>1439</v>
      </c>
      <c r="L48" t="s">
        <v>1440</v>
      </c>
      <c r="M48" t="s">
        <v>1441</v>
      </c>
      <c r="N48" t="s">
        <v>38</v>
      </c>
      <c r="O48" t="s">
        <v>231</v>
      </c>
      <c r="P48" t="s">
        <v>292</v>
      </c>
      <c r="Q48" t="s">
        <v>1224</v>
      </c>
    </row>
    <row r="49" spans="1:17">
      <c r="A49" s="2">
        <v>511365</v>
      </c>
      <c r="B49" t="s">
        <v>58</v>
      </c>
      <c r="C49" t="s">
        <v>1213</v>
      </c>
      <c r="D49" t="s">
        <v>1214</v>
      </c>
      <c r="E49" t="s">
        <v>2717</v>
      </c>
      <c r="F49" t="s">
        <v>1215</v>
      </c>
      <c r="G49" t="s">
        <v>1914</v>
      </c>
      <c r="H49" t="s">
        <v>26</v>
      </c>
      <c r="I49" t="s">
        <v>1915</v>
      </c>
      <c r="J49" t="s">
        <v>1916</v>
      </c>
      <c r="K49" t="s">
        <v>1917</v>
      </c>
      <c r="L49" t="s">
        <v>1918</v>
      </c>
      <c r="M49" t="s">
        <v>1919</v>
      </c>
      <c r="N49" t="s">
        <v>1920</v>
      </c>
      <c r="O49" t="s">
        <v>2725</v>
      </c>
      <c r="P49" t="s">
        <v>534</v>
      </c>
      <c r="Q49" t="s">
        <v>1708</v>
      </c>
    </row>
    <row r="50" spans="1:17">
      <c r="A50" s="2">
        <v>511423</v>
      </c>
      <c r="B50" t="s">
        <v>46</v>
      </c>
      <c r="C50" t="s">
        <v>1213</v>
      </c>
      <c r="D50" t="s">
        <v>1214</v>
      </c>
      <c r="E50" t="s">
        <v>230</v>
      </c>
      <c r="F50" t="s">
        <v>1215</v>
      </c>
      <c r="G50" t="s">
        <v>2286</v>
      </c>
      <c r="H50" t="s">
        <v>26</v>
      </c>
      <c r="I50" t="s">
        <v>2287</v>
      </c>
      <c r="J50" t="s">
        <v>2288</v>
      </c>
      <c r="K50" t="s">
        <v>2289</v>
      </c>
      <c r="L50" t="s">
        <v>2290</v>
      </c>
      <c r="M50" t="s">
        <v>2291</v>
      </c>
      <c r="N50" t="s">
        <v>26</v>
      </c>
      <c r="O50" t="s">
        <v>231</v>
      </c>
      <c r="P50" t="s">
        <v>280</v>
      </c>
      <c r="Q50" t="s">
        <v>1224</v>
      </c>
    </row>
    <row r="51" spans="1:17">
      <c r="A51" s="2">
        <v>511449</v>
      </c>
      <c r="B51" t="s">
        <v>50</v>
      </c>
      <c r="C51" t="s">
        <v>1213</v>
      </c>
      <c r="D51" t="s">
        <v>1214</v>
      </c>
      <c r="E51" t="s">
        <v>244</v>
      </c>
      <c r="F51" t="s">
        <v>1215</v>
      </c>
      <c r="G51" t="s">
        <v>2293</v>
      </c>
      <c r="H51" t="s">
        <v>26</v>
      </c>
      <c r="I51" t="s">
        <v>2294</v>
      </c>
      <c r="J51" t="s">
        <v>2295</v>
      </c>
      <c r="K51" t="s">
        <v>2296</v>
      </c>
      <c r="L51" t="s">
        <v>2297</v>
      </c>
      <c r="M51" t="s">
        <v>2298</v>
      </c>
      <c r="N51" t="s">
        <v>26</v>
      </c>
      <c r="O51" t="s">
        <v>245</v>
      </c>
      <c r="P51" t="s">
        <v>2137</v>
      </c>
      <c r="Q51" t="s">
        <v>1224</v>
      </c>
    </row>
    <row r="52" spans="1:17">
      <c r="A52" s="2">
        <v>511514</v>
      </c>
      <c r="B52" t="s">
        <v>52</v>
      </c>
      <c r="C52" t="s">
        <v>1213</v>
      </c>
      <c r="D52" t="s">
        <v>1214</v>
      </c>
      <c r="E52" t="s">
        <v>230</v>
      </c>
      <c r="F52" t="s">
        <v>1215</v>
      </c>
      <c r="G52" t="s">
        <v>2835</v>
      </c>
      <c r="H52" t="s">
        <v>26</v>
      </c>
      <c r="I52" t="s">
        <v>2836</v>
      </c>
      <c r="J52" t="s">
        <v>2837</v>
      </c>
      <c r="K52" t="s">
        <v>2838</v>
      </c>
      <c r="L52" t="s">
        <v>2839</v>
      </c>
      <c r="M52" t="s">
        <v>2840</v>
      </c>
      <c r="N52" t="s">
        <v>26</v>
      </c>
      <c r="O52" t="s">
        <v>231</v>
      </c>
      <c r="P52" t="s">
        <v>312</v>
      </c>
      <c r="Q52" t="s">
        <v>1224</v>
      </c>
    </row>
    <row r="53" spans="1:17">
      <c r="A53" s="2">
        <v>511555</v>
      </c>
      <c r="B53" t="s">
        <v>101</v>
      </c>
      <c r="C53" t="s">
        <v>1213</v>
      </c>
      <c r="D53" t="s">
        <v>1214</v>
      </c>
      <c r="E53" t="s">
        <v>244</v>
      </c>
      <c r="F53" t="s">
        <v>1215</v>
      </c>
      <c r="G53" t="s">
        <v>1443</v>
      </c>
      <c r="H53" t="s">
        <v>26</v>
      </c>
      <c r="I53" t="s">
        <v>1444</v>
      </c>
      <c r="J53" t="s">
        <v>1445</v>
      </c>
      <c r="K53" t="s">
        <v>1446</v>
      </c>
      <c r="L53" t="s">
        <v>1447</v>
      </c>
      <c r="M53" t="s">
        <v>1448</v>
      </c>
      <c r="N53" t="s">
        <v>38</v>
      </c>
      <c r="O53" t="s">
        <v>245</v>
      </c>
      <c r="P53" t="s">
        <v>2379</v>
      </c>
      <c r="Q53" t="s">
        <v>1224</v>
      </c>
    </row>
    <row r="54" spans="1:17">
      <c r="A54" s="2">
        <v>511753</v>
      </c>
      <c r="B54" t="s">
        <v>37</v>
      </c>
      <c r="C54" t="s">
        <v>1213</v>
      </c>
      <c r="D54" t="s">
        <v>1214</v>
      </c>
      <c r="E54" t="s">
        <v>2717</v>
      </c>
      <c r="F54" t="s">
        <v>1215</v>
      </c>
      <c r="G54" t="s">
        <v>2841</v>
      </c>
      <c r="H54" t="s">
        <v>26</v>
      </c>
      <c r="I54" t="s">
        <v>2842</v>
      </c>
      <c r="J54" t="s">
        <v>2301</v>
      </c>
      <c r="K54" t="s">
        <v>2843</v>
      </c>
      <c r="L54" t="s">
        <v>2844</v>
      </c>
      <c r="M54" t="s">
        <v>2845</v>
      </c>
      <c r="N54" t="s">
        <v>2846</v>
      </c>
      <c r="O54" t="s">
        <v>2725</v>
      </c>
      <c r="P54" t="s">
        <v>219</v>
      </c>
      <c r="Q54" t="s">
        <v>1224</v>
      </c>
    </row>
    <row r="55" spans="1:17">
      <c r="A55" s="2">
        <v>611157</v>
      </c>
      <c r="B55" t="s">
        <v>30</v>
      </c>
      <c r="C55" t="s">
        <v>1213</v>
      </c>
      <c r="D55" t="s">
        <v>1214</v>
      </c>
      <c r="E55" t="s">
        <v>579</v>
      </c>
      <c r="F55" t="s">
        <v>1215</v>
      </c>
      <c r="G55" t="s">
        <v>1738</v>
      </c>
      <c r="H55" t="s">
        <v>26</v>
      </c>
      <c r="I55" t="s">
        <v>1739</v>
      </c>
      <c r="J55" t="s">
        <v>1740</v>
      </c>
      <c r="K55" t="s">
        <v>1741</v>
      </c>
      <c r="L55" t="s">
        <v>1742</v>
      </c>
      <c r="M55" t="s">
        <v>1743</v>
      </c>
      <c r="N55" t="s">
        <v>26</v>
      </c>
      <c r="O55" t="s">
        <v>580</v>
      </c>
      <c r="P55" t="s">
        <v>39</v>
      </c>
      <c r="Q55" t="s">
        <v>1224</v>
      </c>
    </row>
    <row r="56" spans="1:17">
      <c r="A56" s="2">
        <v>611215</v>
      </c>
      <c r="B56" t="s">
        <v>103</v>
      </c>
      <c r="C56" t="s">
        <v>1213</v>
      </c>
      <c r="D56" t="s">
        <v>1214</v>
      </c>
      <c r="E56" t="s">
        <v>244</v>
      </c>
      <c r="F56" t="s">
        <v>1215</v>
      </c>
      <c r="G56" t="s">
        <v>1744</v>
      </c>
      <c r="H56" t="s">
        <v>26</v>
      </c>
      <c r="I56" t="s">
        <v>1745</v>
      </c>
      <c r="J56" t="s">
        <v>1746</v>
      </c>
      <c r="K56" t="s">
        <v>1747</v>
      </c>
      <c r="L56" t="s">
        <v>1748</v>
      </c>
      <c r="M56" t="s">
        <v>1749</v>
      </c>
      <c r="N56" t="s">
        <v>26</v>
      </c>
      <c r="O56" t="s">
        <v>245</v>
      </c>
      <c r="P56" t="s">
        <v>2847</v>
      </c>
      <c r="Q56" t="s">
        <v>1224</v>
      </c>
    </row>
    <row r="57" spans="1:17">
      <c r="A57" s="2">
        <v>611462</v>
      </c>
      <c r="B57" t="s">
        <v>42</v>
      </c>
      <c r="C57" t="s">
        <v>1213</v>
      </c>
      <c r="D57" t="s">
        <v>1214</v>
      </c>
      <c r="E57" t="s">
        <v>230</v>
      </c>
      <c r="F57" t="s">
        <v>1215</v>
      </c>
      <c r="G57" t="s">
        <v>2320</v>
      </c>
      <c r="H57" t="s">
        <v>26</v>
      </c>
      <c r="I57" t="s">
        <v>2321</v>
      </c>
      <c r="J57" t="s">
        <v>2322</v>
      </c>
      <c r="K57" t="s">
        <v>2323</v>
      </c>
      <c r="L57" t="s">
        <v>2324</v>
      </c>
      <c r="M57" t="s">
        <v>2325</v>
      </c>
      <c r="N57" t="s">
        <v>26</v>
      </c>
      <c r="O57" t="s">
        <v>231</v>
      </c>
      <c r="P57" t="s">
        <v>336</v>
      </c>
      <c r="Q57" t="s">
        <v>1224</v>
      </c>
    </row>
    <row r="58" spans="1:17">
      <c r="A58" s="2">
        <v>611512</v>
      </c>
      <c r="B58" t="s">
        <v>52</v>
      </c>
      <c r="C58" t="s">
        <v>1213</v>
      </c>
      <c r="D58" t="s">
        <v>1214</v>
      </c>
      <c r="E58" t="s">
        <v>244</v>
      </c>
      <c r="F58" t="s">
        <v>1215</v>
      </c>
      <c r="G58" t="s">
        <v>1473</v>
      </c>
      <c r="H58" t="s">
        <v>26</v>
      </c>
      <c r="I58" t="s">
        <v>1474</v>
      </c>
      <c r="J58" t="s">
        <v>1475</v>
      </c>
      <c r="K58" t="s">
        <v>1476</v>
      </c>
      <c r="L58" t="s">
        <v>1477</v>
      </c>
      <c r="M58" t="s">
        <v>1478</v>
      </c>
      <c r="N58" t="s">
        <v>1366</v>
      </c>
      <c r="O58" t="s">
        <v>245</v>
      </c>
      <c r="P58" t="s">
        <v>2848</v>
      </c>
      <c r="Q58" t="s">
        <v>1224</v>
      </c>
    </row>
    <row r="59" spans="1:17">
      <c r="A59" s="2">
        <v>611553</v>
      </c>
      <c r="B59" t="s">
        <v>73</v>
      </c>
      <c r="C59" t="s">
        <v>1213</v>
      </c>
      <c r="D59" t="s">
        <v>1214</v>
      </c>
      <c r="E59" t="s">
        <v>244</v>
      </c>
      <c r="F59" t="s">
        <v>1215</v>
      </c>
      <c r="G59" t="s">
        <v>1750</v>
      </c>
      <c r="H59" t="s">
        <v>26</v>
      </c>
      <c r="I59" t="s">
        <v>1751</v>
      </c>
      <c r="J59" t="s">
        <v>1734</v>
      </c>
      <c r="K59" t="s">
        <v>1752</v>
      </c>
      <c r="L59" t="s">
        <v>1753</v>
      </c>
      <c r="M59" t="s">
        <v>1754</v>
      </c>
      <c r="N59" t="s">
        <v>26</v>
      </c>
      <c r="O59" t="s">
        <v>245</v>
      </c>
      <c r="P59" t="s">
        <v>548</v>
      </c>
      <c r="Q59" t="s">
        <v>1224</v>
      </c>
    </row>
    <row r="60" spans="1:17">
      <c r="A60" s="2">
        <v>611678</v>
      </c>
      <c r="B60" t="s">
        <v>114</v>
      </c>
      <c r="C60" t="s">
        <v>1213</v>
      </c>
      <c r="D60" t="s">
        <v>1214</v>
      </c>
      <c r="E60" t="s">
        <v>244</v>
      </c>
      <c r="F60" t="s">
        <v>1215</v>
      </c>
      <c r="G60" t="s">
        <v>1755</v>
      </c>
      <c r="H60" t="s">
        <v>26</v>
      </c>
      <c r="I60" t="s">
        <v>1756</v>
      </c>
      <c r="J60" t="s">
        <v>1757</v>
      </c>
      <c r="K60" t="s">
        <v>1758</v>
      </c>
      <c r="L60" t="s">
        <v>1759</v>
      </c>
      <c r="M60" t="s">
        <v>1760</v>
      </c>
      <c r="N60" t="s">
        <v>26</v>
      </c>
      <c r="O60" t="s">
        <v>245</v>
      </c>
      <c r="P60" t="s">
        <v>2568</v>
      </c>
      <c r="Q60" t="s">
        <v>1224</v>
      </c>
    </row>
    <row r="61" spans="1:17">
      <c r="A61" s="2">
        <v>611744</v>
      </c>
      <c r="B61" t="s">
        <v>50</v>
      </c>
      <c r="C61" t="s">
        <v>1213</v>
      </c>
      <c r="D61" t="s">
        <v>1214</v>
      </c>
      <c r="E61" t="s">
        <v>230</v>
      </c>
      <c r="F61" t="s">
        <v>1215</v>
      </c>
      <c r="G61" t="s">
        <v>2849</v>
      </c>
      <c r="H61" t="s">
        <v>26</v>
      </c>
      <c r="I61" t="s">
        <v>2850</v>
      </c>
      <c r="J61" t="s">
        <v>2851</v>
      </c>
      <c r="K61" t="s">
        <v>2852</v>
      </c>
      <c r="L61" t="s">
        <v>2853</v>
      </c>
      <c r="M61" t="s">
        <v>2854</v>
      </c>
      <c r="N61" t="s">
        <v>26</v>
      </c>
      <c r="O61" t="s">
        <v>231</v>
      </c>
      <c r="P61" t="s">
        <v>284</v>
      </c>
      <c r="Q61" t="s">
        <v>1224</v>
      </c>
    </row>
    <row r="62" spans="1:17">
      <c r="A62" s="2">
        <v>611777</v>
      </c>
      <c r="B62" t="s">
        <v>25</v>
      </c>
      <c r="C62" t="s">
        <v>1213</v>
      </c>
      <c r="D62" t="s">
        <v>1214</v>
      </c>
      <c r="E62" t="s">
        <v>230</v>
      </c>
      <c r="F62" t="s">
        <v>1215</v>
      </c>
      <c r="G62" t="s">
        <v>1761</v>
      </c>
      <c r="H62" t="s">
        <v>26</v>
      </c>
      <c r="I62" t="s">
        <v>1762</v>
      </c>
      <c r="J62" t="s">
        <v>1763</v>
      </c>
      <c r="K62" t="s">
        <v>1764</v>
      </c>
      <c r="L62" t="s">
        <v>1765</v>
      </c>
      <c r="M62" t="s">
        <v>1766</v>
      </c>
      <c r="N62" t="s">
        <v>26</v>
      </c>
      <c r="O62" t="s">
        <v>231</v>
      </c>
      <c r="P62" t="s">
        <v>339</v>
      </c>
      <c r="Q62" t="s">
        <v>29</v>
      </c>
    </row>
    <row r="63" spans="1:17">
      <c r="A63" s="2">
        <v>611793</v>
      </c>
      <c r="B63" t="s">
        <v>58</v>
      </c>
      <c r="C63" t="s">
        <v>1213</v>
      </c>
      <c r="D63" t="s">
        <v>1214</v>
      </c>
      <c r="E63" t="s">
        <v>230</v>
      </c>
      <c r="F63" t="s">
        <v>1215</v>
      </c>
      <c r="G63" t="s">
        <v>1767</v>
      </c>
      <c r="H63" t="s">
        <v>26</v>
      </c>
      <c r="I63" t="s">
        <v>1768</v>
      </c>
      <c r="J63" t="s">
        <v>1769</v>
      </c>
      <c r="K63" t="s">
        <v>1770</v>
      </c>
      <c r="L63" t="s">
        <v>1771</v>
      </c>
      <c r="M63" t="s">
        <v>1772</v>
      </c>
      <c r="N63" t="s">
        <v>26</v>
      </c>
      <c r="O63" t="s">
        <v>231</v>
      </c>
      <c r="P63" t="s">
        <v>355</v>
      </c>
      <c r="Q63" t="s">
        <v>1224</v>
      </c>
    </row>
    <row r="64" spans="1:17">
      <c r="A64" s="2">
        <v>611827</v>
      </c>
      <c r="B64" t="s">
        <v>30</v>
      </c>
      <c r="C64" t="s">
        <v>1213</v>
      </c>
      <c r="D64" t="s">
        <v>1214</v>
      </c>
      <c r="E64" t="s">
        <v>2715</v>
      </c>
      <c r="F64" t="s">
        <v>1215</v>
      </c>
      <c r="G64" t="s">
        <v>1773</v>
      </c>
      <c r="H64" t="s">
        <v>26</v>
      </c>
      <c r="I64" t="s">
        <v>1774</v>
      </c>
      <c r="J64" t="s">
        <v>1775</v>
      </c>
      <c r="K64" t="s">
        <v>1776</v>
      </c>
      <c r="L64" t="s">
        <v>1777</v>
      </c>
      <c r="M64" t="s">
        <v>1778</v>
      </c>
      <c r="N64" t="s">
        <v>1779</v>
      </c>
      <c r="O64" t="s">
        <v>2716</v>
      </c>
      <c r="P64" t="s">
        <v>57</v>
      </c>
      <c r="Q64" t="s">
        <v>1224</v>
      </c>
    </row>
    <row r="65" spans="1:17">
      <c r="A65" s="2">
        <v>710314</v>
      </c>
      <c r="B65" t="s">
        <v>104</v>
      </c>
      <c r="C65" t="s">
        <v>1213</v>
      </c>
      <c r="D65" t="s">
        <v>1214</v>
      </c>
      <c r="E65" t="s">
        <v>244</v>
      </c>
      <c r="F65" t="s">
        <v>1215</v>
      </c>
      <c r="G65" t="s">
        <v>1480</v>
      </c>
      <c r="H65" t="s">
        <v>26</v>
      </c>
      <c r="I65" t="s">
        <v>1481</v>
      </c>
      <c r="J65" t="s">
        <v>1482</v>
      </c>
      <c r="K65" t="s">
        <v>1483</v>
      </c>
      <c r="L65" t="s">
        <v>1484</v>
      </c>
      <c r="M65" t="s">
        <v>1485</v>
      </c>
      <c r="N65" t="s">
        <v>1486</v>
      </c>
      <c r="O65" t="s">
        <v>245</v>
      </c>
      <c r="P65" t="s">
        <v>2855</v>
      </c>
      <c r="Q65" t="s">
        <v>1224</v>
      </c>
    </row>
    <row r="66" spans="1:17">
      <c r="A66" s="2">
        <v>810239</v>
      </c>
      <c r="B66" t="s">
        <v>54</v>
      </c>
      <c r="C66" t="s">
        <v>1213</v>
      </c>
      <c r="D66" t="s">
        <v>1214</v>
      </c>
      <c r="E66" t="s">
        <v>2717</v>
      </c>
      <c r="F66" t="s">
        <v>1215</v>
      </c>
      <c r="G66" t="s">
        <v>1938</v>
      </c>
      <c r="H66" t="s">
        <v>26</v>
      </c>
      <c r="I66" t="s">
        <v>1939</v>
      </c>
      <c r="J66" t="s">
        <v>1940</v>
      </c>
      <c r="K66" t="s">
        <v>1941</v>
      </c>
      <c r="L66" t="s">
        <v>1942</v>
      </c>
      <c r="M66" t="s">
        <v>1943</v>
      </c>
      <c r="N66" t="s">
        <v>1944</v>
      </c>
      <c r="O66" t="s">
        <v>2725</v>
      </c>
      <c r="P66" t="s">
        <v>235</v>
      </c>
      <c r="Q66" t="s">
        <v>1708</v>
      </c>
    </row>
    <row r="67" spans="1:17">
      <c r="A67">
        <v>810494</v>
      </c>
      <c r="B67" t="s">
        <v>83</v>
      </c>
      <c r="C67" t="s">
        <v>1213</v>
      </c>
      <c r="D67" t="s">
        <v>1214</v>
      </c>
      <c r="E67" t="s">
        <v>244</v>
      </c>
      <c r="F67" t="s">
        <v>1215</v>
      </c>
      <c r="G67" t="s">
        <v>2856</v>
      </c>
      <c r="H67" t="s">
        <v>26</v>
      </c>
      <c r="I67" t="s">
        <v>2857</v>
      </c>
      <c r="J67" t="s">
        <v>2858</v>
      </c>
      <c r="K67" t="s">
        <v>2859</v>
      </c>
      <c r="L67" t="s">
        <v>2860</v>
      </c>
      <c r="M67" t="s">
        <v>2861</v>
      </c>
      <c r="N67" t="s">
        <v>26</v>
      </c>
      <c r="O67" t="s">
        <v>245</v>
      </c>
      <c r="P67" t="s">
        <v>553</v>
      </c>
      <c r="Q67" t="s">
        <v>1224</v>
      </c>
    </row>
    <row r="68" spans="1:17">
      <c r="A68">
        <v>910096</v>
      </c>
      <c r="B68" t="s">
        <v>35</v>
      </c>
      <c r="C68" t="s">
        <v>1213</v>
      </c>
      <c r="D68" t="s">
        <v>1214</v>
      </c>
      <c r="E68" t="s">
        <v>2706</v>
      </c>
      <c r="F68" t="s">
        <v>1215</v>
      </c>
      <c r="G68" t="s">
        <v>1945</v>
      </c>
      <c r="H68" t="s">
        <v>26</v>
      </c>
      <c r="I68" t="s">
        <v>1946</v>
      </c>
      <c r="J68" t="s">
        <v>1947</v>
      </c>
      <c r="K68" t="s">
        <v>1948</v>
      </c>
      <c r="L68" t="s">
        <v>1949</v>
      </c>
      <c r="M68" t="s">
        <v>1950</v>
      </c>
      <c r="N68" t="s">
        <v>1951</v>
      </c>
      <c r="O68" t="s">
        <v>2714</v>
      </c>
      <c r="P68" t="s">
        <v>51</v>
      </c>
      <c r="Q68" t="s">
        <v>1224</v>
      </c>
    </row>
    <row r="69" spans="1:17">
      <c r="A69">
        <v>910351</v>
      </c>
      <c r="B69" t="s">
        <v>32</v>
      </c>
      <c r="C69" t="s">
        <v>1213</v>
      </c>
      <c r="D69" t="s">
        <v>1214</v>
      </c>
      <c r="E69" t="s">
        <v>2715</v>
      </c>
      <c r="F69" t="s">
        <v>1215</v>
      </c>
      <c r="G69" t="s">
        <v>2862</v>
      </c>
      <c r="H69" t="s">
        <v>26</v>
      </c>
      <c r="I69" t="s">
        <v>2863</v>
      </c>
      <c r="J69" t="s">
        <v>1490</v>
      </c>
      <c r="K69" t="s">
        <v>2864</v>
      </c>
      <c r="L69" t="s">
        <v>2865</v>
      </c>
      <c r="M69" t="s">
        <v>2866</v>
      </c>
      <c r="N69" t="s">
        <v>2867</v>
      </c>
      <c r="O69" t="s">
        <v>2716</v>
      </c>
      <c r="P69" t="s">
        <v>43</v>
      </c>
      <c r="Q69" t="s">
        <v>1224</v>
      </c>
    </row>
    <row r="70" spans="1:17">
      <c r="A70">
        <v>910864</v>
      </c>
      <c r="B70" t="s">
        <v>44</v>
      </c>
      <c r="C70" t="s">
        <v>1213</v>
      </c>
      <c r="D70" t="s">
        <v>1214</v>
      </c>
      <c r="E70" t="s">
        <v>230</v>
      </c>
      <c r="F70" t="s">
        <v>1215</v>
      </c>
      <c r="G70" t="s">
        <v>1496</v>
      </c>
      <c r="H70" t="s">
        <v>26</v>
      </c>
      <c r="I70" t="s">
        <v>1497</v>
      </c>
      <c r="J70" t="s">
        <v>1498</v>
      </c>
      <c r="K70" t="s">
        <v>1499</v>
      </c>
      <c r="L70" t="s">
        <v>1500</v>
      </c>
      <c r="M70" t="s">
        <v>1501</v>
      </c>
      <c r="N70" t="s">
        <v>1486</v>
      </c>
      <c r="O70" t="s">
        <v>231</v>
      </c>
      <c r="P70" t="s">
        <v>277</v>
      </c>
      <c r="Q70" t="s">
        <v>1224</v>
      </c>
    </row>
    <row r="71" spans="1:17">
      <c r="A71">
        <v>911219</v>
      </c>
      <c r="B71" t="s">
        <v>46</v>
      </c>
      <c r="C71" t="s">
        <v>1213</v>
      </c>
      <c r="D71" t="s">
        <v>1214</v>
      </c>
      <c r="E71" t="s">
        <v>2717</v>
      </c>
      <c r="F71" t="s">
        <v>1215</v>
      </c>
      <c r="G71" t="s">
        <v>1952</v>
      </c>
      <c r="H71" t="s">
        <v>26</v>
      </c>
      <c r="I71" t="s">
        <v>1953</v>
      </c>
      <c r="J71" t="s">
        <v>1954</v>
      </c>
      <c r="K71" t="s">
        <v>1955</v>
      </c>
      <c r="L71" t="s">
        <v>1956</v>
      </c>
      <c r="M71" t="s">
        <v>1957</v>
      </c>
      <c r="N71" t="s">
        <v>1958</v>
      </c>
      <c r="O71" t="s">
        <v>2725</v>
      </c>
      <c r="P71" t="s">
        <v>370</v>
      </c>
      <c r="Q71" t="s">
        <v>1224</v>
      </c>
    </row>
    <row r="72" spans="1:17">
      <c r="A72">
        <v>911342</v>
      </c>
      <c r="B72" t="s">
        <v>56</v>
      </c>
      <c r="C72" t="s">
        <v>1213</v>
      </c>
      <c r="D72" t="s">
        <v>1214</v>
      </c>
      <c r="E72" t="s">
        <v>2717</v>
      </c>
      <c r="F72" t="s">
        <v>1215</v>
      </c>
      <c r="G72" t="s">
        <v>1960</v>
      </c>
      <c r="H72" t="s">
        <v>26</v>
      </c>
      <c r="I72" t="s">
        <v>1961</v>
      </c>
      <c r="J72" t="s">
        <v>1962</v>
      </c>
      <c r="K72" t="s">
        <v>1963</v>
      </c>
      <c r="L72" t="s">
        <v>1964</v>
      </c>
      <c r="M72" t="s">
        <v>1965</v>
      </c>
      <c r="N72" t="s">
        <v>1966</v>
      </c>
      <c r="O72" t="s">
        <v>2725</v>
      </c>
      <c r="P72" t="s">
        <v>557</v>
      </c>
      <c r="Q72" t="s">
        <v>1708</v>
      </c>
    </row>
    <row r="73" spans="1:17">
      <c r="A73">
        <v>911508</v>
      </c>
      <c r="B73" t="s">
        <v>56</v>
      </c>
      <c r="C73" t="s">
        <v>1213</v>
      </c>
      <c r="D73" t="s">
        <v>1214</v>
      </c>
      <c r="E73" t="s">
        <v>230</v>
      </c>
      <c r="F73" t="s">
        <v>1215</v>
      </c>
      <c r="G73" t="s">
        <v>2868</v>
      </c>
      <c r="H73" t="s">
        <v>26</v>
      </c>
      <c r="I73" t="s">
        <v>2869</v>
      </c>
      <c r="J73" t="s">
        <v>2870</v>
      </c>
      <c r="K73" t="s">
        <v>2871</v>
      </c>
      <c r="L73" t="s">
        <v>2872</v>
      </c>
      <c r="M73" t="s">
        <v>2873</v>
      </c>
      <c r="N73" t="s">
        <v>26</v>
      </c>
      <c r="O73" t="s">
        <v>231</v>
      </c>
      <c r="P73" t="s">
        <v>365</v>
      </c>
      <c r="Q73" t="s">
        <v>1224</v>
      </c>
    </row>
    <row r="74" spans="1:17">
      <c r="A74">
        <v>911540</v>
      </c>
      <c r="B74" t="s">
        <v>97</v>
      </c>
      <c r="C74" t="s">
        <v>1213</v>
      </c>
      <c r="D74" t="s">
        <v>1214</v>
      </c>
      <c r="E74" t="s">
        <v>244</v>
      </c>
      <c r="F74" t="s">
        <v>1215</v>
      </c>
      <c r="G74" t="s">
        <v>2874</v>
      </c>
      <c r="H74" t="s">
        <v>26</v>
      </c>
      <c r="I74" t="s">
        <v>2875</v>
      </c>
      <c r="J74" t="s">
        <v>1962</v>
      </c>
      <c r="K74" t="s">
        <v>2876</v>
      </c>
      <c r="L74" t="s">
        <v>2877</v>
      </c>
      <c r="M74" t="s">
        <v>2878</v>
      </c>
      <c r="N74" t="s">
        <v>26</v>
      </c>
      <c r="O74" t="s">
        <v>245</v>
      </c>
      <c r="P74" t="s">
        <v>2026</v>
      </c>
      <c r="Q74" t="s">
        <v>1224</v>
      </c>
    </row>
    <row r="75" spans="1:17">
      <c r="A75">
        <v>911649</v>
      </c>
      <c r="B75" t="s">
        <v>74</v>
      </c>
      <c r="C75" t="s">
        <v>1213</v>
      </c>
      <c r="D75" t="s">
        <v>1214</v>
      </c>
      <c r="E75" t="s">
        <v>244</v>
      </c>
      <c r="F75" t="s">
        <v>1215</v>
      </c>
      <c r="G75" t="s">
        <v>1798</v>
      </c>
      <c r="H75" t="s">
        <v>26</v>
      </c>
      <c r="I75" t="s">
        <v>1799</v>
      </c>
      <c r="J75" t="s">
        <v>1800</v>
      </c>
      <c r="K75" t="s">
        <v>1801</v>
      </c>
      <c r="L75" t="s">
        <v>1802</v>
      </c>
      <c r="M75" t="s">
        <v>1803</v>
      </c>
      <c r="N75" t="s">
        <v>26</v>
      </c>
      <c r="O75" t="s">
        <v>245</v>
      </c>
      <c r="P75" t="s">
        <v>559</v>
      </c>
      <c r="Q75" t="s">
        <v>1224</v>
      </c>
    </row>
    <row r="76" spans="1:17">
      <c r="A76">
        <v>911706</v>
      </c>
      <c r="B76" t="s">
        <v>30</v>
      </c>
      <c r="C76" t="s">
        <v>1213</v>
      </c>
      <c r="D76" t="s">
        <v>1214</v>
      </c>
      <c r="E76" t="s">
        <v>2706</v>
      </c>
      <c r="F76" t="s">
        <v>1215</v>
      </c>
      <c r="G76" t="s">
        <v>1804</v>
      </c>
      <c r="H76" t="s">
        <v>26</v>
      </c>
      <c r="I76" t="s">
        <v>1805</v>
      </c>
      <c r="J76" t="s">
        <v>1806</v>
      </c>
      <c r="K76" t="s">
        <v>1807</v>
      </c>
      <c r="L76" t="s">
        <v>1808</v>
      </c>
      <c r="M76" t="s">
        <v>1809</v>
      </c>
      <c r="N76" t="s">
        <v>1810</v>
      </c>
      <c r="O76" t="s">
        <v>2714</v>
      </c>
      <c r="P76" t="s">
        <v>47</v>
      </c>
      <c r="Q76" t="s">
        <v>1224</v>
      </c>
    </row>
    <row r="77" spans="1:17">
      <c r="A77">
        <v>911797</v>
      </c>
      <c r="B77" t="s">
        <v>80</v>
      </c>
      <c r="C77" t="s">
        <v>1213</v>
      </c>
      <c r="D77" t="s">
        <v>1214</v>
      </c>
      <c r="E77" t="s">
        <v>244</v>
      </c>
      <c r="F77" t="s">
        <v>1215</v>
      </c>
      <c r="G77" t="s">
        <v>2458</v>
      </c>
      <c r="H77" t="s">
        <v>26</v>
      </c>
      <c r="I77" t="s">
        <v>2459</v>
      </c>
      <c r="J77" t="s">
        <v>1962</v>
      </c>
      <c r="K77" t="s">
        <v>2460</v>
      </c>
      <c r="L77" t="s">
        <v>2461</v>
      </c>
      <c r="M77" t="s">
        <v>2462</v>
      </c>
      <c r="N77" t="s">
        <v>26</v>
      </c>
      <c r="O77" t="s">
        <v>245</v>
      </c>
      <c r="P77" t="s">
        <v>543</v>
      </c>
      <c r="Q77" t="s">
        <v>1224</v>
      </c>
    </row>
    <row r="78" spans="1:17">
      <c r="A78">
        <v>911854</v>
      </c>
      <c r="B78" t="s">
        <v>30</v>
      </c>
      <c r="C78" t="s">
        <v>1213</v>
      </c>
      <c r="D78" t="s">
        <v>1214</v>
      </c>
      <c r="E78" t="s">
        <v>230</v>
      </c>
      <c r="F78" t="s">
        <v>1215</v>
      </c>
      <c r="G78" t="s">
        <v>1811</v>
      </c>
      <c r="H78" t="s">
        <v>26</v>
      </c>
      <c r="I78" t="s">
        <v>1812</v>
      </c>
      <c r="J78" t="s">
        <v>1813</v>
      </c>
      <c r="K78" t="s">
        <v>1814</v>
      </c>
      <c r="L78" t="s">
        <v>1815</v>
      </c>
      <c r="M78" t="s">
        <v>1816</v>
      </c>
      <c r="N78" t="s">
        <v>26</v>
      </c>
      <c r="O78" t="s">
        <v>231</v>
      </c>
      <c r="P78" t="s">
        <v>275</v>
      </c>
      <c r="Q78" t="s">
        <v>1587</v>
      </c>
    </row>
    <row r="79" spans="1:17">
      <c r="A79">
        <v>1010441</v>
      </c>
      <c r="B79" t="s">
        <v>54</v>
      </c>
      <c r="C79" t="s">
        <v>1213</v>
      </c>
      <c r="D79" t="s">
        <v>1214</v>
      </c>
      <c r="E79" t="s">
        <v>244</v>
      </c>
      <c r="F79" t="s">
        <v>1215</v>
      </c>
      <c r="G79" t="s">
        <v>2879</v>
      </c>
      <c r="H79" t="s">
        <v>26</v>
      </c>
      <c r="I79" t="s">
        <v>2880</v>
      </c>
      <c r="J79" t="s">
        <v>2881</v>
      </c>
      <c r="K79" t="s">
        <v>2882</v>
      </c>
      <c r="L79" t="s">
        <v>2883</v>
      </c>
      <c r="M79" t="s">
        <v>2884</v>
      </c>
      <c r="N79" t="s">
        <v>26</v>
      </c>
      <c r="O79" t="s">
        <v>245</v>
      </c>
      <c r="P79" t="s">
        <v>2885</v>
      </c>
      <c r="Q79" t="s">
        <v>1224</v>
      </c>
    </row>
    <row r="80" spans="1:17">
      <c r="A80">
        <v>1010466</v>
      </c>
      <c r="B80" t="s">
        <v>35</v>
      </c>
      <c r="C80" t="s">
        <v>1213</v>
      </c>
      <c r="D80" t="s">
        <v>1214</v>
      </c>
      <c r="E80" t="s">
        <v>2717</v>
      </c>
      <c r="F80" t="s">
        <v>1215</v>
      </c>
      <c r="G80" t="s">
        <v>2477</v>
      </c>
      <c r="H80" t="s">
        <v>26</v>
      </c>
      <c r="I80" t="s">
        <v>2478</v>
      </c>
      <c r="J80" t="s">
        <v>1517</v>
      </c>
      <c r="K80" t="s">
        <v>2479</v>
      </c>
      <c r="L80" t="s">
        <v>2480</v>
      </c>
      <c r="M80" t="s">
        <v>2481</v>
      </c>
      <c r="N80" t="s">
        <v>2482</v>
      </c>
      <c r="O80" t="s">
        <v>2725</v>
      </c>
      <c r="P80" t="s">
        <v>1064</v>
      </c>
      <c r="Q80" t="s">
        <v>1224</v>
      </c>
    </row>
    <row r="81" spans="1:17">
      <c r="A81">
        <v>1110563</v>
      </c>
      <c r="B81" t="s">
        <v>116</v>
      </c>
      <c r="C81" t="s">
        <v>1213</v>
      </c>
      <c r="D81" t="s">
        <v>1214</v>
      </c>
      <c r="E81" t="s">
        <v>244</v>
      </c>
      <c r="F81" t="s">
        <v>1215</v>
      </c>
      <c r="G81" t="s">
        <v>528</v>
      </c>
      <c r="H81" t="s">
        <v>26</v>
      </c>
      <c r="I81" t="s">
        <v>2886</v>
      </c>
      <c r="J81" t="s">
        <v>2887</v>
      </c>
      <c r="K81" t="s">
        <v>2888</v>
      </c>
      <c r="L81" t="s">
        <v>2889</v>
      </c>
      <c r="M81" t="s">
        <v>2890</v>
      </c>
      <c r="N81" t="s">
        <v>26</v>
      </c>
      <c r="O81" t="s">
        <v>245</v>
      </c>
      <c r="P81" t="s">
        <v>2891</v>
      </c>
      <c r="Q81" t="s">
        <v>1224</v>
      </c>
    </row>
    <row r="82" spans="1:17">
      <c r="A82">
        <v>1110829</v>
      </c>
      <c r="B82" t="s">
        <v>25</v>
      </c>
      <c r="C82" t="s">
        <v>1213</v>
      </c>
      <c r="D82" t="s">
        <v>1214</v>
      </c>
      <c r="E82" t="s">
        <v>579</v>
      </c>
      <c r="F82" t="s">
        <v>1215</v>
      </c>
      <c r="G82" t="s">
        <v>2892</v>
      </c>
      <c r="H82" t="s">
        <v>26</v>
      </c>
      <c r="I82" t="s">
        <v>2893</v>
      </c>
      <c r="J82" t="s">
        <v>2894</v>
      </c>
      <c r="K82" t="s">
        <v>2895</v>
      </c>
      <c r="L82" t="s">
        <v>2896</v>
      </c>
      <c r="M82" t="s">
        <v>2897</v>
      </c>
      <c r="N82" t="s">
        <v>26</v>
      </c>
      <c r="O82" t="s">
        <v>580</v>
      </c>
      <c r="P82" t="s">
        <v>51</v>
      </c>
      <c r="Q82" t="s">
        <v>1224</v>
      </c>
    </row>
    <row r="83" spans="1:17">
      <c r="A83">
        <v>1110860</v>
      </c>
      <c r="B83" t="s">
        <v>111</v>
      </c>
      <c r="C83" t="s">
        <v>1213</v>
      </c>
      <c r="D83" t="s">
        <v>1214</v>
      </c>
      <c r="E83" t="s">
        <v>244</v>
      </c>
      <c r="F83" t="s">
        <v>1215</v>
      </c>
      <c r="G83" t="s">
        <v>2497</v>
      </c>
      <c r="H83" t="s">
        <v>26</v>
      </c>
      <c r="I83" t="s">
        <v>2498</v>
      </c>
      <c r="J83" t="s">
        <v>2499</v>
      </c>
      <c r="K83" t="s">
        <v>2500</v>
      </c>
      <c r="L83" t="s">
        <v>2501</v>
      </c>
      <c r="M83" t="s">
        <v>2502</v>
      </c>
      <c r="N83" t="s">
        <v>26</v>
      </c>
      <c r="O83" t="s">
        <v>245</v>
      </c>
      <c r="P83" t="s">
        <v>2278</v>
      </c>
      <c r="Q83" t="s">
        <v>1224</v>
      </c>
    </row>
    <row r="84" spans="1:17">
      <c r="A84">
        <v>1410195</v>
      </c>
      <c r="B84" t="s">
        <v>68</v>
      </c>
      <c r="C84" t="s">
        <v>1213</v>
      </c>
      <c r="D84" t="s">
        <v>1214</v>
      </c>
      <c r="E84" t="s">
        <v>244</v>
      </c>
      <c r="F84" t="s">
        <v>1215</v>
      </c>
      <c r="G84" t="s">
        <v>1840</v>
      </c>
      <c r="H84" t="s">
        <v>26</v>
      </c>
      <c r="I84" t="s">
        <v>1841</v>
      </c>
      <c r="J84" t="s">
        <v>1842</v>
      </c>
      <c r="K84" t="s">
        <v>1843</v>
      </c>
      <c r="L84" t="s">
        <v>1844</v>
      </c>
      <c r="M84" t="s">
        <v>1845</v>
      </c>
      <c r="N84" t="s">
        <v>26</v>
      </c>
      <c r="O84" t="s">
        <v>245</v>
      </c>
      <c r="P84" t="s">
        <v>2155</v>
      </c>
      <c r="Q84" t="s">
        <v>1224</v>
      </c>
    </row>
    <row r="85" spans="1:17">
      <c r="A85">
        <v>1410203</v>
      </c>
      <c r="B85" t="s">
        <v>73</v>
      </c>
      <c r="C85" t="s">
        <v>1213</v>
      </c>
      <c r="D85" t="s">
        <v>1214</v>
      </c>
      <c r="E85" t="s">
        <v>2717</v>
      </c>
      <c r="F85" t="s">
        <v>1215</v>
      </c>
      <c r="G85" t="s">
        <v>2521</v>
      </c>
      <c r="H85" t="s">
        <v>26</v>
      </c>
      <c r="I85" t="s">
        <v>2522</v>
      </c>
      <c r="J85" t="s">
        <v>2523</v>
      </c>
      <c r="K85" t="s">
        <v>2524</v>
      </c>
      <c r="L85" t="s">
        <v>2525</v>
      </c>
      <c r="M85" t="s">
        <v>2526</v>
      </c>
      <c r="N85" t="s">
        <v>2482</v>
      </c>
      <c r="O85" t="s">
        <v>2725</v>
      </c>
      <c r="P85" t="s">
        <v>242</v>
      </c>
      <c r="Q85" t="s">
        <v>1871</v>
      </c>
    </row>
    <row r="86" spans="1:17">
      <c r="A86">
        <v>1510515</v>
      </c>
      <c r="B86" t="s">
        <v>46</v>
      </c>
      <c r="C86" t="s">
        <v>1213</v>
      </c>
      <c r="D86" t="s">
        <v>1214</v>
      </c>
      <c r="E86" t="s">
        <v>244</v>
      </c>
      <c r="F86" t="s">
        <v>1215</v>
      </c>
      <c r="G86" t="s">
        <v>1579</v>
      </c>
      <c r="H86" t="s">
        <v>26</v>
      </c>
      <c r="I86" t="s">
        <v>1580</v>
      </c>
      <c r="J86" t="s">
        <v>1581</v>
      </c>
      <c r="K86" t="s">
        <v>1582</v>
      </c>
      <c r="L86" t="s">
        <v>1583</v>
      </c>
      <c r="M86" t="s">
        <v>1584</v>
      </c>
      <c r="N86" t="s">
        <v>1585</v>
      </c>
      <c r="O86" t="s">
        <v>245</v>
      </c>
      <c r="P86" t="s">
        <v>269</v>
      </c>
      <c r="Q86" t="s">
        <v>1587</v>
      </c>
    </row>
    <row r="87" spans="1:17">
      <c r="A87">
        <v>1510622</v>
      </c>
      <c r="B87" t="s">
        <v>48</v>
      </c>
      <c r="C87" t="s">
        <v>1213</v>
      </c>
      <c r="D87" t="s">
        <v>1214</v>
      </c>
      <c r="E87" t="s">
        <v>2717</v>
      </c>
      <c r="F87" t="s">
        <v>1215</v>
      </c>
      <c r="G87" t="s">
        <v>2898</v>
      </c>
      <c r="H87" t="s">
        <v>26</v>
      </c>
      <c r="I87" t="s">
        <v>2899</v>
      </c>
      <c r="J87" t="s">
        <v>2900</v>
      </c>
      <c r="K87" t="s">
        <v>2901</v>
      </c>
      <c r="L87" t="s">
        <v>2902</v>
      </c>
      <c r="M87" t="s">
        <v>2903</v>
      </c>
      <c r="N87" t="s">
        <v>2904</v>
      </c>
      <c r="O87" t="s">
        <v>2725</v>
      </c>
      <c r="P87" t="s">
        <v>243</v>
      </c>
      <c r="Q87" t="s">
        <v>1696</v>
      </c>
    </row>
    <row r="88" spans="1:17">
      <c r="A88">
        <v>1510879</v>
      </c>
      <c r="B88" t="s">
        <v>37</v>
      </c>
      <c r="C88" t="s">
        <v>1213</v>
      </c>
      <c r="D88" t="s">
        <v>1214</v>
      </c>
      <c r="E88" t="s">
        <v>2706</v>
      </c>
      <c r="F88" t="s">
        <v>1215</v>
      </c>
      <c r="G88" t="s">
        <v>2905</v>
      </c>
      <c r="H88" t="s">
        <v>2906</v>
      </c>
      <c r="I88" t="s">
        <v>2907</v>
      </c>
      <c r="J88" t="s">
        <v>2908</v>
      </c>
      <c r="K88" t="s">
        <v>2909</v>
      </c>
      <c r="L88" t="s">
        <v>2910</v>
      </c>
      <c r="M88" t="s">
        <v>2911</v>
      </c>
      <c r="N88" t="s">
        <v>2912</v>
      </c>
      <c r="O88" t="s">
        <v>2714</v>
      </c>
      <c r="P88" t="s">
        <v>39</v>
      </c>
      <c r="Q88" t="s">
        <v>1871</v>
      </c>
    </row>
    <row r="89" spans="1:17">
      <c r="A89">
        <v>1511364</v>
      </c>
      <c r="B89" t="s">
        <v>56</v>
      </c>
      <c r="C89" t="s">
        <v>1213</v>
      </c>
      <c r="D89" t="s">
        <v>1214</v>
      </c>
      <c r="E89" t="s">
        <v>244</v>
      </c>
      <c r="F89" t="s">
        <v>1215</v>
      </c>
      <c r="G89" t="s">
        <v>2913</v>
      </c>
      <c r="H89" t="s">
        <v>26</v>
      </c>
      <c r="I89" t="s">
        <v>2914</v>
      </c>
      <c r="J89" t="s">
        <v>2915</v>
      </c>
      <c r="K89" t="s">
        <v>2916</v>
      </c>
      <c r="L89" t="s">
        <v>2917</v>
      </c>
      <c r="M89" t="s">
        <v>2918</v>
      </c>
      <c r="N89" t="s">
        <v>26</v>
      </c>
      <c r="O89" t="s">
        <v>245</v>
      </c>
      <c r="P89" t="s">
        <v>2919</v>
      </c>
      <c r="Q89" t="s">
        <v>1224</v>
      </c>
    </row>
    <row r="90" spans="1:17">
      <c r="A90">
        <v>1610174</v>
      </c>
      <c r="B90" t="s">
        <v>42</v>
      </c>
      <c r="C90" t="s">
        <v>1213</v>
      </c>
      <c r="D90" t="s">
        <v>1214</v>
      </c>
      <c r="E90" t="s">
        <v>244</v>
      </c>
      <c r="F90" t="s">
        <v>1215</v>
      </c>
      <c r="G90" t="s">
        <v>2554</v>
      </c>
      <c r="H90" t="s">
        <v>26</v>
      </c>
      <c r="I90" t="s">
        <v>2555</v>
      </c>
      <c r="J90" t="s">
        <v>2556</v>
      </c>
      <c r="K90" t="s">
        <v>2557</v>
      </c>
      <c r="L90" t="s">
        <v>2558</v>
      </c>
      <c r="M90" t="s">
        <v>2559</v>
      </c>
      <c r="N90" t="s">
        <v>26</v>
      </c>
      <c r="O90" t="s">
        <v>245</v>
      </c>
      <c r="P90" t="s">
        <v>252</v>
      </c>
      <c r="Q90" t="s">
        <v>1556</v>
      </c>
    </row>
    <row r="91" spans="1:17">
      <c r="A91">
        <v>1610232</v>
      </c>
      <c r="B91" t="s">
        <v>65</v>
      </c>
      <c r="C91" t="s">
        <v>1213</v>
      </c>
      <c r="D91" t="s">
        <v>1214</v>
      </c>
      <c r="E91" t="s">
        <v>2717</v>
      </c>
      <c r="F91" t="s">
        <v>1215</v>
      </c>
      <c r="G91" t="s">
        <v>2920</v>
      </c>
      <c r="H91" t="s">
        <v>26</v>
      </c>
      <c r="I91" t="s">
        <v>2921</v>
      </c>
      <c r="J91" t="s">
        <v>2922</v>
      </c>
      <c r="K91" t="s">
        <v>2923</v>
      </c>
      <c r="L91" t="s">
        <v>2924</v>
      </c>
      <c r="M91" t="s">
        <v>2925</v>
      </c>
      <c r="N91" t="s">
        <v>2926</v>
      </c>
      <c r="O91" t="s">
        <v>2725</v>
      </c>
      <c r="P91" t="s">
        <v>241</v>
      </c>
      <c r="Q91" t="s">
        <v>1871</v>
      </c>
    </row>
    <row r="92" spans="1:17">
      <c r="A92">
        <v>2110968</v>
      </c>
      <c r="B92" t="s">
        <v>92</v>
      </c>
      <c r="C92" t="s">
        <v>1213</v>
      </c>
      <c r="D92" t="s">
        <v>1214</v>
      </c>
      <c r="E92" t="s">
        <v>244</v>
      </c>
      <c r="F92" t="s">
        <v>1215</v>
      </c>
      <c r="G92" t="s">
        <v>2561</v>
      </c>
      <c r="H92" t="s">
        <v>26</v>
      </c>
      <c r="I92" t="s">
        <v>2562</v>
      </c>
      <c r="J92" t="s">
        <v>2563</v>
      </c>
      <c r="K92" t="s">
        <v>2564</v>
      </c>
      <c r="L92" t="s">
        <v>2565</v>
      </c>
      <c r="M92" t="s">
        <v>2566</v>
      </c>
      <c r="N92" t="s">
        <v>2567</v>
      </c>
      <c r="O92" t="s">
        <v>245</v>
      </c>
      <c r="P92" t="s">
        <v>2927</v>
      </c>
      <c r="Q92" t="s">
        <v>1224</v>
      </c>
    </row>
    <row r="93" spans="1:17">
      <c r="A93">
        <v>2111560</v>
      </c>
      <c r="B93" t="s">
        <v>62</v>
      </c>
      <c r="C93" t="s">
        <v>1213</v>
      </c>
      <c r="D93" t="s">
        <v>1214</v>
      </c>
      <c r="E93" t="s">
        <v>2717</v>
      </c>
      <c r="F93" t="s">
        <v>1215</v>
      </c>
      <c r="G93" t="s">
        <v>2582</v>
      </c>
      <c r="H93" t="s">
        <v>26</v>
      </c>
      <c r="I93" t="s">
        <v>2583</v>
      </c>
      <c r="J93" t="s">
        <v>2584</v>
      </c>
      <c r="K93" t="s">
        <v>2585</v>
      </c>
      <c r="L93" t="s">
        <v>2586</v>
      </c>
      <c r="M93" t="s">
        <v>2587</v>
      </c>
      <c r="N93" t="s">
        <v>2588</v>
      </c>
      <c r="O93" t="s">
        <v>2725</v>
      </c>
      <c r="P93" t="s">
        <v>240</v>
      </c>
      <c r="Q93" t="s">
        <v>1871</v>
      </c>
    </row>
    <row r="94" spans="1:17">
      <c r="A94">
        <v>2211071</v>
      </c>
      <c r="B94" t="s">
        <v>98</v>
      </c>
      <c r="C94" t="s">
        <v>1213</v>
      </c>
      <c r="D94" t="s">
        <v>1214</v>
      </c>
      <c r="E94" t="s">
        <v>244</v>
      </c>
      <c r="F94" t="s">
        <v>1215</v>
      </c>
      <c r="G94" t="s">
        <v>2928</v>
      </c>
      <c r="H94" t="s">
        <v>26</v>
      </c>
      <c r="I94" t="s">
        <v>2929</v>
      </c>
      <c r="J94" t="s">
        <v>2930</v>
      </c>
      <c r="K94" t="s">
        <v>2931</v>
      </c>
      <c r="L94" t="s">
        <v>2932</v>
      </c>
      <c r="M94" t="s">
        <v>2933</v>
      </c>
      <c r="N94" t="s">
        <v>26</v>
      </c>
      <c r="O94" t="s">
        <v>245</v>
      </c>
      <c r="P94" t="s">
        <v>2326</v>
      </c>
      <c r="Q94" t="s">
        <v>1224</v>
      </c>
    </row>
    <row r="95" spans="1:17">
      <c r="A95">
        <v>2211105</v>
      </c>
      <c r="B95" t="s">
        <v>90</v>
      </c>
      <c r="C95" t="s">
        <v>1213</v>
      </c>
      <c r="D95" t="s">
        <v>1214</v>
      </c>
      <c r="E95" t="s">
        <v>244</v>
      </c>
      <c r="F95" t="s">
        <v>1215</v>
      </c>
      <c r="G95" t="s">
        <v>2934</v>
      </c>
      <c r="H95" t="s">
        <v>26</v>
      </c>
      <c r="I95" t="s">
        <v>2935</v>
      </c>
      <c r="J95" t="s">
        <v>2606</v>
      </c>
      <c r="K95" t="s">
        <v>2936</v>
      </c>
      <c r="L95" t="s">
        <v>2937</v>
      </c>
      <c r="M95" t="s">
        <v>2938</v>
      </c>
      <c r="N95" t="s">
        <v>26</v>
      </c>
      <c r="O95" t="s">
        <v>245</v>
      </c>
      <c r="P95" t="s">
        <v>2238</v>
      </c>
      <c r="Q95" t="s">
        <v>1224</v>
      </c>
    </row>
    <row r="96" spans="1:17">
      <c r="A96">
        <v>2410350</v>
      </c>
      <c r="B96" t="s">
        <v>105</v>
      </c>
      <c r="C96" t="s">
        <v>1213</v>
      </c>
      <c r="D96" t="s">
        <v>1214</v>
      </c>
      <c r="E96" t="s">
        <v>244</v>
      </c>
      <c r="F96" t="s">
        <v>1215</v>
      </c>
      <c r="G96" t="s">
        <v>2616</v>
      </c>
      <c r="H96" t="s">
        <v>26</v>
      </c>
      <c r="I96" t="s">
        <v>2617</v>
      </c>
      <c r="J96" t="s">
        <v>2618</v>
      </c>
      <c r="K96" t="s">
        <v>2619</v>
      </c>
      <c r="L96" t="s">
        <v>2620</v>
      </c>
      <c r="M96" t="s">
        <v>2621</v>
      </c>
      <c r="N96" t="s">
        <v>26</v>
      </c>
      <c r="O96" t="s">
        <v>245</v>
      </c>
      <c r="P96" t="s">
        <v>2041</v>
      </c>
      <c r="Q96" t="s">
        <v>1224</v>
      </c>
    </row>
    <row r="97" spans="1:17">
      <c r="A97">
        <v>2410400</v>
      </c>
      <c r="B97" t="s">
        <v>30</v>
      </c>
      <c r="C97" t="s">
        <v>1213</v>
      </c>
      <c r="D97" t="s">
        <v>1214</v>
      </c>
      <c r="E97" t="s">
        <v>244</v>
      </c>
      <c r="F97" t="s">
        <v>1215</v>
      </c>
      <c r="G97" t="s">
        <v>2939</v>
      </c>
      <c r="H97" t="s">
        <v>26</v>
      </c>
      <c r="I97" t="s">
        <v>2940</v>
      </c>
      <c r="J97" t="s">
        <v>2618</v>
      </c>
      <c r="K97" t="s">
        <v>2941</v>
      </c>
      <c r="L97" t="s">
        <v>2942</v>
      </c>
      <c r="M97" t="s">
        <v>2943</v>
      </c>
      <c r="N97" t="s">
        <v>26</v>
      </c>
      <c r="O97" t="s">
        <v>245</v>
      </c>
      <c r="P97" t="s">
        <v>2560</v>
      </c>
      <c r="Q97" t="s">
        <v>29</v>
      </c>
    </row>
    <row r="98" spans="1:17">
      <c r="A98">
        <v>2410467</v>
      </c>
      <c r="B98" t="s">
        <v>99</v>
      </c>
      <c r="C98" t="s">
        <v>1213</v>
      </c>
      <c r="D98" t="s">
        <v>1214</v>
      </c>
      <c r="E98" t="s">
        <v>244</v>
      </c>
      <c r="F98" t="s">
        <v>1215</v>
      </c>
      <c r="G98" t="s">
        <v>1854</v>
      </c>
      <c r="H98" t="s">
        <v>26</v>
      </c>
      <c r="I98" t="s">
        <v>1855</v>
      </c>
      <c r="J98" t="s">
        <v>1856</v>
      </c>
      <c r="K98" t="s">
        <v>1857</v>
      </c>
      <c r="L98" t="s">
        <v>1858</v>
      </c>
      <c r="M98" t="s">
        <v>1859</v>
      </c>
      <c r="N98" t="s">
        <v>26</v>
      </c>
      <c r="O98" t="s">
        <v>245</v>
      </c>
      <c r="P98" t="s">
        <v>2107</v>
      </c>
      <c r="Q98" t="s">
        <v>1224</v>
      </c>
    </row>
    <row r="99" spans="1:17">
      <c r="A99">
        <v>2410475</v>
      </c>
      <c r="B99" t="s">
        <v>52</v>
      </c>
      <c r="C99" t="s">
        <v>1213</v>
      </c>
      <c r="D99" t="s">
        <v>1214</v>
      </c>
      <c r="E99" t="s">
        <v>2717</v>
      </c>
      <c r="F99" t="s">
        <v>1215</v>
      </c>
      <c r="G99" t="s">
        <v>2623</v>
      </c>
      <c r="H99" t="s">
        <v>2624</v>
      </c>
      <c r="I99" t="s">
        <v>2625</v>
      </c>
      <c r="J99" t="s">
        <v>2626</v>
      </c>
      <c r="K99" t="s">
        <v>2627</v>
      </c>
      <c r="L99" t="s">
        <v>2628</v>
      </c>
      <c r="M99" t="s">
        <v>2629</v>
      </c>
      <c r="N99" t="s">
        <v>1958</v>
      </c>
      <c r="O99" t="s">
        <v>2725</v>
      </c>
      <c r="P99" t="s">
        <v>234</v>
      </c>
      <c r="Q99" t="s">
        <v>1696</v>
      </c>
    </row>
    <row r="100" spans="1:17">
      <c r="A100">
        <v>2510522</v>
      </c>
      <c r="B100" t="s">
        <v>84</v>
      </c>
      <c r="C100" t="s">
        <v>1213</v>
      </c>
      <c r="D100" t="s">
        <v>1214</v>
      </c>
      <c r="E100" t="s">
        <v>244</v>
      </c>
      <c r="F100" t="s">
        <v>1215</v>
      </c>
      <c r="G100" t="s">
        <v>2631</v>
      </c>
      <c r="H100" t="s">
        <v>26</v>
      </c>
      <c r="I100" t="s">
        <v>2632</v>
      </c>
      <c r="J100" t="s">
        <v>1996</v>
      </c>
      <c r="K100" t="s">
        <v>2633</v>
      </c>
      <c r="L100" t="s">
        <v>2634</v>
      </c>
      <c r="M100" t="s">
        <v>2635</v>
      </c>
      <c r="N100" t="s">
        <v>26</v>
      </c>
      <c r="O100" t="s">
        <v>245</v>
      </c>
      <c r="P100" t="s">
        <v>555</v>
      </c>
      <c r="Q100" t="s">
        <v>1224</v>
      </c>
    </row>
    <row r="101" spans="1:17">
      <c r="A101">
        <v>2910326</v>
      </c>
      <c r="B101" t="s">
        <v>44</v>
      </c>
      <c r="C101" t="s">
        <v>1213</v>
      </c>
      <c r="D101" t="s">
        <v>1214</v>
      </c>
      <c r="E101" t="s">
        <v>2717</v>
      </c>
      <c r="F101" t="s">
        <v>1215</v>
      </c>
      <c r="G101" t="s">
        <v>2001</v>
      </c>
      <c r="H101" t="s">
        <v>26</v>
      </c>
      <c r="I101" t="s">
        <v>2002</v>
      </c>
      <c r="J101" t="s">
        <v>2003</v>
      </c>
      <c r="K101" t="s">
        <v>2004</v>
      </c>
      <c r="L101" t="s">
        <v>2005</v>
      </c>
      <c r="M101" t="s">
        <v>2006</v>
      </c>
      <c r="N101" t="s">
        <v>1905</v>
      </c>
      <c r="O101" t="s">
        <v>2725</v>
      </c>
      <c r="P101" t="s">
        <v>238</v>
      </c>
      <c r="Q101" t="s">
        <v>1224</v>
      </c>
    </row>
    <row r="102" spans="1:17">
      <c r="A102">
        <v>3110256</v>
      </c>
      <c r="B102" t="s">
        <v>60</v>
      </c>
      <c r="C102" t="s">
        <v>1213</v>
      </c>
      <c r="D102" t="s">
        <v>1214</v>
      </c>
      <c r="E102" t="s">
        <v>2717</v>
      </c>
      <c r="F102" t="s">
        <v>1215</v>
      </c>
      <c r="G102" t="s">
        <v>2013</v>
      </c>
      <c r="H102" t="s">
        <v>26</v>
      </c>
      <c r="I102" t="s">
        <v>2014</v>
      </c>
      <c r="J102" t="s">
        <v>2015</v>
      </c>
      <c r="K102" t="s">
        <v>2016</v>
      </c>
      <c r="L102" t="s">
        <v>2017</v>
      </c>
      <c r="M102" t="s">
        <v>2018</v>
      </c>
      <c r="N102" t="s">
        <v>2019</v>
      </c>
      <c r="O102" t="s">
        <v>2725</v>
      </c>
      <c r="P102" t="s">
        <v>308</v>
      </c>
      <c r="Q102" t="s">
        <v>1708</v>
      </c>
    </row>
    <row r="103" spans="1:17">
      <c r="A103">
        <v>3110371</v>
      </c>
      <c r="B103" t="s">
        <v>75</v>
      </c>
      <c r="C103" t="s">
        <v>1213</v>
      </c>
      <c r="D103" t="s">
        <v>1214</v>
      </c>
      <c r="E103" t="s">
        <v>244</v>
      </c>
      <c r="F103" t="s">
        <v>1215</v>
      </c>
      <c r="G103" t="s">
        <v>2666</v>
      </c>
      <c r="H103" t="s">
        <v>26</v>
      </c>
      <c r="I103" t="s">
        <v>2667</v>
      </c>
      <c r="J103" t="s">
        <v>2668</v>
      </c>
      <c r="K103" t="s">
        <v>2669</v>
      </c>
      <c r="L103" t="s">
        <v>2670</v>
      </c>
      <c r="M103" t="s">
        <v>2671</v>
      </c>
      <c r="N103" t="s">
        <v>26</v>
      </c>
      <c r="O103" t="s">
        <v>245</v>
      </c>
      <c r="P103" t="s">
        <v>565</v>
      </c>
      <c r="Q103" t="s">
        <v>1224</v>
      </c>
    </row>
    <row r="104" spans="1:17">
      <c r="A104">
        <v>3210296</v>
      </c>
      <c r="B104" t="s">
        <v>50</v>
      </c>
      <c r="C104" t="s">
        <v>1213</v>
      </c>
      <c r="D104" t="s">
        <v>1214</v>
      </c>
      <c r="E104" t="s">
        <v>2717</v>
      </c>
      <c r="F104" t="s">
        <v>1215</v>
      </c>
      <c r="G104" t="s">
        <v>2699</v>
      </c>
      <c r="H104" t="s">
        <v>2700</v>
      </c>
      <c r="I104" t="s">
        <v>2701</v>
      </c>
      <c r="J104" t="s">
        <v>1862</v>
      </c>
      <c r="K104" t="s">
        <v>2702</v>
      </c>
      <c r="L104" t="s">
        <v>2703</v>
      </c>
      <c r="M104" t="s">
        <v>2704</v>
      </c>
      <c r="N104" t="s">
        <v>2705</v>
      </c>
      <c r="O104" t="s">
        <v>2725</v>
      </c>
      <c r="P104" t="s">
        <v>233</v>
      </c>
      <c r="Q104" t="s">
        <v>1696</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78EB9-1D0C-48D2-89C3-B5D4C4100F1F}">
  <sheetPr>
    <tabColor rgb="FF00B050"/>
  </sheetPr>
  <dimension ref="A1:Q17"/>
  <sheetViews>
    <sheetView workbookViewId="0">
      <selection activeCell="I23" sqref="I23"/>
    </sheetView>
  </sheetViews>
  <sheetFormatPr defaultColWidth="8" defaultRowHeight="18.75"/>
  <cols>
    <col min="1" max="4" width="8" style="508"/>
    <col min="5" max="5" width="55.125" style="508" customWidth="1"/>
    <col min="6" max="16384" width="8" style="508"/>
  </cols>
  <sheetData>
    <row r="1" spans="1:17">
      <c r="A1" s="508">
        <v>112875</v>
      </c>
      <c r="B1" s="508" t="s">
        <v>25</v>
      </c>
      <c r="C1" s="508" t="s">
        <v>1213</v>
      </c>
      <c r="D1" s="508" t="s">
        <v>1214</v>
      </c>
      <c r="E1" s="508" t="s">
        <v>2944</v>
      </c>
      <c r="F1" s="509" t="s">
        <v>1215</v>
      </c>
      <c r="G1" s="508" t="s">
        <v>2027</v>
      </c>
      <c r="H1" s="508" t="s">
        <v>26</v>
      </c>
      <c r="I1" s="508" t="s">
        <v>2028</v>
      </c>
      <c r="J1" s="508" t="s">
        <v>2029</v>
      </c>
      <c r="K1" s="508" t="s">
        <v>2030</v>
      </c>
      <c r="L1" s="508" t="s">
        <v>2031</v>
      </c>
      <c r="M1" s="508" t="s">
        <v>2032</v>
      </c>
      <c r="N1" s="508" t="s">
        <v>2033</v>
      </c>
      <c r="O1" s="508" t="s">
        <v>2945</v>
      </c>
      <c r="P1" s="508" t="s">
        <v>59</v>
      </c>
      <c r="Q1" s="508" t="s">
        <v>1062</v>
      </c>
    </row>
    <row r="2" spans="1:17">
      <c r="A2" s="508">
        <v>114822</v>
      </c>
      <c r="B2" s="508" t="s">
        <v>32</v>
      </c>
      <c r="C2" s="508" t="s">
        <v>1213</v>
      </c>
      <c r="D2" s="508" t="s">
        <v>1214</v>
      </c>
      <c r="E2" s="508" t="s">
        <v>1060</v>
      </c>
      <c r="F2" s="509" t="s">
        <v>1215</v>
      </c>
      <c r="G2" s="508" t="s">
        <v>2081</v>
      </c>
      <c r="H2" s="508" t="s">
        <v>26</v>
      </c>
      <c r="I2" s="508" t="s">
        <v>2082</v>
      </c>
      <c r="J2" s="508" t="s">
        <v>1661</v>
      </c>
      <c r="K2" s="508" t="s">
        <v>2083</v>
      </c>
      <c r="L2" s="508" t="s">
        <v>2084</v>
      </c>
      <c r="M2" s="508" t="s">
        <v>2085</v>
      </c>
      <c r="N2" s="508" t="s">
        <v>26</v>
      </c>
      <c r="O2" s="508" t="s">
        <v>1061</v>
      </c>
      <c r="P2" s="508" t="s">
        <v>43</v>
      </c>
      <c r="Q2" s="508" t="s">
        <v>345</v>
      </c>
    </row>
    <row r="3" spans="1:17">
      <c r="A3" s="508">
        <v>116454</v>
      </c>
      <c r="B3" s="508" t="s">
        <v>40</v>
      </c>
      <c r="C3" s="508" t="s">
        <v>1213</v>
      </c>
      <c r="D3" s="508" t="s">
        <v>1214</v>
      </c>
      <c r="E3" s="508" t="s">
        <v>1060</v>
      </c>
      <c r="F3" s="509" t="s">
        <v>1215</v>
      </c>
      <c r="G3" s="508" t="s">
        <v>2783</v>
      </c>
      <c r="H3" s="508" t="s">
        <v>26</v>
      </c>
      <c r="I3" s="508" t="s">
        <v>2784</v>
      </c>
      <c r="J3" s="508" t="s">
        <v>1699</v>
      </c>
      <c r="K3" s="508" t="s">
        <v>2785</v>
      </c>
      <c r="L3" s="508" t="s">
        <v>2786</v>
      </c>
      <c r="M3" s="508" t="s">
        <v>2787</v>
      </c>
      <c r="N3" s="508" t="s">
        <v>26</v>
      </c>
      <c r="O3" s="508" t="s">
        <v>1061</v>
      </c>
      <c r="P3" s="508" t="s">
        <v>39</v>
      </c>
      <c r="Q3" s="508" t="s">
        <v>207</v>
      </c>
    </row>
    <row r="4" spans="1:17">
      <c r="A4" s="508">
        <v>511753</v>
      </c>
      <c r="B4" s="508" t="s">
        <v>25</v>
      </c>
      <c r="C4" s="508" t="s">
        <v>1213</v>
      </c>
      <c r="D4" s="508" t="s">
        <v>1214</v>
      </c>
      <c r="E4" s="508" t="s">
        <v>2946</v>
      </c>
      <c r="F4" s="509" t="s">
        <v>1215</v>
      </c>
      <c r="G4" s="508" t="s">
        <v>2841</v>
      </c>
      <c r="H4" s="508" t="s">
        <v>26</v>
      </c>
      <c r="I4" s="508" t="s">
        <v>2842</v>
      </c>
      <c r="J4" s="508" t="s">
        <v>2301</v>
      </c>
      <c r="K4" s="508" t="s">
        <v>2843</v>
      </c>
      <c r="L4" s="508" t="s">
        <v>2844</v>
      </c>
      <c r="M4" s="508" t="s">
        <v>2845</v>
      </c>
      <c r="N4" s="508" t="s">
        <v>2846</v>
      </c>
      <c r="O4" s="508" t="s">
        <v>2947</v>
      </c>
      <c r="P4" s="508" t="s">
        <v>36</v>
      </c>
      <c r="Q4" s="508" t="s">
        <v>2697</v>
      </c>
    </row>
    <row r="5" spans="1:17">
      <c r="A5" s="508">
        <v>611215</v>
      </c>
      <c r="B5" s="508" t="s">
        <v>35</v>
      </c>
      <c r="C5" s="508" t="s">
        <v>1213</v>
      </c>
      <c r="D5" s="508" t="s">
        <v>1214</v>
      </c>
      <c r="E5" s="508" t="s">
        <v>1060</v>
      </c>
      <c r="F5" s="509" t="s">
        <v>1215</v>
      </c>
      <c r="G5" s="508" t="s">
        <v>1744</v>
      </c>
      <c r="H5" s="508" t="s">
        <v>26</v>
      </c>
      <c r="I5" s="508" t="s">
        <v>1745</v>
      </c>
      <c r="J5" s="508" t="s">
        <v>1746</v>
      </c>
      <c r="K5" s="508" t="s">
        <v>1747</v>
      </c>
      <c r="L5" s="508" t="s">
        <v>1748</v>
      </c>
      <c r="M5" s="508" t="s">
        <v>1749</v>
      </c>
      <c r="N5" s="508" t="s">
        <v>26</v>
      </c>
      <c r="O5" s="508" t="s">
        <v>1061</v>
      </c>
      <c r="P5" s="508" t="s">
        <v>53</v>
      </c>
      <c r="Q5" s="508" t="s">
        <v>94</v>
      </c>
    </row>
    <row r="6" spans="1:17">
      <c r="A6" s="508">
        <v>810494</v>
      </c>
      <c r="B6" s="508" t="s">
        <v>30</v>
      </c>
      <c r="C6" s="508" t="s">
        <v>1213</v>
      </c>
      <c r="D6" s="508" t="s">
        <v>1214</v>
      </c>
      <c r="E6" s="508" t="s">
        <v>1060</v>
      </c>
      <c r="F6" s="509" t="s">
        <v>1215</v>
      </c>
      <c r="G6" s="508" t="s">
        <v>2856</v>
      </c>
      <c r="H6" s="508" t="s">
        <v>26</v>
      </c>
      <c r="I6" s="508" t="s">
        <v>2857</v>
      </c>
      <c r="J6" s="508" t="s">
        <v>2858</v>
      </c>
      <c r="K6" s="508" t="s">
        <v>2859</v>
      </c>
      <c r="L6" s="508" t="s">
        <v>2860</v>
      </c>
      <c r="M6" s="508" t="s">
        <v>2861</v>
      </c>
      <c r="N6" s="508" t="s">
        <v>26</v>
      </c>
      <c r="O6" s="508" t="s">
        <v>1061</v>
      </c>
      <c r="P6" s="508" t="s">
        <v>57</v>
      </c>
      <c r="Q6" s="508" t="s">
        <v>237</v>
      </c>
    </row>
    <row r="7" spans="1:17">
      <c r="A7" s="508">
        <v>911540</v>
      </c>
      <c r="B7" s="508" t="s">
        <v>37</v>
      </c>
      <c r="C7" s="508" t="s">
        <v>1213</v>
      </c>
      <c r="D7" s="508" t="s">
        <v>1214</v>
      </c>
      <c r="E7" s="508" t="s">
        <v>1060</v>
      </c>
      <c r="F7" s="509" t="s">
        <v>1215</v>
      </c>
      <c r="G7" s="508" t="s">
        <v>2874</v>
      </c>
      <c r="H7" s="508" t="s">
        <v>26</v>
      </c>
      <c r="I7" s="508" t="s">
        <v>2875</v>
      </c>
      <c r="J7" s="508" t="s">
        <v>1962</v>
      </c>
      <c r="K7" s="508" t="s">
        <v>2876</v>
      </c>
      <c r="L7" s="508" t="s">
        <v>2877</v>
      </c>
      <c r="M7" s="508" t="s">
        <v>2878</v>
      </c>
      <c r="N7" s="508" t="s">
        <v>26</v>
      </c>
      <c r="O7" s="508" t="s">
        <v>1061</v>
      </c>
      <c r="P7" s="508" t="s">
        <v>28</v>
      </c>
      <c r="Q7" s="508" t="s">
        <v>577</v>
      </c>
    </row>
    <row r="8" spans="1:17">
      <c r="A8" s="508">
        <v>2211071</v>
      </c>
      <c r="B8" s="508" t="s">
        <v>25</v>
      </c>
      <c r="C8" s="508" t="s">
        <v>1213</v>
      </c>
      <c r="D8" s="508" t="s">
        <v>1214</v>
      </c>
      <c r="E8" s="508" t="s">
        <v>1060</v>
      </c>
      <c r="F8" s="509" t="s">
        <v>1215</v>
      </c>
      <c r="G8" s="508" t="s">
        <v>2928</v>
      </c>
      <c r="H8" s="508" t="s">
        <v>26</v>
      </c>
      <c r="I8" s="508" t="s">
        <v>2929</v>
      </c>
      <c r="J8" s="508" t="s">
        <v>2930</v>
      </c>
      <c r="K8" s="508" t="s">
        <v>2931</v>
      </c>
      <c r="L8" s="508" t="s">
        <v>2932</v>
      </c>
      <c r="M8" s="508" t="s">
        <v>2933</v>
      </c>
      <c r="N8" s="508" t="s">
        <v>26</v>
      </c>
      <c r="O8" s="508" t="s">
        <v>1061</v>
      </c>
      <c r="P8" s="508" t="s">
        <v>31</v>
      </c>
      <c r="Q8" s="508" t="s">
        <v>329</v>
      </c>
    </row>
    <row r="9" spans="1:17">
      <c r="F9" s="509"/>
    </row>
    <row r="10" spans="1:17">
      <c r="F10" s="509"/>
    </row>
    <row r="11" spans="1:17">
      <c r="F11" s="509"/>
    </row>
    <row r="12" spans="1:17">
      <c r="F12" s="509"/>
    </row>
    <row r="13" spans="1:17">
      <c r="F13" s="509"/>
    </row>
    <row r="14" spans="1:17">
      <c r="F14" s="509"/>
    </row>
    <row r="15" spans="1:17">
      <c r="F15" s="509"/>
    </row>
    <row r="16" spans="1:17">
      <c r="F16" s="509"/>
    </row>
    <row r="17" spans="6:6">
      <c r="F17" s="509"/>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Q174"/>
  <sheetViews>
    <sheetView workbookViewId="0">
      <selection activeCell="I23" sqref="I23"/>
    </sheetView>
  </sheetViews>
  <sheetFormatPr defaultRowHeight="18.75"/>
  <cols>
    <col min="7" max="7" width="40" bestFit="1" customWidth="1"/>
  </cols>
  <sheetData>
    <row r="1" spans="1:17">
      <c r="A1" s="2">
        <v>110283</v>
      </c>
      <c r="B1" t="s">
        <v>25</v>
      </c>
      <c r="C1" t="s">
        <v>1213</v>
      </c>
      <c r="D1" t="s">
        <v>1214</v>
      </c>
      <c r="E1" t="s">
        <v>297</v>
      </c>
      <c r="F1" t="s">
        <v>1215</v>
      </c>
      <c r="G1" t="s">
        <v>2707</v>
      </c>
      <c r="H1" t="s">
        <v>26</v>
      </c>
      <c r="I1" t="s">
        <v>2708</v>
      </c>
      <c r="J1" t="s">
        <v>2709</v>
      </c>
      <c r="K1" t="s">
        <v>2710</v>
      </c>
      <c r="L1" t="s">
        <v>2711</v>
      </c>
      <c r="M1" t="s">
        <v>2712</v>
      </c>
      <c r="N1" t="s">
        <v>2713</v>
      </c>
      <c r="O1" t="s">
        <v>298</v>
      </c>
      <c r="P1" t="s">
        <v>272</v>
      </c>
      <c r="Q1" t="s">
        <v>535</v>
      </c>
    </row>
    <row r="2" spans="1:17">
      <c r="A2" s="2">
        <v>110283</v>
      </c>
      <c r="B2" t="s">
        <v>25</v>
      </c>
      <c r="C2" t="s">
        <v>1213</v>
      </c>
      <c r="D2" t="s">
        <v>1214</v>
      </c>
      <c r="E2" t="s">
        <v>297</v>
      </c>
      <c r="F2" t="s">
        <v>1215</v>
      </c>
      <c r="G2" t="s">
        <v>2707</v>
      </c>
      <c r="H2" t="s">
        <v>26</v>
      </c>
      <c r="I2" t="s">
        <v>2708</v>
      </c>
      <c r="J2" t="s">
        <v>2709</v>
      </c>
      <c r="K2" t="s">
        <v>2710</v>
      </c>
      <c r="L2" t="s">
        <v>2711</v>
      </c>
      <c r="M2" t="s">
        <v>2712</v>
      </c>
      <c r="N2" t="s">
        <v>2713</v>
      </c>
      <c r="O2" t="s">
        <v>298</v>
      </c>
      <c r="P2" t="s">
        <v>272</v>
      </c>
      <c r="Q2" t="s">
        <v>535</v>
      </c>
    </row>
    <row r="3" spans="1:17">
      <c r="A3" s="2">
        <v>110309</v>
      </c>
      <c r="B3" t="s">
        <v>40</v>
      </c>
      <c r="C3" t="s">
        <v>1213</v>
      </c>
      <c r="D3" t="s">
        <v>1214</v>
      </c>
      <c r="E3" t="s">
        <v>297</v>
      </c>
      <c r="F3" t="s">
        <v>1215</v>
      </c>
      <c r="G3" t="s">
        <v>2020</v>
      </c>
      <c r="H3" t="s">
        <v>26</v>
      </c>
      <c r="I3" t="s">
        <v>2021</v>
      </c>
      <c r="J3" t="s">
        <v>1260</v>
      </c>
      <c r="K3" t="s">
        <v>2022</v>
      </c>
      <c r="L3" t="s">
        <v>2023</v>
      </c>
      <c r="M3" t="s">
        <v>2024</v>
      </c>
      <c r="N3" t="s">
        <v>2025</v>
      </c>
      <c r="O3" t="s">
        <v>298</v>
      </c>
      <c r="P3" t="s">
        <v>2948</v>
      </c>
      <c r="Q3" t="s">
        <v>369</v>
      </c>
    </row>
    <row r="4" spans="1:17">
      <c r="A4" s="2">
        <v>110309</v>
      </c>
      <c r="B4" t="s">
        <v>40</v>
      </c>
      <c r="C4" t="s">
        <v>1213</v>
      </c>
      <c r="D4" t="s">
        <v>1214</v>
      </c>
      <c r="E4" t="s">
        <v>297</v>
      </c>
      <c r="F4" t="s">
        <v>1215</v>
      </c>
      <c r="G4" t="s">
        <v>2020</v>
      </c>
      <c r="H4" t="s">
        <v>26</v>
      </c>
      <c r="I4" t="s">
        <v>2021</v>
      </c>
      <c r="J4" t="s">
        <v>1260</v>
      </c>
      <c r="K4" t="s">
        <v>2022</v>
      </c>
      <c r="L4" t="s">
        <v>2023</v>
      </c>
      <c r="M4" t="s">
        <v>2024</v>
      </c>
      <c r="N4" t="s">
        <v>2025</v>
      </c>
      <c r="O4" t="s">
        <v>298</v>
      </c>
      <c r="P4" t="s">
        <v>2948</v>
      </c>
      <c r="Q4" t="s">
        <v>369</v>
      </c>
    </row>
    <row r="5" spans="1:17">
      <c r="A5" s="2">
        <v>110986</v>
      </c>
      <c r="B5" t="s">
        <v>32</v>
      </c>
      <c r="C5" t="s">
        <v>1213</v>
      </c>
      <c r="D5" t="s">
        <v>1214</v>
      </c>
      <c r="E5" t="s">
        <v>297</v>
      </c>
      <c r="F5" t="s">
        <v>1215</v>
      </c>
      <c r="G5" t="s">
        <v>2949</v>
      </c>
      <c r="H5" t="s">
        <v>26</v>
      </c>
      <c r="I5" t="s">
        <v>2950</v>
      </c>
      <c r="J5" t="s">
        <v>2951</v>
      </c>
      <c r="K5" t="s">
        <v>2952</v>
      </c>
      <c r="L5" t="s">
        <v>2953</v>
      </c>
      <c r="M5" t="s">
        <v>2954</v>
      </c>
      <c r="N5" t="s">
        <v>2955</v>
      </c>
      <c r="O5" t="s">
        <v>298</v>
      </c>
      <c r="P5" t="s">
        <v>302</v>
      </c>
      <c r="Q5" t="s">
        <v>324</v>
      </c>
    </row>
    <row r="6" spans="1:17">
      <c r="A6" s="2">
        <v>110986</v>
      </c>
      <c r="B6" t="s">
        <v>32</v>
      </c>
      <c r="C6" t="s">
        <v>1213</v>
      </c>
      <c r="D6" t="s">
        <v>1214</v>
      </c>
      <c r="E6" t="s">
        <v>297</v>
      </c>
      <c r="F6" t="s">
        <v>1215</v>
      </c>
      <c r="G6" t="s">
        <v>2949</v>
      </c>
      <c r="H6" t="s">
        <v>26</v>
      </c>
      <c r="I6" t="s">
        <v>2950</v>
      </c>
      <c r="J6" t="s">
        <v>2951</v>
      </c>
      <c r="K6" t="s">
        <v>2952</v>
      </c>
      <c r="L6" t="s">
        <v>2953</v>
      </c>
      <c r="M6" t="s">
        <v>2954</v>
      </c>
      <c r="N6" t="s">
        <v>2955</v>
      </c>
      <c r="O6" t="s">
        <v>298</v>
      </c>
      <c r="P6" t="s">
        <v>302</v>
      </c>
      <c r="Q6" t="s">
        <v>324</v>
      </c>
    </row>
    <row r="7" spans="1:17">
      <c r="A7" s="2">
        <v>111240</v>
      </c>
      <c r="B7" t="s">
        <v>62</v>
      </c>
      <c r="C7" t="s">
        <v>1213</v>
      </c>
      <c r="D7" t="s">
        <v>1214</v>
      </c>
      <c r="E7" t="s">
        <v>297</v>
      </c>
      <c r="F7" t="s">
        <v>1215</v>
      </c>
      <c r="G7" t="s">
        <v>2718</v>
      </c>
      <c r="H7" t="s">
        <v>26</v>
      </c>
      <c r="I7" t="s">
        <v>2719</v>
      </c>
      <c r="J7" t="s">
        <v>2720</v>
      </c>
      <c r="K7" t="s">
        <v>2721</v>
      </c>
      <c r="L7" t="s">
        <v>2722</v>
      </c>
      <c r="M7" t="s">
        <v>2723</v>
      </c>
      <c r="N7" t="s">
        <v>2724</v>
      </c>
      <c r="O7" t="s">
        <v>298</v>
      </c>
      <c r="P7" t="s">
        <v>248</v>
      </c>
      <c r="Q7" t="s">
        <v>1587</v>
      </c>
    </row>
    <row r="8" spans="1:17">
      <c r="A8" s="2">
        <v>112537</v>
      </c>
      <c r="B8" t="s">
        <v>58</v>
      </c>
      <c r="C8" t="s">
        <v>1213</v>
      </c>
      <c r="D8" t="s">
        <v>1214</v>
      </c>
      <c r="E8" t="s">
        <v>297</v>
      </c>
      <c r="F8" t="s">
        <v>1215</v>
      </c>
      <c r="G8" t="s">
        <v>2733</v>
      </c>
      <c r="H8" t="s">
        <v>26</v>
      </c>
      <c r="I8" t="s">
        <v>2734</v>
      </c>
      <c r="J8" t="s">
        <v>1661</v>
      </c>
      <c r="K8" t="s">
        <v>2735</v>
      </c>
      <c r="L8" t="s">
        <v>2736</v>
      </c>
      <c r="M8" t="s">
        <v>2737</v>
      </c>
      <c r="N8" t="s">
        <v>2738</v>
      </c>
      <c r="O8" t="s">
        <v>298</v>
      </c>
      <c r="P8" t="s">
        <v>2956</v>
      </c>
      <c r="Q8" t="s">
        <v>215</v>
      </c>
    </row>
    <row r="9" spans="1:17">
      <c r="A9" s="2">
        <v>112552</v>
      </c>
      <c r="B9" t="s">
        <v>42</v>
      </c>
      <c r="C9" t="s">
        <v>1213</v>
      </c>
      <c r="D9" t="s">
        <v>1214</v>
      </c>
      <c r="E9" t="s">
        <v>270</v>
      </c>
      <c r="F9" t="s">
        <v>1215</v>
      </c>
      <c r="G9" t="s">
        <v>2957</v>
      </c>
      <c r="H9" t="s">
        <v>26</v>
      </c>
      <c r="I9" t="s">
        <v>2958</v>
      </c>
      <c r="J9" t="s">
        <v>1251</v>
      </c>
      <c r="K9" t="s">
        <v>2959</v>
      </c>
      <c r="L9" t="s">
        <v>2960</v>
      </c>
      <c r="M9" t="s">
        <v>2961</v>
      </c>
      <c r="N9" t="s">
        <v>2962</v>
      </c>
      <c r="O9" t="s">
        <v>271</v>
      </c>
      <c r="P9" t="s">
        <v>281</v>
      </c>
      <c r="Q9" t="s">
        <v>324</v>
      </c>
    </row>
    <row r="10" spans="1:17">
      <c r="A10" s="2">
        <v>112552</v>
      </c>
      <c r="B10" t="s">
        <v>42</v>
      </c>
      <c r="C10" t="s">
        <v>1213</v>
      </c>
      <c r="D10" t="s">
        <v>1214</v>
      </c>
      <c r="E10" t="s">
        <v>270</v>
      </c>
      <c r="F10" t="s">
        <v>1215</v>
      </c>
      <c r="G10" t="s">
        <v>2957</v>
      </c>
      <c r="H10" t="s">
        <v>26</v>
      </c>
      <c r="I10" t="s">
        <v>2958</v>
      </c>
      <c r="J10" t="s">
        <v>1251</v>
      </c>
      <c r="K10" t="s">
        <v>2959</v>
      </c>
      <c r="L10" t="s">
        <v>2960</v>
      </c>
      <c r="M10" t="s">
        <v>2961</v>
      </c>
      <c r="N10" t="s">
        <v>2962</v>
      </c>
      <c r="O10" t="s">
        <v>271</v>
      </c>
      <c r="P10" t="s">
        <v>281</v>
      </c>
      <c r="Q10" t="s">
        <v>324</v>
      </c>
    </row>
    <row r="11" spans="1:17">
      <c r="A11" s="2">
        <v>112875</v>
      </c>
      <c r="B11" t="s">
        <v>30</v>
      </c>
      <c r="C11" t="s">
        <v>1213</v>
      </c>
      <c r="D11" t="s">
        <v>1214</v>
      </c>
      <c r="E11" t="s">
        <v>270</v>
      </c>
      <c r="F11" t="s">
        <v>1215</v>
      </c>
      <c r="G11" t="s">
        <v>2027</v>
      </c>
      <c r="H11" t="s">
        <v>26</v>
      </c>
      <c r="I11" t="s">
        <v>2028</v>
      </c>
      <c r="J11" t="s">
        <v>2029</v>
      </c>
      <c r="K11" t="s">
        <v>2030</v>
      </c>
      <c r="L11" t="s">
        <v>2031</v>
      </c>
      <c r="M11" t="s">
        <v>2032</v>
      </c>
      <c r="N11" t="s">
        <v>2033</v>
      </c>
      <c r="O11" t="s">
        <v>271</v>
      </c>
      <c r="P11" t="s">
        <v>366</v>
      </c>
      <c r="Q11" t="s">
        <v>324</v>
      </c>
    </row>
    <row r="12" spans="1:17">
      <c r="A12" s="2">
        <v>112875</v>
      </c>
      <c r="B12" t="s">
        <v>30</v>
      </c>
      <c r="C12" t="s">
        <v>1213</v>
      </c>
      <c r="D12" t="s">
        <v>1214</v>
      </c>
      <c r="E12" t="s">
        <v>270</v>
      </c>
      <c r="F12" t="s">
        <v>1215</v>
      </c>
      <c r="G12" t="s">
        <v>2027</v>
      </c>
      <c r="H12" t="s">
        <v>26</v>
      </c>
      <c r="I12" t="s">
        <v>2028</v>
      </c>
      <c r="J12" t="s">
        <v>2029</v>
      </c>
      <c r="K12" t="s">
        <v>2030</v>
      </c>
      <c r="L12" t="s">
        <v>2031</v>
      </c>
      <c r="M12" t="s">
        <v>2032</v>
      </c>
      <c r="N12" t="s">
        <v>2033</v>
      </c>
      <c r="O12" t="s">
        <v>271</v>
      </c>
      <c r="P12" t="s">
        <v>366</v>
      </c>
      <c r="Q12" t="s">
        <v>324</v>
      </c>
    </row>
    <row r="13" spans="1:17">
      <c r="A13" s="2">
        <v>113311</v>
      </c>
      <c r="B13" t="s">
        <v>48</v>
      </c>
      <c r="C13" t="s">
        <v>1213</v>
      </c>
      <c r="D13" t="s">
        <v>1214</v>
      </c>
      <c r="E13" t="s">
        <v>270</v>
      </c>
      <c r="F13" t="s">
        <v>1215</v>
      </c>
      <c r="G13" t="s">
        <v>1872</v>
      </c>
      <c r="H13" t="s">
        <v>1873</v>
      </c>
      <c r="I13" t="s">
        <v>1874</v>
      </c>
      <c r="J13" t="s">
        <v>1227</v>
      </c>
      <c r="K13" t="s">
        <v>1875</v>
      </c>
      <c r="L13" t="s">
        <v>1876</v>
      </c>
      <c r="M13" t="s">
        <v>1877</v>
      </c>
      <c r="N13" t="s">
        <v>1878</v>
      </c>
      <c r="O13" t="s">
        <v>271</v>
      </c>
      <c r="P13" t="s">
        <v>323</v>
      </c>
      <c r="Q13" t="s">
        <v>324</v>
      </c>
    </row>
    <row r="14" spans="1:17">
      <c r="A14" s="2">
        <v>113311</v>
      </c>
      <c r="B14" t="s">
        <v>48</v>
      </c>
      <c r="C14" t="s">
        <v>1213</v>
      </c>
      <c r="D14" t="s">
        <v>1214</v>
      </c>
      <c r="E14" t="s">
        <v>270</v>
      </c>
      <c r="F14" t="s">
        <v>1215</v>
      </c>
      <c r="G14" t="s">
        <v>1872</v>
      </c>
      <c r="H14" t="s">
        <v>1873</v>
      </c>
      <c r="I14" t="s">
        <v>1874</v>
      </c>
      <c r="J14" t="s">
        <v>1227</v>
      </c>
      <c r="K14" t="s">
        <v>1875</v>
      </c>
      <c r="L14" t="s">
        <v>1876</v>
      </c>
      <c r="M14" t="s">
        <v>1877</v>
      </c>
      <c r="N14" t="s">
        <v>1878</v>
      </c>
      <c r="O14" t="s">
        <v>271</v>
      </c>
      <c r="P14" t="s">
        <v>323</v>
      </c>
      <c r="Q14" t="s">
        <v>324</v>
      </c>
    </row>
    <row r="15" spans="1:17">
      <c r="A15" s="2">
        <v>113345</v>
      </c>
      <c r="B15" t="s">
        <v>74</v>
      </c>
      <c r="C15" t="s">
        <v>1213</v>
      </c>
      <c r="D15" t="s">
        <v>1214</v>
      </c>
      <c r="E15" t="s">
        <v>306</v>
      </c>
      <c r="F15" t="s">
        <v>1215</v>
      </c>
      <c r="G15" t="s">
        <v>1216</v>
      </c>
      <c r="H15" t="s">
        <v>26</v>
      </c>
      <c r="I15" t="s">
        <v>1217</v>
      </c>
      <c r="J15" t="s">
        <v>1218</v>
      </c>
      <c r="K15" t="s">
        <v>1219</v>
      </c>
      <c r="L15" t="s">
        <v>1220</v>
      </c>
      <c r="M15" t="s">
        <v>1221</v>
      </c>
      <c r="N15" t="s">
        <v>225</v>
      </c>
      <c r="O15" t="s">
        <v>307</v>
      </c>
      <c r="P15" t="s">
        <v>356</v>
      </c>
      <c r="Q15" t="s">
        <v>331</v>
      </c>
    </row>
    <row r="16" spans="1:17">
      <c r="A16" s="2">
        <v>113345</v>
      </c>
      <c r="B16" t="s">
        <v>74</v>
      </c>
      <c r="C16" t="s">
        <v>1213</v>
      </c>
      <c r="D16" t="s">
        <v>1214</v>
      </c>
      <c r="E16" t="s">
        <v>306</v>
      </c>
      <c r="F16" t="s">
        <v>1215</v>
      </c>
      <c r="G16" t="s">
        <v>1216</v>
      </c>
      <c r="H16" t="s">
        <v>26</v>
      </c>
      <c r="I16" t="s">
        <v>1217</v>
      </c>
      <c r="J16" t="s">
        <v>1218</v>
      </c>
      <c r="K16" t="s">
        <v>1219</v>
      </c>
      <c r="L16" t="s">
        <v>1220</v>
      </c>
      <c r="M16" t="s">
        <v>1221</v>
      </c>
      <c r="N16" t="s">
        <v>225</v>
      </c>
      <c r="O16" t="s">
        <v>307</v>
      </c>
      <c r="P16" t="s">
        <v>356</v>
      </c>
      <c r="Q16" t="s">
        <v>331</v>
      </c>
    </row>
    <row r="17" spans="1:17">
      <c r="A17" s="2">
        <v>113998</v>
      </c>
      <c r="B17" t="s">
        <v>77</v>
      </c>
      <c r="C17" t="s">
        <v>1213</v>
      </c>
      <c r="D17" t="s">
        <v>1214</v>
      </c>
      <c r="E17" t="s">
        <v>270</v>
      </c>
      <c r="F17" t="s">
        <v>1215</v>
      </c>
      <c r="G17" t="s">
        <v>1623</v>
      </c>
      <c r="H17" t="s">
        <v>1624</v>
      </c>
      <c r="I17" t="s">
        <v>1625</v>
      </c>
      <c r="J17" t="s">
        <v>1626</v>
      </c>
      <c r="K17" t="s">
        <v>1627</v>
      </c>
      <c r="L17" t="s">
        <v>1628</v>
      </c>
      <c r="M17" t="s">
        <v>1629</v>
      </c>
      <c r="N17" t="s">
        <v>1630</v>
      </c>
      <c r="O17" t="s">
        <v>271</v>
      </c>
      <c r="P17" t="s">
        <v>2891</v>
      </c>
      <c r="Q17" t="s">
        <v>2963</v>
      </c>
    </row>
    <row r="18" spans="1:17">
      <c r="A18" s="2">
        <v>113998</v>
      </c>
      <c r="B18" t="s">
        <v>77</v>
      </c>
      <c r="C18" t="s">
        <v>1213</v>
      </c>
      <c r="D18" t="s">
        <v>1214</v>
      </c>
      <c r="E18" t="s">
        <v>270</v>
      </c>
      <c r="F18" t="s">
        <v>1215</v>
      </c>
      <c r="G18" t="s">
        <v>1623</v>
      </c>
      <c r="H18" t="s">
        <v>1624</v>
      </c>
      <c r="I18" t="s">
        <v>1625</v>
      </c>
      <c r="J18" t="s">
        <v>1626</v>
      </c>
      <c r="K18" t="s">
        <v>1627</v>
      </c>
      <c r="L18" t="s">
        <v>1628</v>
      </c>
      <c r="M18" t="s">
        <v>1629</v>
      </c>
      <c r="N18" t="s">
        <v>1630</v>
      </c>
      <c r="O18" t="s">
        <v>271</v>
      </c>
      <c r="P18" t="s">
        <v>2891</v>
      </c>
      <c r="Q18" t="s">
        <v>2963</v>
      </c>
    </row>
    <row r="19" spans="1:17">
      <c r="A19" s="2">
        <v>114038</v>
      </c>
      <c r="B19" t="s">
        <v>73</v>
      </c>
      <c r="C19" t="s">
        <v>1213</v>
      </c>
      <c r="D19" t="s">
        <v>1214</v>
      </c>
      <c r="E19" t="s">
        <v>297</v>
      </c>
      <c r="F19" t="s">
        <v>1215</v>
      </c>
      <c r="G19" t="s">
        <v>2964</v>
      </c>
      <c r="H19" t="s">
        <v>26</v>
      </c>
      <c r="I19" t="s">
        <v>2965</v>
      </c>
      <c r="J19" t="s">
        <v>1626</v>
      </c>
      <c r="K19" t="s">
        <v>2966</v>
      </c>
      <c r="L19" t="s">
        <v>2967</v>
      </c>
      <c r="M19" t="s">
        <v>2968</v>
      </c>
      <c r="N19" t="s">
        <v>2969</v>
      </c>
      <c r="O19" t="s">
        <v>298</v>
      </c>
      <c r="P19" t="s">
        <v>2597</v>
      </c>
      <c r="Q19" t="s">
        <v>1224</v>
      </c>
    </row>
    <row r="20" spans="1:17">
      <c r="A20" s="2">
        <v>114038</v>
      </c>
      <c r="B20" t="s">
        <v>73</v>
      </c>
      <c r="C20" t="s">
        <v>1213</v>
      </c>
      <c r="D20" t="s">
        <v>1214</v>
      </c>
      <c r="E20" t="s">
        <v>297</v>
      </c>
      <c r="F20" t="s">
        <v>1215</v>
      </c>
      <c r="G20" t="s">
        <v>2964</v>
      </c>
      <c r="H20" t="s">
        <v>26</v>
      </c>
      <c r="I20" t="s">
        <v>2965</v>
      </c>
      <c r="J20" t="s">
        <v>1626</v>
      </c>
      <c r="K20" t="s">
        <v>2966</v>
      </c>
      <c r="L20" t="s">
        <v>2967</v>
      </c>
      <c r="M20" t="s">
        <v>2968</v>
      </c>
      <c r="N20" t="s">
        <v>2969</v>
      </c>
      <c r="O20" t="s">
        <v>298</v>
      </c>
      <c r="P20" t="s">
        <v>2597</v>
      </c>
      <c r="Q20" t="s">
        <v>1224</v>
      </c>
    </row>
    <row r="21" spans="1:17">
      <c r="A21" s="2">
        <v>114079</v>
      </c>
      <c r="B21" t="s">
        <v>44</v>
      </c>
      <c r="C21" t="s">
        <v>1213</v>
      </c>
      <c r="D21" t="s">
        <v>1214</v>
      </c>
      <c r="E21" t="s">
        <v>270</v>
      </c>
      <c r="F21" t="s">
        <v>1215</v>
      </c>
      <c r="G21" t="s">
        <v>2690</v>
      </c>
      <c r="H21" t="s">
        <v>2691</v>
      </c>
      <c r="I21" t="s">
        <v>2692</v>
      </c>
      <c r="J21" t="s">
        <v>1699</v>
      </c>
      <c r="K21" t="s">
        <v>2693</v>
      </c>
      <c r="L21" t="s">
        <v>2694</v>
      </c>
      <c r="M21" t="s">
        <v>2695</v>
      </c>
      <c r="N21" t="s">
        <v>2696</v>
      </c>
      <c r="O21" t="s">
        <v>271</v>
      </c>
      <c r="P21" t="s">
        <v>291</v>
      </c>
      <c r="Q21" t="s">
        <v>324</v>
      </c>
    </row>
    <row r="22" spans="1:17">
      <c r="A22" s="2">
        <v>114079</v>
      </c>
      <c r="B22" t="s">
        <v>44</v>
      </c>
      <c r="C22" t="s">
        <v>1213</v>
      </c>
      <c r="D22" t="s">
        <v>1214</v>
      </c>
      <c r="E22" t="s">
        <v>270</v>
      </c>
      <c r="F22" t="s">
        <v>1215</v>
      </c>
      <c r="G22" t="s">
        <v>2690</v>
      </c>
      <c r="H22" t="s">
        <v>2691</v>
      </c>
      <c r="I22" t="s">
        <v>2692</v>
      </c>
      <c r="J22" t="s">
        <v>1699</v>
      </c>
      <c r="K22" t="s">
        <v>2693</v>
      </c>
      <c r="L22" t="s">
        <v>2694</v>
      </c>
      <c r="M22" t="s">
        <v>2695</v>
      </c>
      <c r="N22" t="s">
        <v>2696</v>
      </c>
      <c r="O22" t="s">
        <v>271</v>
      </c>
      <c r="P22" t="s">
        <v>291</v>
      </c>
      <c r="Q22" t="s">
        <v>324</v>
      </c>
    </row>
    <row r="23" spans="1:17">
      <c r="A23" s="2">
        <v>114137</v>
      </c>
      <c r="B23" t="s">
        <v>75</v>
      </c>
      <c r="C23" t="s">
        <v>1213</v>
      </c>
      <c r="D23" t="s">
        <v>1214</v>
      </c>
      <c r="E23" t="s">
        <v>297</v>
      </c>
      <c r="F23" t="s">
        <v>1215</v>
      </c>
      <c r="G23" t="s">
        <v>2060</v>
      </c>
      <c r="H23" t="s">
        <v>26</v>
      </c>
      <c r="I23" t="s">
        <v>2061</v>
      </c>
      <c r="J23" t="s">
        <v>2062</v>
      </c>
      <c r="K23" t="s">
        <v>2063</v>
      </c>
      <c r="L23" t="s">
        <v>2064</v>
      </c>
      <c r="M23" t="s">
        <v>2065</v>
      </c>
      <c r="N23" t="s">
        <v>2066</v>
      </c>
      <c r="O23" t="s">
        <v>298</v>
      </c>
      <c r="P23" t="s">
        <v>551</v>
      </c>
      <c r="Q23" t="s">
        <v>1063</v>
      </c>
    </row>
    <row r="24" spans="1:17">
      <c r="A24" s="2">
        <v>114137</v>
      </c>
      <c r="B24" t="s">
        <v>75</v>
      </c>
      <c r="C24" t="s">
        <v>1213</v>
      </c>
      <c r="D24" t="s">
        <v>1214</v>
      </c>
      <c r="E24" t="s">
        <v>297</v>
      </c>
      <c r="F24" t="s">
        <v>1215</v>
      </c>
      <c r="G24" t="s">
        <v>2060</v>
      </c>
      <c r="H24" t="s">
        <v>26</v>
      </c>
      <c r="I24" t="s">
        <v>2061</v>
      </c>
      <c r="J24" t="s">
        <v>2062</v>
      </c>
      <c r="K24" t="s">
        <v>2063</v>
      </c>
      <c r="L24" t="s">
        <v>2064</v>
      </c>
      <c r="M24" t="s">
        <v>2065</v>
      </c>
      <c r="N24" t="s">
        <v>2066</v>
      </c>
      <c r="O24" t="s">
        <v>298</v>
      </c>
      <c r="P24" t="s">
        <v>551</v>
      </c>
      <c r="Q24" t="s">
        <v>1063</v>
      </c>
    </row>
    <row r="25" spans="1:17">
      <c r="A25" s="2">
        <v>114533</v>
      </c>
      <c r="B25" t="s">
        <v>35</v>
      </c>
      <c r="C25" t="s">
        <v>1213</v>
      </c>
      <c r="D25" t="s">
        <v>1214</v>
      </c>
      <c r="E25" t="s">
        <v>306</v>
      </c>
      <c r="F25" t="s">
        <v>1215</v>
      </c>
      <c r="G25" t="s">
        <v>2970</v>
      </c>
      <c r="H25" t="s">
        <v>26</v>
      </c>
      <c r="I25" t="s">
        <v>2971</v>
      </c>
      <c r="J25" t="s">
        <v>2972</v>
      </c>
      <c r="K25" t="s">
        <v>2973</v>
      </c>
      <c r="L25" t="s">
        <v>2974</v>
      </c>
      <c r="M25" t="s">
        <v>2975</v>
      </c>
      <c r="N25" t="s">
        <v>26</v>
      </c>
      <c r="O25" t="s">
        <v>307</v>
      </c>
      <c r="P25" t="s">
        <v>274</v>
      </c>
      <c r="Q25" t="s">
        <v>535</v>
      </c>
    </row>
    <row r="26" spans="1:17">
      <c r="A26" s="2">
        <v>114707</v>
      </c>
      <c r="B26" t="s">
        <v>30</v>
      </c>
      <c r="C26" t="s">
        <v>1213</v>
      </c>
      <c r="D26" t="s">
        <v>1214</v>
      </c>
      <c r="E26" t="s">
        <v>306</v>
      </c>
      <c r="F26" t="s">
        <v>1215</v>
      </c>
      <c r="G26" t="s">
        <v>2976</v>
      </c>
      <c r="H26" t="s">
        <v>26</v>
      </c>
      <c r="I26" t="s">
        <v>2977</v>
      </c>
      <c r="J26" t="s">
        <v>2978</v>
      </c>
      <c r="K26" t="s">
        <v>2979</v>
      </c>
      <c r="L26" t="s">
        <v>2980</v>
      </c>
      <c r="M26" t="s">
        <v>2981</v>
      </c>
      <c r="N26" t="s">
        <v>2982</v>
      </c>
      <c r="O26" t="s">
        <v>307</v>
      </c>
      <c r="P26" t="s">
        <v>557</v>
      </c>
      <c r="Q26" t="s">
        <v>535</v>
      </c>
    </row>
    <row r="27" spans="1:17">
      <c r="A27" s="2">
        <v>114707</v>
      </c>
      <c r="B27" t="s">
        <v>30</v>
      </c>
      <c r="C27" t="s">
        <v>1213</v>
      </c>
      <c r="D27" t="s">
        <v>1214</v>
      </c>
      <c r="E27" t="s">
        <v>306</v>
      </c>
      <c r="F27" t="s">
        <v>1215</v>
      </c>
      <c r="G27" t="s">
        <v>2976</v>
      </c>
      <c r="H27" t="s">
        <v>26</v>
      </c>
      <c r="I27" t="s">
        <v>2977</v>
      </c>
      <c r="J27" t="s">
        <v>2978</v>
      </c>
      <c r="K27" t="s">
        <v>2979</v>
      </c>
      <c r="L27" t="s">
        <v>2980</v>
      </c>
      <c r="M27" t="s">
        <v>2981</v>
      </c>
      <c r="N27" t="s">
        <v>2982</v>
      </c>
      <c r="O27" t="s">
        <v>307</v>
      </c>
      <c r="P27" t="s">
        <v>557</v>
      </c>
      <c r="Q27" t="s">
        <v>535</v>
      </c>
    </row>
    <row r="28" spans="1:17">
      <c r="A28" s="2">
        <v>114715</v>
      </c>
      <c r="B28" t="s">
        <v>54</v>
      </c>
      <c r="C28" t="s">
        <v>1213</v>
      </c>
      <c r="D28" t="s">
        <v>1214</v>
      </c>
      <c r="E28" t="s">
        <v>297</v>
      </c>
      <c r="F28" t="s">
        <v>1215</v>
      </c>
      <c r="G28" t="s">
        <v>2750</v>
      </c>
      <c r="H28" t="s">
        <v>26</v>
      </c>
      <c r="I28" t="s">
        <v>2751</v>
      </c>
      <c r="J28" t="s">
        <v>2037</v>
      </c>
      <c r="K28" t="s">
        <v>2752</v>
      </c>
      <c r="L28" t="s">
        <v>2753</v>
      </c>
      <c r="M28" t="s">
        <v>2754</v>
      </c>
      <c r="N28" t="s">
        <v>2755</v>
      </c>
      <c r="O28" t="s">
        <v>298</v>
      </c>
      <c r="P28" t="s">
        <v>2311</v>
      </c>
      <c r="Q28" t="s">
        <v>1921</v>
      </c>
    </row>
    <row r="29" spans="1:17">
      <c r="A29" s="2">
        <v>114715</v>
      </c>
      <c r="B29" t="s">
        <v>54</v>
      </c>
      <c r="C29" t="s">
        <v>1213</v>
      </c>
      <c r="D29" t="s">
        <v>1214</v>
      </c>
      <c r="E29" t="s">
        <v>297</v>
      </c>
      <c r="F29" t="s">
        <v>1215</v>
      </c>
      <c r="G29" t="s">
        <v>2750</v>
      </c>
      <c r="H29" t="s">
        <v>26</v>
      </c>
      <c r="I29" t="s">
        <v>2751</v>
      </c>
      <c r="J29" t="s">
        <v>2037</v>
      </c>
      <c r="K29" t="s">
        <v>2752</v>
      </c>
      <c r="L29" t="s">
        <v>2753</v>
      </c>
      <c r="M29" t="s">
        <v>2754</v>
      </c>
      <c r="N29" t="s">
        <v>2755</v>
      </c>
      <c r="O29" t="s">
        <v>298</v>
      </c>
      <c r="P29" t="s">
        <v>2311</v>
      </c>
      <c r="Q29" t="s">
        <v>1921</v>
      </c>
    </row>
    <row r="30" spans="1:17">
      <c r="A30" s="2">
        <v>115050</v>
      </c>
      <c r="B30" t="s">
        <v>87</v>
      </c>
      <c r="C30" t="s">
        <v>1213</v>
      </c>
      <c r="D30" t="s">
        <v>1214</v>
      </c>
      <c r="E30" t="s">
        <v>270</v>
      </c>
      <c r="F30" t="s">
        <v>1215</v>
      </c>
      <c r="G30" t="s">
        <v>1884</v>
      </c>
      <c r="H30" t="s">
        <v>1885</v>
      </c>
      <c r="I30" t="s">
        <v>1886</v>
      </c>
      <c r="J30" t="s">
        <v>1251</v>
      </c>
      <c r="K30" t="s">
        <v>1887</v>
      </c>
      <c r="L30" t="s">
        <v>1888</v>
      </c>
      <c r="M30" t="s">
        <v>1889</v>
      </c>
      <c r="N30" t="s">
        <v>1890</v>
      </c>
      <c r="O30" t="s">
        <v>271</v>
      </c>
      <c r="P30" t="s">
        <v>2689</v>
      </c>
      <c r="Q30" t="s">
        <v>1066</v>
      </c>
    </row>
    <row r="31" spans="1:17">
      <c r="A31" s="2">
        <v>116132</v>
      </c>
      <c r="B31" t="s">
        <v>50</v>
      </c>
      <c r="C31" t="s">
        <v>1213</v>
      </c>
      <c r="D31" t="s">
        <v>1214</v>
      </c>
      <c r="E31" t="s">
        <v>297</v>
      </c>
      <c r="F31" t="s">
        <v>1215</v>
      </c>
      <c r="G31" t="s">
        <v>2773</v>
      </c>
      <c r="H31" t="s">
        <v>26</v>
      </c>
      <c r="I31" t="s">
        <v>2774</v>
      </c>
      <c r="J31" t="s">
        <v>2110</v>
      </c>
      <c r="K31" t="s">
        <v>2775</v>
      </c>
      <c r="L31" t="s">
        <v>2776</v>
      </c>
      <c r="M31" t="s">
        <v>2777</v>
      </c>
      <c r="N31" t="s">
        <v>1905</v>
      </c>
      <c r="O31" t="s">
        <v>298</v>
      </c>
      <c r="P31" t="s">
        <v>253</v>
      </c>
      <c r="Q31" t="s">
        <v>79</v>
      </c>
    </row>
    <row r="32" spans="1:17">
      <c r="A32" s="2">
        <v>116132</v>
      </c>
      <c r="B32" t="s">
        <v>50</v>
      </c>
      <c r="C32" t="s">
        <v>1213</v>
      </c>
      <c r="D32" t="s">
        <v>1214</v>
      </c>
      <c r="E32" t="s">
        <v>297</v>
      </c>
      <c r="F32" t="s">
        <v>1215</v>
      </c>
      <c r="G32" t="s">
        <v>2773</v>
      </c>
      <c r="H32" t="s">
        <v>26</v>
      </c>
      <c r="I32" t="s">
        <v>2774</v>
      </c>
      <c r="J32" t="s">
        <v>2110</v>
      </c>
      <c r="K32" t="s">
        <v>2775</v>
      </c>
      <c r="L32" t="s">
        <v>2776</v>
      </c>
      <c r="M32" t="s">
        <v>2777</v>
      </c>
      <c r="N32" t="s">
        <v>1905</v>
      </c>
      <c r="O32" t="s">
        <v>298</v>
      </c>
      <c r="P32" t="s">
        <v>253</v>
      </c>
      <c r="Q32" t="s">
        <v>79</v>
      </c>
    </row>
    <row r="33" spans="1:17">
      <c r="A33" s="2">
        <v>116140</v>
      </c>
      <c r="B33" t="s">
        <v>65</v>
      </c>
      <c r="C33" t="s">
        <v>1213</v>
      </c>
      <c r="D33" t="s">
        <v>1214</v>
      </c>
      <c r="E33" t="s">
        <v>306</v>
      </c>
      <c r="F33" t="s">
        <v>1215</v>
      </c>
      <c r="G33" t="s">
        <v>2108</v>
      </c>
      <c r="H33" t="s">
        <v>26</v>
      </c>
      <c r="I33" t="s">
        <v>2109</v>
      </c>
      <c r="J33" t="s">
        <v>2110</v>
      </c>
      <c r="K33" t="s">
        <v>2111</v>
      </c>
      <c r="L33" t="s">
        <v>2112</v>
      </c>
      <c r="M33" t="s">
        <v>2113</v>
      </c>
      <c r="N33" t="s">
        <v>26</v>
      </c>
      <c r="O33" t="s">
        <v>307</v>
      </c>
      <c r="P33" t="s">
        <v>2983</v>
      </c>
      <c r="Q33" t="s">
        <v>2984</v>
      </c>
    </row>
    <row r="34" spans="1:17">
      <c r="A34" s="2">
        <v>116140</v>
      </c>
      <c r="B34" t="s">
        <v>65</v>
      </c>
      <c r="C34" t="s">
        <v>1213</v>
      </c>
      <c r="D34" t="s">
        <v>1214</v>
      </c>
      <c r="E34" t="s">
        <v>306</v>
      </c>
      <c r="F34" t="s">
        <v>1215</v>
      </c>
      <c r="G34" t="s">
        <v>2108</v>
      </c>
      <c r="H34" t="s">
        <v>26</v>
      </c>
      <c r="I34" t="s">
        <v>2109</v>
      </c>
      <c r="J34" t="s">
        <v>2110</v>
      </c>
      <c r="K34" t="s">
        <v>2111</v>
      </c>
      <c r="L34" t="s">
        <v>2112</v>
      </c>
      <c r="M34" t="s">
        <v>2113</v>
      </c>
      <c r="N34" t="s">
        <v>26</v>
      </c>
      <c r="O34" t="s">
        <v>307</v>
      </c>
      <c r="P34" t="s">
        <v>2983</v>
      </c>
      <c r="Q34" t="s">
        <v>2984</v>
      </c>
    </row>
    <row r="35" spans="1:17">
      <c r="A35" s="2">
        <v>116389</v>
      </c>
      <c r="B35" t="s">
        <v>80</v>
      </c>
      <c r="C35" t="s">
        <v>1213</v>
      </c>
      <c r="D35" t="s">
        <v>1214</v>
      </c>
      <c r="E35" t="s">
        <v>270</v>
      </c>
      <c r="F35" t="s">
        <v>1215</v>
      </c>
      <c r="G35" t="s">
        <v>2121</v>
      </c>
      <c r="H35" t="s">
        <v>26</v>
      </c>
      <c r="I35" t="s">
        <v>2122</v>
      </c>
      <c r="J35" t="s">
        <v>2123</v>
      </c>
      <c r="K35" t="s">
        <v>2124</v>
      </c>
      <c r="L35" t="s">
        <v>2125</v>
      </c>
      <c r="M35" t="s">
        <v>2126</v>
      </c>
      <c r="N35" t="s">
        <v>2127</v>
      </c>
      <c r="O35" t="s">
        <v>271</v>
      </c>
      <c r="P35" t="s">
        <v>2357</v>
      </c>
      <c r="Q35" t="s">
        <v>152</v>
      </c>
    </row>
    <row r="36" spans="1:17">
      <c r="A36" s="2">
        <v>116421</v>
      </c>
      <c r="B36" t="s">
        <v>65</v>
      </c>
      <c r="C36" t="s">
        <v>1213</v>
      </c>
      <c r="D36" t="s">
        <v>1214</v>
      </c>
      <c r="E36" t="s">
        <v>297</v>
      </c>
      <c r="F36" t="s">
        <v>1215</v>
      </c>
      <c r="G36" t="s">
        <v>2985</v>
      </c>
      <c r="H36" t="s">
        <v>26</v>
      </c>
      <c r="I36" t="s">
        <v>2986</v>
      </c>
      <c r="J36" t="s">
        <v>2951</v>
      </c>
      <c r="K36" t="s">
        <v>2987</v>
      </c>
      <c r="L36" t="s">
        <v>2988</v>
      </c>
      <c r="M36" t="s">
        <v>2989</v>
      </c>
      <c r="N36" t="s">
        <v>26</v>
      </c>
      <c r="O36" t="s">
        <v>298</v>
      </c>
      <c r="P36" t="s">
        <v>2622</v>
      </c>
      <c r="Q36" t="s">
        <v>1345</v>
      </c>
    </row>
    <row r="37" spans="1:17">
      <c r="A37" s="2">
        <v>117064</v>
      </c>
      <c r="B37" t="s">
        <v>80</v>
      </c>
      <c r="C37" t="s">
        <v>1213</v>
      </c>
      <c r="D37" t="s">
        <v>1214</v>
      </c>
      <c r="E37" t="s">
        <v>306</v>
      </c>
      <c r="F37" t="s">
        <v>1215</v>
      </c>
      <c r="G37" t="s">
        <v>1892</v>
      </c>
      <c r="H37" t="s">
        <v>26</v>
      </c>
      <c r="I37" t="s">
        <v>1893</v>
      </c>
      <c r="J37" t="s">
        <v>1894</v>
      </c>
      <c r="K37" t="s">
        <v>1895</v>
      </c>
      <c r="L37" t="s">
        <v>1896</v>
      </c>
      <c r="M37" t="s">
        <v>1897</v>
      </c>
      <c r="N37" t="s">
        <v>63</v>
      </c>
      <c r="O37" t="s">
        <v>307</v>
      </c>
      <c r="P37" t="s">
        <v>572</v>
      </c>
      <c r="Q37" t="s">
        <v>237</v>
      </c>
    </row>
    <row r="38" spans="1:17">
      <c r="A38" s="2">
        <v>117064</v>
      </c>
      <c r="B38" t="s">
        <v>80</v>
      </c>
      <c r="C38" t="s">
        <v>1213</v>
      </c>
      <c r="D38" t="s">
        <v>1214</v>
      </c>
      <c r="E38" t="s">
        <v>306</v>
      </c>
      <c r="F38" t="s">
        <v>1215</v>
      </c>
      <c r="G38" t="s">
        <v>1892</v>
      </c>
      <c r="H38" t="s">
        <v>26</v>
      </c>
      <c r="I38" t="s">
        <v>1893</v>
      </c>
      <c r="J38" t="s">
        <v>1894</v>
      </c>
      <c r="K38" t="s">
        <v>1895</v>
      </c>
      <c r="L38" t="s">
        <v>1896</v>
      </c>
      <c r="M38" t="s">
        <v>1897</v>
      </c>
      <c r="N38" t="s">
        <v>63</v>
      </c>
      <c r="O38" t="s">
        <v>307</v>
      </c>
      <c r="P38" t="s">
        <v>572</v>
      </c>
      <c r="Q38" t="s">
        <v>237</v>
      </c>
    </row>
    <row r="39" spans="1:17">
      <c r="A39" s="2">
        <v>117254</v>
      </c>
      <c r="B39" t="s">
        <v>75</v>
      </c>
      <c r="C39" t="s">
        <v>1213</v>
      </c>
      <c r="D39" t="s">
        <v>1214</v>
      </c>
      <c r="E39" t="s">
        <v>306</v>
      </c>
      <c r="F39" t="s">
        <v>1215</v>
      </c>
      <c r="G39" t="s">
        <v>527</v>
      </c>
      <c r="H39" t="s">
        <v>26</v>
      </c>
      <c r="I39" t="s">
        <v>2990</v>
      </c>
      <c r="J39" t="s">
        <v>2991</v>
      </c>
      <c r="K39" t="s">
        <v>2992</v>
      </c>
      <c r="L39" t="s">
        <v>2993</v>
      </c>
      <c r="M39" t="s">
        <v>2994</v>
      </c>
      <c r="N39" t="s">
        <v>26</v>
      </c>
      <c r="O39" t="s">
        <v>307</v>
      </c>
      <c r="P39" t="s">
        <v>2995</v>
      </c>
      <c r="Q39" t="s">
        <v>576</v>
      </c>
    </row>
    <row r="40" spans="1:17">
      <c r="A40" s="2">
        <v>117254</v>
      </c>
      <c r="B40" t="s">
        <v>75</v>
      </c>
      <c r="C40" t="s">
        <v>1213</v>
      </c>
      <c r="D40" t="s">
        <v>1214</v>
      </c>
      <c r="E40" t="s">
        <v>306</v>
      </c>
      <c r="F40" t="s">
        <v>1215</v>
      </c>
      <c r="G40" t="s">
        <v>527</v>
      </c>
      <c r="H40" t="s">
        <v>26</v>
      </c>
      <c r="I40" t="s">
        <v>2990</v>
      </c>
      <c r="J40" t="s">
        <v>2991</v>
      </c>
      <c r="K40" t="s">
        <v>2992</v>
      </c>
      <c r="L40" t="s">
        <v>2993</v>
      </c>
      <c r="M40" t="s">
        <v>2994</v>
      </c>
      <c r="N40" t="s">
        <v>26</v>
      </c>
      <c r="O40" t="s">
        <v>307</v>
      </c>
      <c r="P40" t="s">
        <v>2995</v>
      </c>
      <c r="Q40" t="s">
        <v>576</v>
      </c>
    </row>
    <row r="41" spans="1:17">
      <c r="A41" s="2">
        <v>117312</v>
      </c>
      <c r="B41" t="s">
        <v>73</v>
      </c>
      <c r="C41" t="s">
        <v>1213</v>
      </c>
      <c r="D41" t="s">
        <v>1214</v>
      </c>
      <c r="E41" t="s">
        <v>306</v>
      </c>
      <c r="F41" t="s">
        <v>1215</v>
      </c>
      <c r="G41" t="s">
        <v>1361</v>
      </c>
      <c r="H41" t="s">
        <v>26</v>
      </c>
      <c r="I41" t="s">
        <v>1362</v>
      </c>
      <c r="J41" t="s">
        <v>1227</v>
      </c>
      <c r="K41" t="s">
        <v>1363</v>
      </c>
      <c r="L41" t="s">
        <v>1364</v>
      </c>
      <c r="M41" t="s">
        <v>1365</v>
      </c>
      <c r="N41" t="s">
        <v>1366</v>
      </c>
      <c r="O41" t="s">
        <v>307</v>
      </c>
      <c r="P41" t="s">
        <v>320</v>
      </c>
      <c r="Q41" t="s">
        <v>331</v>
      </c>
    </row>
    <row r="42" spans="1:17">
      <c r="A42" s="2">
        <v>117312</v>
      </c>
      <c r="B42" t="s">
        <v>73</v>
      </c>
      <c r="C42" t="s">
        <v>1213</v>
      </c>
      <c r="D42" t="s">
        <v>1214</v>
      </c>
      <c r="E42" t="s">
        <v>306</v>
      </c>
      <c r="F42" t="s">
        <v>1215</v>
      </c>
      <c r="G42" t="s">
        <v>1361</v>
      </c>
      <c r="H42" t="s">
        <v>26</v>
      </c>
      <c r="I42" t="s">
        <v>1362</v>
      </c>
      <c r="J42" t="s">
        <v>1227</v>
      </c>
      <c r="K42" t="s">
        <v>1363</v>
      </c>
      <c r="L42" t="s">
        <v>1364</v>
      </c>
      <c r="M42" t="s">
        <v>1365</v>
      </c>
      <c r="N42" t="s">
        <v>1366</v>
      </c>
      <c r="O42" t="s">
        <v>307</v>
      </c>
      <c r="P42" t="s">
        <v>320</v>
      </c>
      <c r="Q42" t="s">
        <v>331</v>
      </c>
    </row>
    <row r="43" spans="1:17">
      <c r="A43" s="2">
        <v>117320</v>
      </c>
      <c r="B43" t="s">
        <v>77</v>
      </c>
      <c r="C43" t="s">
        <v>1213</v>
      </c>
      <c r="D43" t="s">
        <v>1214</v>
      </c>
      <c r="E43" t="s">
        <v>306</v>
      </c>
      <c r="F43" t="s">
        <v>1215</v>
      </c>
      <c r="G43" t="s">
        <v>2996</v>
      </c>
      <c r="H43" t="s">
        <v>26</v>
      </c>
      <c r="I43" t="s">
        <v>2997</v>
      </c>
      <c r="J43" t="s">
        <v>1235</v>
      </c>
      <c r="K43" t="s">
        <v>2998</v>
      </c>
      <c r="L43" t="s">
        <v>2999</v>
      </c>
      <c r="M43" t="s">
        <v>3000</v>
      </c>
      <c r="N43" t="s">
        <v>26</v>
      </c>
      <c r="O43" t="s">
        <v>307</v>
      </c>
      <c r="P43" t="s">
        <v>536</v>
      </c>
      <c r="Q43" t="s">
        <v>3001</v>
      </c>
    </row>
    <row r="44" spans="1:17">
      <c r="A44" s="2">
        <v>117320</v>
      </c>
      <c r="B44" t="s">
        <v>77</v>
      </c>
      <c r="C44" t="s">
        <v>1213</v>
      </c>
      <c r="D44" t="s">
        <v>1214</v>
      </c>
      <c r="E44" t="s">
        <v>306</v>
      </c>
      <c r="F44" t="s">
        <v>1215</v>
      </c>
      <c r="G44" t="s">
        <v>2996</v>
      </c>
      <c r="H44" t="s">
        <v>26</v>
      </c>
      <c r="I44" t="s">
        <v>2997</v>
      </c>
      <c r="J44" t="s">
        <v>1235</v>
      </c>
      <c r="K44" t="s">
        <v>2998</v>
      </c>
      <c r="L44" t="s">
        <v>2999</v>
      </c>
      <c r="M44" t="s">
        <v>3000</v>
      </c>
      <c r="N44" t="s">
        <v>26</v>
      </c>
      <c r="O44" t="s">
        <v>307</v>
      </c>
      <c r="P44" t="s">
        <v>536</v>
      </c>
      <c r="Q44" t="s">
        <v>3001</v>
      </c>
    </row>
    <row r="45" spans="1:17">
      <c r="A45" s="2">
        <v>117379</v>
      </c>
      <c r="B45" t="s">
        <v>44</v>
      </c>
      <c r="C45" t="s">
        <v>1213</v>
      </c>
      <c r="D45" t="s">
        <v>1214</v>
      </c>
      <c r="E45" t="s">
        <v>297</v>
      </c>
      <c r="F45" t="s">
        <v>1215</v>
      </c>
      <c r="G45" t="s">
        <v>1659</v>
      </c>
      <c r="H45" t="s">
        <v>26</v>
      </c>
      <c r="I45" t="s">
        <v>1660</v>
      </c>
      <c r="J45" t="s">
        <v>1661</v>
      </c>
      <c r="K45" t="s">
        <v>1662</v>
      </c>
      <c r="L45" t="s">
        <v>1663</v>
      </c>
      <c r="M45" t="s">
        <v>1664</v>
      </c>
      <c r="N45" t="s">
        <v>26</v>
      </c>
      <c r="O45" t="s">
        <v>298</v>
      </c>
      <c r="P45" t="s">
        <v>3002</v>
      </c>
      <c r="Q45" t="s">
        <v>237</v>
      </c>
    </row>
    <row r="46" spans="1:17">
      <c r="A46" s="2">
        <v>117379</v>
      </c>
      <c r="B46" t="s">
        <v>44</v>
      </c>
      <c r="C46" t="s">
        <v>1213</v>
      </c>
      <c r="D46" t="s">
        <v>1214</v>
      </c>
      <c r="E46" t="s">
        <v>297</v>
      </c>
      <c r="F46" t="s">
        <v>1215</v>
      </c>
      <c r="G46" t="s">
        <v>1659</v>
      </c>
      <c r="H46" t="s">
        <v>26</v>
      </c>
      <c r="I46" t="s">
        <v>1660</v>
      </c>
      <c r="J46" t="s">
        <v>1661</v>
      </c>
      <c r="K46" t="s">
        <v>1662</v>
      </c>
      <c r="L46" t="s">
        <v>1663</v>
      </c>
      <c r="M46" t="s">
        <v>1664</v>
      </c>
      <c r="N46" t="s">
        <v>26</v>
      </c>
      <c r="O46" t="s">
        <v>298</v>
      </c>
      <c r="P46" t="s">
        <v>3002</v>
      </c>
      <c r="Q46" t="s">
        <v>237</v>
      </c>
    </row>
    <row r="47" spans="1:17">
      <c r="A47" s="2">
        <v>117619</v>
      </c>
      <c r="B47" t="s">
        <v>90</v>
      </c>
      <c r="C47" t="s">
        <v>1213</v>
      </c>
      <c r="D47" t="s">
        <v>1214</v>
      </c>
      <c r="E47" t="s">
        <v>306</v>
      </c>
      <c r="F47" t="s">
        <v>1215</v>
      </c>
      <c r="G47" t="s">
        <v>3003</v>
      </c>
      <c r="H47" t="s">
        <v>26</v>
      </c>
      <c r="I47" t="s">
        <v>3004</v>
      </c>
      <c r="J47" t="s">
        <v>3005</v>
      </c>
      <c r="K47" t="s">
        <v>3006</v>
      </c>
      <c r="L47" t="s">
        <v>3007</v>
      </c>
      <c r="M47" t="s">
        <v>3008</v>
      </c>
      <c r="N47" t="s">
        <v>26</v>
      </c>
      <c r="O47" t="s">
        <v>307</v>
      </c>
      <c r="P47" t="s">
        <v>361</v>
      </c>
      <c r="Q47" t="s">
        <v>3009</v>
      </c>
    </row>
    <row r="48" spans="1:17">
      <c r="A48" s="2">
        <v>117619</v>
      </c>
      <c r="B48" t="s">
        <v>90</v>
      </c>
      <c r="C48" t="s">
        <v>1213</v>
      </c>
      <c r="D48" t="s">
        <v>1214</v>
      </c>
      <c r="E48" t="s">
        <v>306</v>
      </c>
      <c r="F48" t="s">
        <v>1215</v>
      </c>
      <c r="G48" t="s">
        <v>3003</v>
      </c>
      <c r="H48" t="s">
        <v>26</v>
      </c>
      <c r="I48" t="s">
        <v>3004</v>
      </c>
      <c r="J48" t="s">
        <v>3005</v>
      </c>
      <c r="K48" t="s">
        <v>3006</v>
      </c>
      <c r="L48" t="s">
        <v>3007</v>
      </c>
      <c r="M48" t="s">
        <v>3008</v>
      </c>
      <c r="N48" t="s">
        <v>26</v>
      </c>
      <c r="O48" t="s">
        <v>307</v>
      </c>
      <c r="P48" t="s">
        <v>361</v>
      </c>
      <c r="Q48" t="s">
        <v>3009</v>
      </c>
    </row>
    <row r="49" spans="1:17">
      <c r="A49" s="2">
        <v>117791</v>
      </c>
      <c r="B49" t="s">
        <v>60</v>
      </c>
      <c r="C49" t="s">
        <v>1213</v>
      </c>
      <c r="D49" t="s">
        <v>1214</v>
      </c>
      <c r="E49" t="s">
        <v>297</v>
      </c>
      <c r="F49" t="s">
        <v>1215</v>
      </c>
      <c r="G49" t="s">
        <v>1899</v>
      </c>
      <c r="H49" t="s">
        <v>1900</v>
      </c>
      <c r="I49" t="s">
        <v>1901</v>
      </c>
      <c r="J49" t="s">
        <v>1902</v>
      </c>
      <c r="K49" t="s">
        <v>1903</v>
      </c>
      <c r="L49" t="s">
        <v>1904</v>
      </c>
      <c r="M49" t="s">
        <v>1852</v>
      </c>
      <c r="N49" t="s">
        <v>1905</v>
      </c>
      <c r="O49" t="s">
        <v>298</v>
      </c>
      <c r="P49" t="s">
        <v>2519</v>
      </c>
      <c r="Q49" t="s">
        <v>207</v>
      </c>
    </row>
    <row r="50" spans="1:17">
      <c r="A50" s="2">
        <v>118039</v>
      </c>
      <c r="B50" t="s">
        <v>104</v>
      </c>
      <c r="C50" t="s">
        <v>1213</v>
      </c>
      <c r="D50" t="s">
        <v>1214</v>
      </c>
      <c r="E50" t="s">
        <v>306</v>
      </c>
      <c r="F50" t="s">
        <v>1215</v>
      </c>
      <c r="G50" t="s">
        <v>2820</v>
      </c>
      <c r="H50" t="s">
        <v>2821</v>
      </c>
      <c r="I50" t="s">
        <v>2822</v>
      </c>
      <c r="J50" t="s">
        <v>2823</v>
      </c>
      <c r="K50" t="s">
        <v>2824</v>
      </c>
      <c r="L50" t="s">
        <v>2825</v>
      </c>
      <c r="M50" t="s">
        <v>2826</v>
      </c>
      <c r="N50" t="s">
        <v>26</v>
      </c>
      <c r="O50" t="s">
        <v>307</v>
      </c>
      <c r="P50" t="s">
        <v>261</v>
      </c>
      <c r="Q50" t="s">
        <v>1871</v>
      </c>
    </row>
    <row r="51" spans="1:17">
      <c r="A51" s="2">
        <v>210232</v>
      </c>
      <c r="B51" t="s">
        <v>103</v>
      </c>
      <c r="C51" t="s">
        <v>1213</v>
      </c>
      <c r="D51" t="s">
        <v>1214</v>
      </c>
      <c r="E51" t="s">
        <v>306</v>
      </c>
      <c r="F51" t="s">
        <v>1215</v>
      </c>
      <c r="G51" t="s">
        <v>2223</v>
      </c>
      <c r="H51" t="s">
        <v>2224</v>
      </c>
      <c r="I51" t="s">
        <v>2225</v>
      </c>
      <c r="J51" t="s">
        <v>2226</v>
      </c>
      <c r="K51" t="s">
        <v>2227</v>
      </c>
      <c r="L51" t="s">
        <v>2228</v>
      </c>
      <c r="M51" t="s">
        <v>2229</v>
      </c>
      <c r="N51" t="s">
        <v>2230</v>
      </c>
      <c r="O51" t="s">
        <v>307</v>
      </c>
      <c r="P51" t="s">
        <v>582</v>
      </c>
      <c r="Q51" t="s">
        <v>1696</v>
      </c>
    </row>
    <row r="52" spans="1:17">
      <c r="A52" s="2">
        <v>210505</v>
      </c>
      <c r="B52" t="s">
        <v>35</v>
      </c>
      <c r="C52" t="s">
        <v>1213</v>
      </c>
      <c r="D52" t="s">
        <v>1214</v>
      </c>
      <c r="E52" t="s">
        <v>270</v>
      </c>
      <c r="F52" t="s">
        <v>1215</v>
      </c>
      <c r="G52" t="s">
        <v>3010</v>
      </c>
      <c r="H52" t="s">
        <v>3011</v>
      </c>
      <c r="I52" t="s">
        <v>3012</v>
      </c>
      <c r="J52" t="s">
        <v>3013</v>
      </c>
      <c r="K52" t="s">
        <v>3014</v>
      </c>
      <c r="L52" t="s">
        <v>3015</v>
      </c>
      <c r="M52" t="s">
        <v>3016</v>
      </c>
      <c r="N52" t="s">
        <v>3017</v>
      </c>
      <c r="O52" t="s">
        <v>271</v>
      </c>
      <c r="P52" t="s">
        <v>276</v>
      </c>
      <c r="Q52" t="s">
        <v>324</v>
      </c>
    </row>
    <row r="53" spans="1:17">
      <c r="A53" s="2">
        <v>210505</v>
      </c>
      <c r="B53" t="s">
        <v>35</v>
      </c>
      <c r="C53" t="s">
        <v>1213</v>
      </c>
      <c r="D53" t="s">
        <v>1214</v>
      </c>
      <c r="E53" t="s">
        <v>270</v>
      </c>
      <c r="F53" t="s">
        <v>1215</v>
      </c>
      <c r="G53" t="s">
        <v>3010</v>
      </c>
      <c r="H53" t="s">
        <v>3011</v>
      </c>
      <c r="I53" t="s">
        <v>3012</v>
      </c>
      <c r="J53" t="s">
        <v>3013</v>
      </c>
      <c r="K53" t="s">
        <v>3014</v>
      </c>
      <c r="L53" t="s">
        <v>3015</v>
      </c>
      <c r="M53" t="s">
        <v>3016</v>
      </c>
      <c r="N53" t="s">
        <v>3017</v>
      </c>
      <c r="O53" t="s">
        <v>271</v>
      </c>
      <c r="P53" t="s">
        <v>276</v>
      </c>
      <c r="Q53" t="s">
        <v>324</v>
      </c>
    </row>
    <row r="54" spans="1:17">
      <c r="A54" s="2">
        <v>210588</v>
      </c>
      <c r="B54" t="s">
        <v>58</v>
      </c>
      <c r="C54" t="s">
        <v>1213</v>
      </c>
      <c r="D54" t="s">
        <v>1214</v>
      </c>
      <c r="E54" t="s">
        <v>270</v>
      </c>
      <c r="F54" t="s">
        <v>1215</v>
      </c>
      <c r="G54" t="s">
        <v>1709</v>
      </c>
      <c r="H54" t="s">
        <v>26</v>
      </c>
      <c r="I54" t="s">
        <v>1710</v>
      </c>
      <c r="J54" t="s">
        <v>1711</v>
      </c>
      <c r="K54" t="s">
        <v>1712</v>
      </c>
      <c r="L54" t="s">
        <v>1713</v>
      </c>
      <c r="M54" t="s">
        <v>1714</v>
      </c>
      <c r="N54" t="s">
        <v>1715</v>
      </c>
      <c r="O54" t="s">
        <v>271</v>
      </c>
      <c r="P54" t="s">
        <v>2107</v>
      </c>
      <c r="Q54" t="s">
        <v>113</v>
      </c>
    </row>
    <row r="55" spans="1:17">
      <c r="A55" s="2">
        <v>210588</v>
      </c>
      <c r="B55" t="s">
        <v>58</v>
      </c>
      <c r="C55" t="s">
        <v>1213</v>
      </c>
      <c r="D55" t="s">
        <v>1214</v>
      </c>
      <c r="E55" t="s">
        <v>270</v>
      </c>
      <c r="F55" t="s">
        <v>1215</v>
      </c>
      <c r="G55" t="s">
        <v>1709</v>
      </c>
      <c r="H55" t="s">
        <v>26</v>
      </c>
      <c r="I55" t="s">
        <v>1710</v>
      </c>
      <c r="J55" t="s">
        <v>1711</v>
      </c>
      <c r="K55" t="s">
        <v>1712</v>
      </c>
      <c r="L55" t="s">
        <v>1713</v>
      </c>
      <c r="M55" t="s">
        <v>1714</v>
      </c>
      <c r="N55" t="s">
        <v>1715</v>
      </c>
      <c r="O55" t="s">
        <v>271</v>
      </c>
      <c r="P55" t="s">
        <v>2107</v>
      </c>
      <c r="Q55" t="s">
        <v>113</v>
      </c>
    </row>
    <row r="56" spans="1:17">
      <c r="A56" s="2">
        <v>310537</v>
      </c>
      <c r="B56" t="s">
        <v>74</v>
      </c>
      <c r="C56" t="s">
        <v>1213</v>
      </c>
      <c r="D56" t="s">
        <v>1214</v>
      </c>
      <c r="E56" t="s">
        <v>270</v>
      </c>
      <c r="F56" t="s">
        <v>1215</v>
      </c>
      <c r="G56" t="s">
        <v>1907</v>
      </c>
      <c r="H56" t="s">
        <v>26</v>
      </c>
      <c r="I56" t="s">
        <v>1908</v>
      </c>
      <c r="J56" t="s">
        <v>1909</v>
      </c>
      <c r="K56" t="s">
        <v>1910</v>
      </c>
      <c r="L56" t="s">
        <v>1911</v>
      </c>
      <c r="M56" t="s">
        <v>1912</v>
      </c>
      <c r="N56" t="s">
        <v>1913</v>
      </c>
      <c r="O56" t="s">
        <v>271</v>
      </c>
      <c r="P56" t="s">
        <v>2540</v>
      </c>
      <c r="Q56" t="s">
        <v>589</v>
      </c>
    </row>
    <row r="57" spans="1:17">
      <c r="A57" s="2">
        <v>310537</v>
      </c>
      <c r="B57" t="s">
        <v>74</v>
      </c>
      <c r="C57" t="s">
        <v>1213</v>
      </c>
      <c r="D57" t="s">
        <v>1214</v>
      </c>
      <c r="E57" t="s">
        <v>270</v>
      </c>
      <c r="F57" t="s">
        <v>1215</v>
      </c>
      <c r="G57" t="s">
        <v>1907</v>
      </c>
      <c r="H57" t="s">
        <v>26</v>
      </c>
      <c r="I57" t="s">
        <v>1908</v>
      </c>
      <c r="J57" t="s">
        <v>1909</v>
      </c>
      <c r="K57" t="s">
        <v>1910</v>
      </c>
      <c r="L57" t="s">
        <v>1911</v>
      </c>
      <c r="M57" t="s">
        <v>1912</v>
      </c>
      <c r="N57" t="s">
        <v>1913</v>
      </c>
      <c r="O57" t="s">
        <v>271</v>
      </c>
      <c r="P57" t="s">
        <v>2540</v>
      </c>
      <c r="Q57" t="s">
        <v>589</v>
      </c>
    </row>
    <row r="58" spans="1:17">
      <c r="A58" s="2">
        <v>510789</v>
      </c>
      <c r="B58" t="s">
        <v>37</v>
      </c>
      <c r="C58" t="s">
        <v>1213</v>
      </c>
      <c r="D58" t="s">
        <v>1214</v>
      </c>
      <c r="E58" t="s">
        <v>306</v>
      </c>
      <c r="F58" t="s">
        <v>1215</v>
      </c>
      <c r="G58" t="s">
        <v>2267</v>
      </c>
      <c r="H58" t="s">
        <v>26</v>
      </c>
      <c r="I58" t="s">
        <v>2268</v>
      </c>
      <c r="J58" t="s">
        <v>1430</v>
      </c>
      <c r="K58" t="s">
        <v>2269</v>
      </c>
      <c r="L58" t="s">
        <v>2270</v>
      </c>
      <c r="M58" t="s">
        <v>2271</v>
      </c>
      <c r="N58" t="s">
        <v>26</v>
      </c>
      <c r="O58" t="s">
        <v>307</v>
      </c>
      <c r="P58" t="s">
        <v>283</v>
      </c>
      <c r="Q58" t="s">
        <v>535</v>
      </c>
    </row>
    <row r="59" spans="1:17">
      <c r="A59" s="2">
        <v>511308</v>
      </c>
      <c r="B59" t="s">
        <v>30</v>
      </c>
      <c r="C59" t="s">
        <v>1213</v>
      </c>
      <c r="D59" t="s">
        <v>1214</v>
      </c>
      <c r="E59" t="s">
        <v>297</v>
      </c>
      <c r="F59" t="s">
        <v>1215</v>
      </c>
      <c r="G59" t="s">
        <v>3018</v>
      </c>
      <c r="H59" t="s">
        <v>26</v>
      </c>
      <c r="I59" t="s">
        <v>3019</v>
      </c>
      <c r="J59" t="s">
        <v>3020</v>
      </c>
      <c r="K59" t="s">
        <v>3021</v>
      </c>
      <c r="L59" t="s">
        <v>3022</v>
      </c>
      <c r="M59" t="s">
        <v>3023</v>
      </c>
      <c r="N59" t="s">
        <v>3024</v>
      </c>
      <c r="O59" t="s">
        <v>298</v>
      </c>
      <c r="P59" t="s">
        <v>328</v>
      </c>
      <c r="Q59" t="s">
        <v>549</v>
      </c>
    </row>
    <row r="60" spans="1:17">
      <c r="A60" s="2">
        <v>511308</v>
      </c>
      <c r="B60" t="s">
        <v>30</v>
      </c>
      <c r="C60" t="s">
        <v>1213</v>
      </c>
      <c r="D60" t="s">
        <v>1214</v>
      </c>
      <c r="E60" t="s">
        <v>297</v>
      </c>
      <c r="F60" t="s">
        <v>1215</v>
      </c>
      <c r="G60" t="s">
        <v>3018</v>
      </c>
      <c r="H60" t="s">
        <v>26</v>
      </c>
      <c r="I60" t="s">
        <v>3019</v>
      </c>
      <c r="J60" t="s">
        <v>3020</v>
      </c>
      <c r="K60" t="s">
        <v>3021</v>
      </c>
      <c r="L60" t="s">
        <v>3022</v>
      </c>
      <c r="M60" t="s">
        <v>3023</v>
      </c>
      <c r="N60" t="s">
        <v>3024</v>
      </c>
      <c r="O60" t="s">
        <v>298</v>
      </c>
      <c r="P60" t="s">
        <v>328</v>
      </c>
      <c r="Q60" t="s">
        <v>549</v>
      </c>
    </row>
    <row r="61" spans="1:17">
      <c r="A61" s="2">
        <v>511365</v>
      </c>
      <c r="B61" t="s">
        <v>54</v>
      </c>
      <c r="C61" t="s">
        <v>1213</v>
      </c>
      <c r="D61" t="s">
        <v>1214</v>
      </c>
      <c r="E61" t="s">
        <v>306</v>
      </c>
      <c r="F61" t="s">
        <v>1215</v>
      </c>
      <c r="G61" t="s">
        <v>1914</v>
      </c>
      <c r="H61" t="s">
        <v>26</v>
      </c>
      <c r="I61" t="s">
        <v>1915</v>
      </c>
      <c r="J61" t="s">
        <v>1916</v>
      </c>
      <c r="K61" t="s">
        <v>1917</v>
      </c>
      <c r="L61" t="s">
        <v>1918</v>
      </c>
      <c r="M61" t="s">
        <v>1919</v>
      </c>
      <c r="N61" t="s">
        <v>1920</v>
      </c>
      <c r="O61" t="s">
        <v>307</v>
      </c>
      <c r="P61" t="s">
        <v>290</v>
      </c>
      <c r="Q61" t="s">
        <v>324</v>
      </c>
    </row>
    <row r="62" spans="1:17">
      <c r="A62" s="2">
        <v>511365</v>
      </c>
      <c r="B62" t="s">
        <v>54</v>
      </c>
      <c r="C62" t="s">
        <v>1213</v>
      </c>
      <c r="D62" t="s">
        <v>1214</v>
      </c>
      <c r="E62" t="s">
        <v>306</v>
      </c>
      <c r="F62" t="s">
        <v>1215</v>
      </c>
      <c r="G62" t="s">
        <v>1914</v>
      </c>
      <c r="H62" t="s">
        <v>26</v>
      </c>
      <c r="I62" t="s">
        <v>1915</v>
      </c>
      <c r="J62" t="s">
        <v>1916</v>
      </c>
      <c r="K62" t="s">
        <v>1917</v>
      </c>
      <c r="L62" t="s">
        <v>1918</v>
      </c>
      <c r="M62" t="s">
        <v>1919</v>
      </c>
      <c r="N62" t="s">
        <v>1920</v>
      </c>
      <c r="O62" t="s">
        <v>307</v>
      </c>
      <c r="P62" t="s">
        <v>290</v>
      </c>
      <c r="Q62" t="s">
        <v>324</v>
      </c>
    </row>
    <row r="63" spans="1:17">
      <c r="A63" s="2">
        <v>511472</v>
      </c>
      <c r="B63" t="s">
        <v>62</v>
      </c>
      <c r="C63" t="s">
        <v>1213</v>
      </c>
      <c r="D63" t="s">
        <v>1214</v>
      </c>
      <c r="E63" t="s">
        <v>306</v>
      </c>
      <c r="F63" t="s">
        <v>1215</v>
      </c>
      <c r="G63" t="s">
        <v>3025</v>
      </c>
      <c r="H63" t="s">
        <v>26</v>
      </c>
      <c r="I63" t="s">
        <v>3026</v>
      </c>
      <c r="J63" t="s">
        <v>3027</v>
      </c>
      <c r="K63" t="s">
        <v>3028</v>
      </c>
      <c r="L63" t="s">
        <v>3029</v>
      </c>
      <c r="M63" t="s">
        <v>3030</v>
      </c>
      <c r="N63" t="s">
        <v>3031</v>
      </c>
      <c r="O63" t="s">
        <v>307</v>
      </c>
      <c r="P63" t="s">
        <v>3032</v>
      </c>
      <c r="Q63" t="s">
        <v>3033</v>
      </c>
    </row>
    <row r="64" spans="1:17">
      <c r="A64" s="2">
        <v>511472</v>
      </c>
      <c r="B64" t="s">
        <v>62</v>
      </c>
      <c r="C64" t="s">
        <v>1213</v>
      </c>
      <c r="D64" t="s">
        <v>1214</v>
      </c>
      <c r="E64" t="s">
        <v>306</v>
      </c>
      <c r="F64" t="s">
        <v>1215</v>
      </c>
      <c r="G64" t="s">
        <v>3025</v>
      </c>
      <c r="H64" t="s">
        <v>26</v>
      </c>
      <c r="I64" t="s">
        <v>3026</v>
      </c>
      <c r="J64" t="s">
        <v>3027</v>
      </c>
      <c r="K64" t="s">
        <v>3028</v>
      </c>
      <c r="L64" t="s">
        <v>3029</v>
      </c>
      <c r="M64" t="s">
        <v>3030</v>
      </c>
      <c r="N64" t="s">
        <v>3031</v>
      </c>
      <c r="O64" t="s">
        <v>307</v>
      </c>
      <c r="P64" t="s">
        <v>3032</v>
      </c>
      <c r="Q64" t="s">
        <v>3033</v>
      </c>
    </row>
    <row r="65" spans="1:17">
      <c r="A65" s="2">
        <v>511555</v>
      </c>
      <c r="B65" t="s">
        <v>98</v>
      </c>
      <c r="C65" t="s">
        <v>1213</v>
      </c>
      <c r="D65" t="s">
        <v>1214</v>
      </c>
      <c r="E65" t="s">
        <v>306</v>
      </c>
      <c r="F65" t="s">
        <v>1215</v>
      </c>
      <c r="G65" t="s">
        <v>1443</v>
      </c>
      <c r="H65" t="s">
        <v>26</v>
      </c>
      <c r="I65" t="s">
        <v>1444</v>
      </c>
      <c r="J65" t="s">
        <v>1445</v>
      </c>
      <c r="K65" t="s">
        <v>1446</v>
      </c>
      <c r="L65" t="s">
        <v>1447</v>
      </c>
      <c r="M65" t="s">
        <v>1448</v>
      </c>
      <c r="N65" t="s">
        <v>38</v>
      </c>
      <c r="O65" t="s">
        <v>307</v>
      </c>
      <c r="P65" t="s">
        <v>309</v>
      </c>
      <c r="Q65" t="s">
        <v>204</v>
      </c>
    </row>
    <row r="66" spans="1:17">
      <c r="A66" s="2">
        <v>511555</v>
      </c>
      <c r="B66" t="s">
        <v>98</v>
      </c>
      <c r="C66" t="s">
        <v>1213</v>
      </c>
      <c r="D66" t="s">
        <v>1214</v>
      </c>
      <c r="E66" t="s">
        <v>306</v>
      </c>
      <c r="F66" t="s">
        <v>1215</v>
      </c>
      <c r="G66" t="s">
        <v>1443</v>
      </c>
      <c r="H66" t="s">
        <v>26</v>
      </c>
      <c r="I66" t="s">
        <v>1444</v>
      </c>
      <c r="J66" t="s">
        <v>1445</v>
      </c>
      <c r="K66" t="s">
        <v>1446</v>
      </c>
      <c r="L66" t="s">
        <v>1447</v>
      </c>
      <c r="M66" t="s">
        <v>1448</v>
      </c>
      <c r="N66" t="s">
        <v>38</v>
      </c>
      <c r="O66" t="s">
        <v>307</v>
      </c>
      <c r="P66" t="s">
        <v>309</v>
      </c>
      <c r="Q66" t="s">
        <v>204</v>
      </c>
    </row>
    <row r="67" spans="1:17">
      <c r="A67" s="2">
        <v>511563</v>
      </c>
      <c r="B67" t="s">
        <v>50</v>
      </c>
      <c r="C67" t="s">
        <v>1213</v>
      </c>
      <c r="D67" t="s">
        <v>1214</v>
      </c>
      <c r="E67" t="s">
        <v>306</v>
      </c>
      <c r="F67" t="s">
        <v>1215</v>
      </c>
      <c r="G67" t="s">
        <v>2299</v>
      </c>
      <c r="H67" t="s">
        <v>26</v>
      </c>
      <c r="I67" t="s">
        <v>2300</v>
      </c>
      <c r="J67" t="s">
        <v>2301</v>
      </c>
      <c r="K67" t="s">
        <v>2302</v>
      </c>
      <c r="L67" t="s">
        <v>2303</v>
      </c>
      <c r="M67" t="s">
        <v>2304</v>
      </c>
      <c r="N67" t="s">
        <v>26</v>
      </c>
      <c r="O67" t="s">
        <v>307</v>
      </c>
      <c r="P67" t="s">
        <v>294</v>
      </c>
      <c r="Q67" t="s">
        <v>350</v>
      </c>
    </row>
    <row r="68" spans="1:17">
      <c r="A68" s="2">
        <v>511753</v>
      </c>
      <c r="B68" t="s">
        <v>81</v>
      </c>
      <c r="C68" t="s">
        <v>1213</v>
      </c>
      <c r="D68" t="s">
        <v>1214</v>
      </c>
      <c r="E68" t="s">
        <v>270</v>
      </c>
      <c r="F68" t="s">
        <v>1215</v>
      </c>
      <c r="G68" t="s">
        <v>2841</v>
      </c>
      <c r="H68" t="s">
        <v>26</v>
      </c>
      <c r="I68" t="s">
        <v>2842</v>
      </c>
      <c r="J68" t="s">
        <v>2301</v>
      </c>
      <c r="K68" t="s">
        <v>2843</v>
      </c>
      <c r="L68" t="s">
        <v>2844</v>
      </c>
      <c r="M68" t="s">
        <v>2845</v>
      </c>
      <c r="N68" t="s">
        <v>2846</v>
      </c>
      <c r="O68" t="s">
        <v>271</v>
      </c>
      <c r="P68" t="s">
        <v>2504</v>
      </c>
      <c r="Q68" t="s">
        <v>2697</v>
      </c>
    </row>
    <row r="69" spans="1:17">
      <c r="A69" s="2">
        <v>511753</v>
      </c>
      <c r="B69" t="s">
        <v>81</v>
      </c>
      <c r="C69" t="s">
        <v>1213</v>
      </c>
      <c r="D69" t="s">
        <v>1214</v>
      </c>
      <c r="E69" t="s">
        <v>270</v>
      </c>
      <c r="F69" t="s">
        <v>1215</v>
      </c>
      <c r="G69" t="s">
        <v>2841</v>
      </c>
      <c r="H69" t="s">
        <v>26</v>
      </c>
      <c r="I69" t="s">
        <v>2842</v>
      </c>
      <c r="J69" t="s">
        <v>2301</v>
      </c>
      <c r="K69" t="s">
        <v>2843</v>
      </c>
      <c r="L69" t="s">
        <v>2844</v>
      </c>
      <c r="M69" t="s">
        <v>2845</v>
      </c>
      <c r="N69" t="s">
        <v>2846</v>
      </c>
      <c r="O69" t="s">
        <v>271</v>
      </c>
      <c r="P69" t="s">
        <v>2504</v>
      </c>
      <c r="Q69" t="s">
        <v>2697</v>
      </c>
    </row>
    <row r="70" spans="1:17">
      <c r="A70" s="2">
        <v>511795</v>
      </c>
      <c r="B70" t="s">
        <v>100</v>
      </c>
      <c r="C70" t="s">
        <v>1213</v>
      </c>
      <c r="D70" t="s">
        <v>1214</v>
      </c>
      <c r="E70" t="s">
        <v>306</v>
      </c>
      <c r="F70" t="s">
        <v>1215</v>
      </c>
      <c r="G70" t="s">
        <v>3034</v>
      </c>
      <c r="H70" t="s">
        <v>26</v>
      </c>
      <c r="I70" t="s">
        <v>3035</v>
      </c>
      <c r="J70" t="s">
        <v>3036</v>
      </c>
      <c r="K70" t="s">
        <v>3037</v>
      </c>
      <c r="L70" t="s">
        <v>3038</v>
      </c>
      <c r="M70" t="s">
        <v>3039</v>
      </c>
      <c r="N70" t="s">
        <v>26</v>
      </c>
      <c r="O70" t="s">
        <v>307</v>
      </c>
      <c r="P70" t="s">
        <v>318</v>
      </c>
      <c r="Q70" t="s">
        <v>206</v>
      </c>
    </row>
    <row r="71" spans="1:17">
      <c r="A71" s="2">
        <v>511795</v>
      </c>
      <c r="B71" t="s">
        <v>100</v>
      </c>
      <c r="C71" t="s">
        <v>1213</v>
      </c>
      <c r="D71" t="s">
        <v>1214</v>
      </c>
      <c r="E71" t="s">
        <v>306</v>
      </c>
      <c r="F71" t="s">
        <v>1215</v>
      </c>
      <c r="G71" t="s">
        <v>3034</v>
      </c>
      <c r="H71" t="s">
        <v>26</v>
      </c>
      <c r="I71" t="s">
        <v>3035</v>
      </c>
      <c r="J71" t="s">
        <v>3036</v>
      </c>
      <c r="K71" t="s">
        <v>3037</v>
      </c>
      <c r="L71" t="s">
        <v>3038</v>
      </c>
      <c r="M71" t="s">
        <v>3039</v>
      </c>
      <c r="N71" t="s">
        <v>26</v>
      </c>
      <c r="O71" t="s">
        <v>307</v>
      </c>
      <c r="P71" t="s">
        <v>318</v>
      </c>
      <c r="Q71" t="s">
        <v>206</v>
      </c>
    </row>
    <row r="72" spans="1:17">
      <c r="A72" s="2">
        <v>611157</v>
      </c>
      <c r="B72" t="s">
        <v>58</v>
      </c>
      <c r="C72" t="s">
        <v>1213</v>
      </c>
      <c r="D72" t="s">
        <v>1214</v>
      </c>
      <c r="E72" t="s">
        <v>306</v>
      </c>
      <c r="F72" t="s">
        <v>1215</v>
      </c>
      <c r="G72" t="s">
        <v>1738</v>
      </c>
      <c r="H72" t="s">
        <v>26</v>
      </c>
      <c r="I72" t="s">
        <v>1739</v>
      </c>
      <c r="J72" t="s">
        <v>1740</v>
      </c>
      <c r="K72" t="s">
        <v>1741</v>
      </c>
      <c r="L72" t="s">
        <v>1742</v>
      </c>
      <c r="M72" t="s">
        <v>1743</v>
      </c>
      <c r="N72" t="s">
        <v>26</v>
      </c>
      <c r="O72" t="s">
        <v>307</v>
      </c>
      <c r="P72" t="s">
        <v>284</v>
      </c>
      <c r="Q72" t="s">
        <v>3040</v>
      </c>
    </row>
    <row r="73" spans="1:17">
      <c r="A73" s="2">
        <v>611546</v>
      </c>
      <c r="B73" t="s">
        <v>60</v>
      </c>
      <c r="C73" t="s">
        <v>1213</v>
      </c>
      <c r="D73" t="s">
        <v>1214</v>
      </c>
      <c r="E73" t="s">
        <v>270</v>
      </c>
      <c r="F73" t="s">
        <v>1215</v>
      </c>
      <c r="G73" t="s">
        <v>1922</v>
      </c>
      <c r="H73" t="s">
        <v>26</v>
      </c>
      <c r="I73" t="s">
        <v>1923</v>
      </c>
      <c r="J73" t="s">
        <v>1924</v>
      </c>
      <c r="K73" t="s">
        <v>1925</v>
      </c>
      <c r="L73" t="s">
        <v>1926</v>
      </c>
      <c r="M73" t="s">
        <v>1927</v>
      </c>
      <c r="N73" t="s">
        <v>1928</v>
      </c>
      <c r="O73" t="s">
        <v>271</v>
      </c>
      <c r="P73" t="s">
        <v>2163</v>
      </c>
      <c r="Q73" t="s">
        <v>208</v>
      </c>
    </row>
    <row r="74" spans="1:17">
      <c r="A74" s="2">
        <v>611546</v>
      </c>
      <c r="B74" t="s">
        <v>60</v>
      </c>
      <c r="C74" t="s">
        <v>1213</v>
      </c>
      <c r="D74" t="s">
        <v>1214</v>
      </c>
      <c r="E74" t="s">
        <v>270</v>
      </c>
      <c r="F74" t="s">
        <v>1215</v>
      </c>
      <c r="G74" t="s">
        <v>1922</v>
      </c>
      <c r="H74" t="s">
        <v>26</v>
      </c>
      <c r="I74" t="s">
        <v>1923</v>
      </c>
      <c r="J74" t="s">
        <v>1924</v>
      </c>
      <c r="K74" t="s">
        <v>1925</v>
      </c>
      <c r="L74" t="s">
        <v>1926</v>
      </c>
      <c r="M74" t="s">
        <v>1927</v>
      </c>
      <c r="N74" t="s">
        <v>1928</v>
      </c>
      <c r="O74" t="s">
        <v>271</v>
      </c>
      <c r="P74" t="s">
        <v>2163</v>
      </c>
      <c r="Q74" t="s">
        <v>208</v>
      </c>
    </row>
    <row r="75" spans="1:17">
      <c r="A75" s="2">
        <v>611629</v>
      </c>
      <c r="B75" t="s">
        <v>78</v>
      </c>
      <c r="C75" t="s">
        <v>1213</v>
      </c>
      <c r="D75" t="s">
        <v>1214</v>
      </c>
      <c r="E75" t="s">
        <v>270</v>
      </c>
      <c r="F75" t="s">
        <v>1215</v>
      </c>
      <c r="G75" t="s">
        <v>3041</v>
      </c>
      <c r="H75" t="s">
        <v>26</v>
      </c>
      <c r="I75" t="s">
        <v>3042</v>
      </c>
      <c r="J75" t="s">
        <v>3043</v>
      </c>
      <c r="K75" t="s">
        <v>3044</v>
      </c>
      <c r="L75" t="s">
        <v>3045</v>
      </c>
      <c r="M75" t="s">
        <v>3046</v>
      </c>
      <c r="N75" t="s">
        <v>26</v>
      </c>
      <c r="O75" t="s">
        <v>271</v>
      </c>
      <c r="P75" t="s">
        <v>2058</v>
      </c>
      <c r="Q75" t="s">
        <v>574</v>
      </c>
    </row>
    <row r="76" spans="1:17">
      <c r="A76" s="2">
        <v>611785</v>
      </c>
      <c r="B76" t="s">
        <v>95</v>
      </c>
      <c r="C76" t="s">
        <v>1213</v>
      </c>
      <c r="D76" t="s">
        <v>1214</v>
      </c>
      <c r="E76" t="s">
        <v>306</v>
      </c>
      <c r="F76" t="s">
        <v>1215</v>
      </c>
      <c r="G76" t="s">
        <v>3047</v>
      </c>
      <c r="H76" t="s">
        <v>26</v>
      </c>
      <c r="I76" t="s">
        <v>3048</v>
      </c>
      <c r="J76" t="s">
        <v>1769</v>
      </c>
      <c r="K76" t="s">
        <v>3049</v>
      </c>
      <c r="L76" t="s">
        <v>3050</v>
      </c>
      <c r="M76" t="s">
        <v>3051</v>
      </c>
      <c r="N76" t="s">
        <v>26</v>
      </c>
      <c r="O76" t="s">
        <v>307</v>
      </c>
      <c r="P76" t="s">
        <v>326</v>
      </c>
      <c r="Q76" t="s">
        <v>3052</v>
      </c>
    </row>
    <row r="77" spans="1:17">
      <c r="A77" s="2">
        <v>611785</v>
      </c>
      <c r="B77" t="s">
        <v>95</v>
      </c>
      <c r="C77" t="s">
        <v>1213</v>
      </c>
      <c r="D77" t="s">
        <v>1214</v>
      </c>
      <c r="E77" t="s">
        <v>306</v>
      </c>
      <c r="F77" t="s">
        <v>1215</v>
      </c>
      <c r="G77" t="s">
        <v>3047</v>
      </c>
      <c r="H77" t="s">
        <v>26</v>
      </c>
      <c r="I77" t="s">
        <v>3048</v>
      </c>
      <c r="J77" t="s">
        <v>1769</v>
      </c>
      <c r="K77" t="s">
        <v>3049</v>
      </c>
      <c r="L77" t="s">
        <v>3050</v>
      </c>
      <c r="M77" t="s">
        <v>3051</v>
      </c>
      <c r="N77" t="s">
        <v>26</v>
      </c>
      <c r="O77" t="s">
        <v>307</v>
      </c>
      <c r="P77" t="s">
        <v>326</v>
      </c>
      <c r="Q77" t="s">
        <v>3052</v>
      </c>
    </row>
    <row r="78" spans="1:17">
      <c r="A78" s="2">
        <v>611827</v>
      </c>
      <c r="B78" t="s">
        <v>85</v>
      </c>
      <c r="C78" t="s">
        <v>1213</v>
      </c>
      <c r="D78" t="s">
        <v>1214</v>
      </c>
      <c r="E78" t="s">
        <v>270</v>
      </c>
      <c r="F78" t="s">
        <v>1215</v>
      </c>
      <c r="G78" t="s">
        <v>1773</v>
      </c>
      <c r="H78" t="s">
        <v>26</v>
      </c>
      <c r="I78" t="s">
        <v>1774</v>
      </c>
      <c r="J78" t="s">
        <v>1775</v>
      </c>
      <c r="K78" t="s">
        <v>1776</v>
      </c>
      <c r="L78" t="s">
        <v>1777</v>
      </c>
      <c r="M78" t="s">
        <v>1778</v>
      </c>
      <c r="N78" t="s">
        <v>1779</v>
      </c>
      <c r="O78" t="s">
        <v>271</v>
      </c>
      <c r="P78" t="s">
        <v>2450</v>
      </c>
      <c r="Q78" t="s">
        <v>3053</v>
      </c>
    </row>
    <row r="79" spans="1:17">
      <c r="A79" s="2">
        <v>611827</v>
      </c>
      <c r="B79" t="s">
        <v>85</v>
      </c>
      <c r="C79" t="s">
        <v>1213</v>
      </c>
      <c r="D79" t="s">
        <v>1214</v>
      </c>
      <c r="E79" t="s">
        <v>270</v>
      </c>
      <c r="F79" t="s">
        <v>1215</v>
      </c>
      <c r="G79" t="s">
        <v>1773</v>
      </c>
      <c r="H79" t="s">
        <v>26</v>
      </c>
      <c r="I79" t="s">
        <v>1774</v>
      </c>
      <c r="J79" t="s">
        <v>1775</v>
      </c>
      <c r="K79" t="s">
        <v>1776</v>
      </c>
      <c r="L79" t="s">
        <v>1777</v>
      </c>
      <c r="M79" t="s">
        <v>1778</v>
      </c>
      <c r="N79" t="s">
        <v>1779</v>
      </c>
      <c r="O79" t="s">
        <v>271</v>
      </c>
      <c r="P79" t="s">
        <v>2450</v>
      </c>
      <c r="Q79" t="s">
        <v>3053</v>
      </c>
    </row>
    <row r="80" spans="1:17">
      <c r="A80" s="2">
        <v>710355</v>
      </c>
      <c r="B80" t="s">
        <v>46</v>
      </c>
      <c r="C80" t="s">
        <v>1213</v>
      </c>
      <c r="D80" t="s">
        <v>1214</v>
      </c>
      <c r="E80" t="s">
        <v>270</v>
      </c>
      <c r="F80" t="s">
        <v>1215</v>
      </c>
      <c r="G80" t="s">
        <v>1930</v>
      </c>
      <c r="H80" t="s">
        <v>1931</v>
      </c>
      <c r="I80" t="s">
        <v>1932</v>
      </c>
      <c r="J80" t="s">
        <v>1933</v>
      </c>
      <c r="K80" t="s">
        <v>1934</v>
      </c>
      <c r="L80" t="s">
        <v>1935</v>
      </c>
      <c r="M80" t="s">
        <v>1936</v>
      </c>
      <c r="N80" t="s">
        <v>1937</v>
      </c>
      <c r="O80" t="s">
        <v>271</v>
      </c>
      <c r="P80" t="s">
        <v>335</v>
      </c>
      <c r="Q80" t="s">
        <v>324</v>
      </c>
    </row>
    <row r="81" spans="1:17">
      <c r="A81" s="2">
        <v>710355</v>
      </c>
      <c r="B81" t="s">
        <v>46</v>
      </c>
      <c r="C81" t="s">
        <v>1213</v>
      </c>
      <c r="D81" t="s">
        <v>1214</v>
      </c>
      <c r="E81" t="s">
        <v>270</v>
      </c>
      <c r="F81" t="s">
        <v>1215</v>
      </c>
      <c r="G81" t="s">
        <v>1930</v>
      </c>
      <c r="H81" t="s">
        <v>1931</v>
      </c>
      <c r="I81" t="s">
        <v>1932</v>
      </c>
      <c r="J81" t="s">
        <v>1933</v>
      </c>
      <c r="K81" t="s">
        <v>1934</v>
      </c>
      <c r="L81" t="s">
        <v>1935</v>
      </c>
      <c r="M81" t="s">
        <v>1936</v>
      </c>
      <c r="N81" t="s">
        <v>1937</v>
      </c>
      <c r="O81" t="s">
        <v>271</v>
      </c>
      <c r="P81" t="s">
        <v>335</v>
      </c>
      <c r="Q81" t="s">
        <v>324</v>
      </c>
    </row>
    <row r="82" spans="1:17">
      <c r="A82" s="2">
        <v>710413</v>
      </c>
      <c r="B82" t="s">
        <v>84</v>
      </c>
      <c r="C82" t="s">
        <v>1213</v>
      </c>
      <c r="D82" t="s">
        <v>1214</v>
      </c>
      <c r="E82" t="s">
        <v>306</v>
      </c>
      <c r="F82" t="s">
        <v>1215</v>
      </c>
      <c r="G82" t="s">
        <v>3054</v>
      </c>
      <c r="H82" t="s">
        <v>26</v>
      </c>
      <c r="I82" t="s">
        <v>3055</v>
      </c>
      <c r="J82" t="s">
        <v>3056</v>
      </c>
      <c r="K82" t="s">
        <v>3057</v>
      </c>
      <c r="L82" t="s">
        <v>3058</v>
      </c>
      <c r="M82" t="s">
        <v>3059</v>
      </c>
      <c r="N82" t="s">
        <v>3060</v>
      </c>
      <c r="O82" t="s">
        <v>307</v>
      </c>
      <c r="P82" t="s">
        <v>328</v>
      </c>
      <c r="Q82" t="s">
        <v>94</v>
      </c>
    </row>
    <row r="83" spans="1:17">
      <c r="A83" s="2">
        <v>710413</v>
      </c>
      <c r="B83" t="s">
        <v>84</v>
      </c>
      <c r="C83" t="s">
        <v>1213</v>
      </c>
      <c r="D83" t="s">
        <v>1214</v>
      </c>
      <c r="E83" t="s">
        <v>306</v>
      </c>
      <c r="F83" t="s">
        <v>1215</v>
      </c>
      <c r="G83" t="s">
        <v>3054</v>
      </c>
      <c r="H83" t="s">
        <v>26</v>
      </c>
      <c r="I83" t="s">
        <v>3055</v>
      </c>
      <c r="J83" t="s">
        <v>3056</v>
      </c>
      <c r="K83" t="s">
        <v>3057</v>
      </c>
      <c r="L83" t="s">
        <v>3058</v>
      </c>
      <c r="M83" t="s">
        <v>3059</v>
      </c>
      <c r="N83" t="s">
        <v>3060</v>
      </c>
      <c r="O83" t="s">
        <v>307</v>
      </c>
      <c r="P83" t="s">
        <v>328</v>
      </c>
      <c r="Q83" t="s">
        <v>94</v>
      </c>
    </row>
    <row r="84" spans="1:17">
      <c r="A84" s="2">
        <v>810239</v>
      </c>
      <c r="B84" t="s">
        <v>52</v>
      </c>
      <c r="C84" t="s">
        <v>1213</v>
      </c>
      <c r="D84" t="s">
        <v>1214</v>
      </c>
      <c r="E84" t="s">
        <v>297</v>
      </c>
      <c r="F84" t="s">
        <v>1215</v>
      </c>
      <c r="G84" t="s">
        <v>1938</v>
      </c>
      <c r="H84" t="s">
        <v>26</v>
      </c>
      <c r="I84" t="s">
        <v>1939</v>
      </c>
      <c r="J84" t="s">
        <v>1940</v>
      </c>
      <c r="K84" t="s">
        <v>1941</v>
      </c>
      <c r="L84" t="s">
        <v>1942</v>
      </c>
      <c r="M84" t="s">
        <v>1943</v>
      </c>
      <c r="N84" t="s">
        <v>1944</v>
      </c>
      <c r="O84" t="s">
        <v>298</v>
      </c>
      <c r="P84" t="s">
        <v>2128</v>
      </c>
      <c r="Q84" t="s">
        <v>102</v>
      </c>
    </row>
    <row r="85" spans="1:17">
      <c r="A85" s="2">
        <v>810239</v>
      </c>
      <c r="B85" t="s">
        <v>52</v>
      </c>
      <c r="C85" t="s">
        <v>1213</v>
      </c>
      <c r="D85" t="s">
        <v>1214</v>
      </c>
      <c r="E85" t="s">
        <v>297</v>
      </c>
      <c r="F85" t="s">
        <v>1215</v>
      </c>
      <c r="G85" t="s">
        <v>1938</v>
      </c>
      <c r="H85" t="s">
        <v>26</v>
      </c>
      <c r="I85" t="s">
        <v>1939</v>
      </c>
      <c r="J85" t="s">
        <v>1940</v>
      </c>
      <c r="K85" t="s">
        <v>1941</v>
      </c>
      <c r="L85" t="s">
        <v>1942</v>
      </c>
      <c r="M85" t="s">
        <v>1943</v>
      </c>
      <c r="N85" t="s">
        <v>1944</v>
      </c>
      <c r="O85" t="s">
        <v>298</v>
      </c>
      <c r="P85" t="s">
        <v>2128</v>
      </c>
      <c r="Q85" t="s">
        <v>102</v>
      </c>
    </row>
    <row r="86" spans="1:17">
      <c r="A86" s="2">
        <v>910096</v>
      </c>
      <c r="B86" t="s">
        <v>35</v>
      </c>
      <c r="C86" t="s">
        <v>1213</v>
      </c>
      <c r="D86" t="s">
        <v>1214</v>
      </c>
      <c r="E86" t="s">
        <v>297</v>
      </c>
      <c r="F86" t="s">
        <v>1215</v>
      </c>
      <c r="G86" t="s">
        <v>1945</v>
      </c>
      <c r="H86" t="s">
        <v>26</v>
      </c>
      <c r="I86" t="s">
        <v>1946</v>
      </c>
      <c r="J86" t="s">
        <v>1947</v>
      </c>
      <c r="K86" t="s">
        <v>1948</v>
      </c>
      <c r="L86" t="s">
        <v>1949</v>
      </c>
      <c r="M86" t="s">
        <v>1950</v>
      </c>
      <c r="N86" t="s">
        <v>1951</v>
      </c>
      <c r="O86" t="s">
        <v>298</v>
      </c>
      <c r="P86" t="s">
        <v>259</v>
      </c>
      <c r="Q86" t="s">
        <v>3061</v>
      </c>
    </row>
    <row r="87" spans="1:17">
      <c r="A87" s="2">
        <v>910096</v>
      </c>
      <c r="B87" t="s">
        <v>35</v>
      </c>
      <c r="C87" t="s">
        <v>1213</v>
      </c>
      <c r="D87" t="s">
        <v>1214</v>
      </c>
      <c r="E87" t="s">
        <v>297</v>
      </c>
      <c r="F87" t="s">
        <v>1215</v>
      </c>
      <c r="G87" t="s">
        <v>1945</v>
      </c>
      <c r="H87" t="s">
        <v>26</v>
      </c>
      <c r="I87" t="s">
        <v>1946</v>
      </c>
      <c r="J87" t="s">
        <v>1947</v>
      </c>
      <c r="K87" t="s">
        <v>1948</v>
      </c>
      <c r="L87" t="s">
        <v>1949</v>
      </c>
      <c r="M87" t="s">
        <v>1950</v>
      </c>
      <c r="N87" t="s">
        <v>1951</v>
      </c>
      <c r="O87" t="s">
        <v>298</v>
      </c>
      <c r="P87" t="s">
        <v>259</v>
      </c>
      <c r="Q87" t="s">
        <v>3061</v>
      </c>
    </row>
    <row r="88" spans="1:17">
      <c r="A88" s="2">
        <v>910351</v>
      </c>
      <c r="B88" t="s">
        <v>86</v>
      </c>
      <c r="C88" t="s">
        <v>1213</v>
      </c>
      <c r="D88" t="s">
        <v>1214</v>
      </c>
      <c r="E88" t="s">
        <v>306</v>
      </c>
      <c r="F88" t="s">
        <v>1215</v>
      </c>
      <c r="G88" t="s">
        <v>2862</v>
      </c>
      <c r="H88" t="s">
        <v>26</v>
      </c>
      <c r="I88" t="s">
        <v>2863</v>
      </c>
      <c r="J88" t="s">
        <v>1490</v>
      </c>
      <c r="K88" t="s">
        <v>2864</v>
      </c>
      <c r="L88" t="s">
        <v>2865</v>
      </c>
      <c r="M88" t="s">
        <v>2866</v>
      </c>
      <c r="N88" t="s">
        <v>2867</v>
      </c>
      <c r="O88" t="s">
        <v>307</v>
      </c>
      <c r="P88" t="s">
        <v>311</v>
      </c>
      <c r="Q88" t="s">
        <v>3062</v>
      </c>
    </row>
    <row r="89" spans="1:17">
      <c r="A89" s="2">
        <v>910351</v>
      </c>
      <c r="B89" t="s">
        <v>86</v>
      </c>
      <c r="C89" t="s">
        <v>1213</v>
      </c>
      <c r="D89" t="s">
        <v>1214</v>
      </c>
      <c r="E89" t="s">
        <v>306</v>
      </c>
      <c r="F89" t="s">
        <v>1215</v>
      </c>
      <c r="G89" t="s">
        <v>2862</v>
      </c>
      <c r="H89" t="s">
        <v>26</v>
      </c>
      <c r="I89" t="s">
        <v>2863</v>
      </c>
      <c r="J89" t="s">
        <v>1490</v>
      </c>
      <c r="K89" t="s">
        <v>2864</v>
      </c>
      <c r="L89" t="s">
        <v>2865</v>
      </c>
      <c r="M89" t="s">
        <v>2866</v>
      </c>
      <c r="N89" t="s">
        <v>2867</v>
      </c>
      <c r="O89" t="s">
        <v>307</v>
      </c>
      <c r="P89" t="s">
        <v>311</v>
      </c>
      <c r="Q89" t="s">
        <v>3062</v>
      </c>
    </row>
    <row r="90" spans="1:17">
      <c r="A90" s="2">
        <v>910518</v>
      </c>
      <c r="B90" t="s">
        <v>96</v>
      </c>
      <c r="C90" t="s">
        <v>1213</v>
      </c>
      <c r="D90" t="s">
        <v>1214</v>
      </c>
      <c r="E90" t="s">
        <v>306</v>
      </c>
      <c r="F90" t="s">
        <v>1215</v>
      </c>
      <c r="G90" t="s">
        <v>3063</v>
      </c>
      <c r="H90" t="s">
        <v>26</v>
      </c>
      <c r="I90" t="s">
        <v>3064</v>
      </c>
      <c r="J90" t="s">
        <v>3065</v>
      </c>
      <c r="K90" t="s">
        <v>3066</v>
      </c>
      <c r="L90" t="s">
        <v>3067</v>
      </c>
      <c r="M90" t="s">
        <v>3068</v>
      </c>
      <c r="N90" t="s">
        <v>2482</v>
      </c>
      <c r="O90" t="s">
        <v>307</v>
      </c>
      <c r="P90" t="s">
        <v>352</v>
      </c>
      <c r="Q90" t="s">
        <v>156</v>
      </c>
    </row>
    <row r="91" spans="1:17">
      <c r="A91" s="2">
        <v>911219</v>
      </c>
      <c r="B91" t="s">
        <v>78</v>
      </c>
      <c r="C91" t="s">
        <v>1213</v>
      </c>
      <c r="D91" t="s">
        <v>1214</v>
      </c>
      <c r="E91" t="s">
        <v>306</v>
      </c>
      <c r="F91" t="s">
        <v>1215</v>
      </c>
      <c r="G91" t="s">
        <v>1952</v>
      </c>
      <c r="H91" t="s">
        <v>26</v>
      </c>
      <c r="I91" t="s">
        <v>1953</v>
      </c>
      <c r="J91" t="s">
        <v>1954</v>
      </c>
      <c r="K91" t="s">
        <v>1955</v>
      </c>
      <c r="L91" t="s">
        <v>1956</v>
      </c>
      <c r="M91" t="s">
        <v>1957</v>
      </c>
      <c r="N91" t="s">
        <v>1958</v>
      </c>
      <c r="O91" t="s">
        <v>307</v>
      </c>
      <c r="P91" t="s">
        <v>349</v>
      </c>
      <c r="Q91" t="s">
        <v>533</v>
      </c>
    </row>
    <row r="92" spans="1:17">
      <c r="A92" s="2">
        <v>911219</v>
      </c>
      <c r="B92" t="s">
        <v>78</v>
      </c>
      <c r="C92" t="s">
        <v>1213</v>
      </c>
      <c r="D92" t="s">
        <v>1214</v>
      </c>
      <c r="E92" t="s">
        <v>306</v>
      </c>
      <c r="F92" t="s">
        <v>1215</v>
      </c>
      <c r="G92" t="s">
        <v>1952</v>
      </c>
      <c r="H92" t="s">
        <v>26</v>
      </c>
      <c r="I92" t="s">
        <v>1953</v>
      </c>
      <c r="J92" t="s">
        <v>1954</v>
      </c>
      <c r="K92" t="s">
        <v>1955</v>
      </c>
      <c r="L92" t="s">
        <v>1956</v>
      </c>
      <c r="M92" t="s">
        <v>1957</v>
      </c>
      <c r="N92" t="s">
        <v>1958</v>
      </c>
      <c r="O92" t="s">
        <v>307</v>
      </c>
      <c r="P92" t="s">
        <v>349</v>
      </c>
      <c r="Q92" t="s">
        <v>533</v>
      </c>
    </row>
    <row r="93" spans="1:17">
      <c r="A93" s="2">
        <v>911342</v>
      </c>
      <c r="B93" t="s">
        <v>83</v>
      </c>
      <c r="C93" t="s">
        <v>1213</v>
      </c>
      <c r="D93" t="s">
        <v>1214</v>
      </c>
      <c r="E93" t="s">
        <v>270</v>
      </c>
      <c r="F93" t="s">
        <v>1215</v>
      </c>
      <c r="G93" t="s">
        <v>1960</v>
      </c>
      <c r="H93" t="s">
        <v>26</v>
      </c>
      <c r="I93" t="s">
        <v>1961</v>
      </c>
      <c r="J93" t="s">
        <v>1962</v>
      </c>
      <c r="K93" t="s">
        <v>1963</v>
      </c>
      <c r="L93" t="s">
        <v>1964</v>
      </c>
      <c r="M93" t="s">
        <v>1965</v>
      </c>
      <c r="N93" t="s">
        <v>1966</v>
      </c>
      <c r="O93" t="s">
        <v>271</v>
      </c>
      <c r="P93" t="s">
        <v>2074</v>
      </c>
      <c r="Q93" t="s">
        <v>199</v>
      </c>
    </row>
    <row r="94" spans="1:17">
      <c r="A94" s="2">
        <v>911342</v>
      </c>
      <c r="B94" t="s">
        <v>83</v>
      </c>
      <c r="C94" t="s">
        <v>1213</v>
      </c>
      <c r="D94" t="s">
        <v>1214</v>
      </c>
      <c r="E94" t="s">
        <v>270</v>
      </c>
      <c r="F94" t="s">
        <v>1215</v>
      </c>
      <c r="G94" t="s">
        <v>1960</v>
      </c>
      <c r="H94" t="s">
        <v>26</v>
      </c>
      <c r="I94" t="s">
        <v>1961</v>
      </c>
      <c r="J94" t="s">
        <v>1962</v>
      </c>
      <c r="K94" t="s">
        <v>1963</v>
      </c>
      <c r="L94" t="s">
        <v>1964</v>
      </c>
      <c r="M94" t="s">
        <v>1965</v>
      </c>
      <c r="N94" t="s">
        <v>1966</v>
      </c>
      <c r="O94" t="s">
        <v>271</v>
      </c>
      <c r="P94" t="s">
        <v>2074</v>
      </c>
      <c r="Q94" t="s">
        <v>199</v>
      </c>
    </row>
    <row r="95" spans="1:17">
      <c r="A95" s="2">
        <v>911458</v>
      </c>
      <c r="B95" t="s">
        <v>86</v>
      </c>
      <c r="C95" t="s">
        <v>1213</v>
      </c>
      <c r="D95" t="s">
        <v>1214</v>
      </c>
      <c r="E95" t="s">
        <v>270</v>
      </c>
      <c r="F95" t="s">
        <v>1215</v>
      </c>
      <c r="G95" t="s">
        <v>2407</v>
      </c>
      <c r="H95" t="s">
        <v>2408</v>
      </c>
      <c r="I95" t="s">
        <v>2409</v>
      </c>
      <c r="J95" t="s">
        <v>2410</v>
      </c>
      <c r="K95" t="s">
        <v>2411</v>
      </c>
      <c r="L95" t="s">
        <v>2412</v>
      </c>
      <c r="M95" t="s">
        <v>2413</v>
      </c>
      <c r="N95" t="s">
        <v>2414</v>
      </c>
      <c r="O95" t="s">
        <v>271</v>
      </c>
      <c r="P95" t="s">
        <v>2658</v>
      </c>
      <c r="Q95" t="s">
        <v>1457</v>
      </c>
    </row>
    <row r="96" spans="1:17">
      <c r="A96" s="2">
        <v>911458</v>
      </c>
      <c r="B96" t="s">
        <v>86</v>
      </c>
      <c r="C96" t="s">
        <v>1213</v>
      </c>
      <c r="D96" t="s">
        <v>1214</v>
      </c>
      <c r="E96" t="s">
        <v>270</v>
      </c>
      <c r="F96" t="s">
        <v>1215</v>
      </c>
      <c r="G96" t="s">
        <v>2407</v>
      </c>
      <c r="H96" t="s">
        <v>2408</v>
      </c>
      <c r="I96" t="s">
        <v>2409</v>
      </c>
      <c r="J96" t="s">
        <v>2410</v>
      </c>
      <c r="K96" t="s">
        <v>2411</v>
      </c>
      <c r="L96" t="s">
        <v>2412</v>
      </c>
      <c r="M96" t="s">
        <v>2413</v>
      </c>
      <c r="N96" t="s">
        <v>2414</v>
      </c>
      <c r="O96" t="s">
        <v>271</v>
      </c>
      <c r="P96" t="s">
        <v>2658</v>
      </c>
      <c r="Q96" t="s">
        <v>1457</v>
      </c>
    </row>
    <row r="97" spans="1:17">
      <c r="A97" s="2">
        <v>911706</v>
      </c>
      <c r="B97" t="s">
        <v>68</v>
      </c>
      <c r="C97" t="s">
        <v>1213</v>
      </c>
      <c r="D97" t="s">
        <v>1214</v>
      </c>
      <c r="E97" t="s">
        <v>306</v>
      </c>
      <c r="F97" t="s">
        <v>1215</v>
      </c>
      <c r="G97" t="s">
        <v>1804</v>
      </c>
      <c r="H97" t="s">
        <v>26</v>
      </c>
      <c r="I97" t="s">
        <v>1805</v>
      </c>
      <c r="J97" t="s">
        <v>1806</v>
      </c>
      <c r="K97" t="s">
        <v>1807</v>
      </c>
      <c r="L97" t="s">
        <v>1808</v>
      </c>
      <c r="M97" t="s">
        <v>1809</v>
      </c>
      <c r="N97" t="s">
        <v>1810</v>
      </c>
      <c r="O97" t="s">
        <v>307</v>
      </c>
      <c r="P97" t="s">
        <v>256</v>
      </c>
      <c r="Q97" t="s">
        <v>1063</v>
      </c>
    </row>
    <row r="98" spans="1:17">
      <c r="A98" s="2">
        <v>911862</v>
      </c>
      <c r="B98" t="s">
        <v>101</v>
      </c>
      <c r="C98" t="s">
        <v>1213</v>
      </c>
      <c r="D98" t="s">
        <v>1214</v>
      </c>
      <c r="E98" t="s">
        <v>306</v>
      </c>
      <c r="F98" t="s">
        <v>1215</v>
      </c>
      <c r="G98" t="s">
        <v>2464</v>
      </c>
      <c r="H98" t="s">
        <v>26</v>
      </c>
      <c r="I98" t="s">
        <v>2465</v>
      </c>
      <c r="J98" t="s">
        <v>2466</v>
      </c>
      <c r="K98" t="s">
        <v>2467</v>
      </c>
      <c r="L98" t="s">
        <v>2468</v>
      </c>
      <c r="M98" t="s">
        <v>2469</v>
      </c>
      <c r="N98" t="s">
        <v>26</v>
      </c>
      <c r="O98" t="s">
        <v>307</v>
      </c>
      <c r="P98" t="s">
        <v>3069</v>
      </c>
      <c r="Q98" t="s">
        <v>34</v>
      </c>
    </row>
    <row r="99" spans="1:17">
      <c r="A99" s="2">
        <v>911862</v>
      </c>
      <c r="B99" t="s">
        <v>101</v>
      </c>
      <c r="C99" t="s">
        <v>1213</v>
      </c>
      <c r="D99" t="s">
        <v>1214</v>
      </c>
      <c r="E99" t="s">
        <v>306</v>
      </c>
      <c r="F99" t="s">
        <v>1215</v>
      </c>
      <c r="G99" t="s">
        <v>2464</v>
      </c>
      <c r="H99" t="s">
        <v>26</v>
      </c>
      <c r="I99" t="s">
        <v>2465</v>
      </c>
      <c r="J99" t="s">
        <v>2466</v>
      </c>
      <c r="K99" t="s">
        <v>2467</v>
      </c>
      <c r="L99" t="s">
        <v>2468</v>
      </c>
      <c r="M99" t="s">
        <v>2469</v>
      </c>
      <c r="N99" t="s">
        <v>26</v>
      </c>
      <c r="O99" t="s">
        <v>307</v>
      </c>
      <c r="P99" t="s">
        <v>3069</v>
      </c>
      <c r="Q99" t="s">
        <v>34</v>
      </c>
    </row>
    <row r="100" spans="1:17">
      <c r="A100" s="2">
        <v>1010466</v>
      </c>
      <c r="B100" t="s">
        <v>91</v>
      </c>
      <c r="C100" t="s">
        <v>1213</v>
      </c>
      <c r="D100" t="s">
        <v>1214</v>
      </c>
      <c r="E100" t="s">
        <v>306</v>
      </c>
      <c r="F100" t="s">
        <v>1215</v>
      </c>
      <c r="G100" t="s">
        <v>2477</v>
      </c>
      <c r="H100" t="s">
        <v>26</v>
      </c>
      <c r="I100" t="s">
        <v>2478</v>
      </c>
      <c r="J100" t="s">
        <v>1517</v>
      </c>
      <c r="K100" t="s">
        <v>2479</v>
      </c>
      <c r="L100" t="s">
        <v>2480</v>
      </c>
      <c r="M100" t="s">
        <v>2481</v>
      </c>
      <c r="N100" t="s">
        <v>2482</v>
      </c>
      <c r="O100" t="s">
        <v>307</v>
      </c>
      <c r="P100" t="s">
        <v>317</v>
      </c>
      <c r="Q100" t="s">
        <v>3070</v>
      </c>
    </row>
    <row r="101" spans="1:17">
      <c r="A101" s="2">
        <v>1010466</v>
      </c>
      <c r="B101" t="s">
        <v>91</v>
      </c>
      <c r="C101" t="s">
        <v>1213</v>
      </c>
      <c r="D101" t="s">
        <v>1214</v>
      </c>
      <c r="E101" t="s">
        <v>306</v>
      </c>
      <c r="F101" t="s">
        <v>1215</v>
      </c>
      <c r="G101" t="s">
        <v>2477</v>
      </c>
      <c r="H101" t="s">
        <v>26</v>
      </c>
      <c r="I101" t="s">
        <v>2478</v>
      </c>
      <c r="J101" t="s">
        <v>1517</v>
      </c>
      <c r="K101" t="s">
        <v>2479</v>
      </c>
      <c r="L101" t="s">
        <v>2480</v>
      </c>
      <c r="M101" t="s">
        <v>2481</v>
      </c>
      <c r="N101" t="s">
        <v>2482</v>
      </c>
      <c r="O101" t="s">
        <v>307</v>
      </c>
      <c r="P101" t="s">
        <v>317</v>
      </c>
      <c r="Q101" t="s">
        <v>3070</v>
      </c>
    </row>
    <row r="102" spans="1:17">
      <c r="A102" s="2">
        <v>1110498</v>
      </c>
      <c r="B102" t="s">
        <v>73</v>
      </c>
      <c r="C102" t="s">
        <v>1213</v>
      </c>
      <c r="D102" t="s">
        <v>1214</v>
      </c>
      <c r="E102" t="s">
        <v>270</v>
      </c>
      <c r="F102" t="s">
        <v>1215</v>
      </c>
      <c r="G102" t="s">
        <v>1967</v>
      </c>
      <c r="H102" t="s">
        <v>26</v>
      </c>
      <c r="I102" t="s">
        <v>1968</v>
      </c>
      <c r="J102" t="s">
        <v>1969</v>
      </c>
      <c r="K102" t="s">
        <v>1970</v>
      </c>
      <c r="L102" t="s">
        <v>1971</v>
      </c>
      <c r="M102" t="s">
        <v>1972</v>
      </c>
      <c r="N102" t="s">
        <v>1973</v>
      </c>
      <c r="O102" t="s">
        <v>271</v>
      </c>
      <c r="P102" t="s">
        <v>2080</v>
      </c>
      <c r="Q102" t="s">
        <v>102</v>
      </c>
    </row>
    <row r="103" spans="1:17">
      <c r="A103" s="2">
        <v>1110498</v>
      </c>
      <c r="B103" t="s">
        <v>73</v>
      </c>
      <c r="C103" t="s">
        <v>1213</v>
      </c>
      <c r="D103" t="s">
        <v>1214</v>
      </c>
      <c r="E103" t="s">
        <v>270</v>
      </c>
      <c r="F103" t="s">
        <v>1215</v>
      </c>
      <c r="G103" t="s">
        <v>1967</v>
      </c>
      <c r="H103" t="s">
        <v>26</v>
      </c>
      <c r="I103" t="s">
        <v>1968</v>
      </c>
      <c r="J103" t="s">
        <v>1969</v>
      </c>
      <c r="K103" t="s">
        <v>1970</v>
      </c>
      <c r="L103" t="s">
        <v>1971</v>
      </c>
      <c r="M103" t="s">
        <v>1972</v>
      </c>
      <c r="N103" t="s">
        <v>1973</v>
      </c>
      <c r="O103" t="s">
        <v>271</v>
      </c>
      <c r="P103" t="s">
        <v>2080</v>
      </c>
      <c r="Q103" t="s">
        <v>102</v>
      </c>
    </row>
    <row r="104" spans="1:17">
      <c r="A104" s="2">
        <v>1110597</v>
      </c>
      <c r="B104" t="s">
        <v>48</v>
      </c>
      <c r="C104" t="s">
        <v>1213</v>
      </c>
      <c r="D104" t="s">
        <v>1214</v>
      </c>
      <c r="E104" t="s">
        <v>297</v>
      </c>
      <c r="F104" t="s">
        <v>1215</v>
      </c>
      <c r="G104" t="s">
        <v>3071</v>
      </c>
      <c r="H104" t="s">
        <v>26</v>
      </c>
      <c r="I104" t="s">
        <v>3072</v>
      </c>
      <c r="J104" t="s">
        <v>3073</v>
      </c>
      <c r="K104" t="s">
        <v>3074</v>
      </c>
      <c r="L104" t="s">
        <v>3075</v>
      </c>
      <c r="M104" t="s">
        <v>3076</v>
      </c>
      <c r="N104" t="s">
        <v>3077</v>
      </c>
      <c r="O104" t="s">
        <v>298</v>
      </c>
      <c r="P104" t="s">
        <v>3078</v>
      </c>
      <c r="Q104" t="s">
        <v>113</v>
      </c>
    </row>
    <row r="105" spans="1:17">
      <c r="A105" s="2">
        <v>1110597</v>
      </c>
      <c r="B105" t="s">
        <v>48</v>
      </c>
      <c r="C105" t="s">
        <v>1213</v>
      </c>
      <c r="D105" t="s">
        <v>1214</v>
      </c>
      <c r="E105" t="s">
        <v>297</v>
      </c>
      <c r="F105" t="s">
        <v>1215</v>
      </c>
      <c r="G105" t="s">
        <v>3071</v>
      </c>
      <c r="H105" t="s">
        <v>26</v>
      </c>
      <c r="I105" t="s">
        <v>3072</v>
      </c>
      <c r="J105" t="s">
        <v>3073</v>
      </c>
      <c r="K105" t="s">
        <v>3074</v>
      </c>
      <c r="L105" t="s">
        <v>3075</v>
      </c>
      <c r="M105" t="s">
        <v>3076</v>
      </c>
      <c r="N105" t="s">
        <v>3077</v>
      </c>
      <c r="O105" t="s">
        <v>298</v>
      </c>
      <c r="P105" t="s">
        <v>3078</v>
      </c>
      <c r="Q105" t="s">
        <v>113</v>
      </c>
    </row>
    <row r="106" spans="1:17">
      <c r="A106" s="2">
        <v>1110746</v>
      </c>
      <c r="B106" t="s">
        <v>82</v>
      </c>
      <c r="C106" t="s">
        <v>1213</v>
      </c>
      <c r="D106" t="s">
        <v>1214</v>
      </c>
      <c r="E106" t="s">
        <v>270</v>
      </c>
      <c r="F106" t="s">
        <v>1215</v>
      </c>
      <c r="G106" t="s">
        <v>3079</v>
      </c>
      <c r="H106" t="s">
        <v>26</v>
      </c>
      <c r="I106" t="s">
        <v>3080</v>
      </c>
      <c r="J106" t="s">
        <v>2894</v>
      </c>
      <c r="K106" t="s">
        <v>2895</v>
      </c>
      <c r="L106" t="s">
        <v>3081</v>
      </c>
      <c r="M106" t="s">
        <v>3082</v>
      </c>
      <c r="N106" t="s">
        <v>3083</v>
      </c>
      <c r="O106" t="s">
        <v>271</v>
      </c>
      <c r="P106" t="s">
        <v>2164</v>
      </c>
      <c r="Q106" t="s">
        <v>156</v>
      </c>
    </row>
    <row r="107" spans="1:17">
      <c r="A107" s="2">
        <v>1110910</v>
      </c>
      <c r="B107" t="s">
        <v>99</v>
      </c>
      <c r="C107" t="s">
        <v>1213</v>
      </c>
      <c r="D107" t="s">
        <v>1214</v>
      </c>
      <c r="E107" t="s">
        <v>306</v>
      </c>
      <c r="F107" t="s">
        <v>1215</v>
      </c>
      <c r="G107" t="s">
        <v>3084</v>
      </c>
      <c r="H107" t="s">
        <v>26</v>
      </c>
      <c r="I107" t="s">
        <v>3085</v>
      </c>
      <c r="J107" t="s">
        <v>2499</v>
      </c>
      <c r="K107" t="s">
        <v>3086</v>
      </c>
      <c r="L107" t="s">
        <v>3087</v>
      </c>
      <c r="M107" t="s">
        <v>3088</v>
      </c>
      <c r="N107" t="s">
        <v>26</v>
      </c>
      <c r="O107" t="s">
        <v>307</v>
      </c>
      <c r="P107" t="s">
        <v>304</v>
      </c>
      <c r="Q107" t="s">
        <v>206</v>
      </c>
    </row>
    <row r="108" spans="1:17">
      <c r="A108" s="2">
        <v>1110910</v>
      </c>
      <c r="B108" t="s">
        <v>99</v>
      </c>
      <c r="C108" t="s">
        <v>1213</v>
      </c>
      <c r="D108" t="s">
        <v>1214</v>
      </c>
      <c r="E108" t="s">
        <v>306</v>
      </c>
      <c r="F108" t="s">
        <v>1215</v>
      </c>
      <c r="G108" t="s">
        <v>3084</v>
      </c>
      <c r="H108" t="s">
        <v>26</v>
      </c>
      <c r="I108" t="s">
        <v>3085</v>
      </c>
      <c r="J108" t="s">
        <v>2499</v>
      </c>
      <c r="K108" t="s">
        <v>3086</v>
      </c>
      <c r="L108" t="s">
        <v>3087</v>
      </c>
      <c r="M108" t="s">
        <v>3088</v>
      </c>
      <c r="N108" t="s">
        <v>26</v>
      </c>
      <c r="O108" t="s">
        <v>307</v>
      </c>
      <c r="P108" t="s">
        <v>304</v>
      </c>
      <c r="Q108" t="s">
        <v>206</v>
      </c>
    </row>
    <row r="109" spans="1:17">
      <c r="A109" s="2">
        <v>1310122</v>
      </c>
      <c r="B109" t="s">
        <v>65</v>
      </c>
      <c r="C109" t="s">
        <v>1213</v>
      </c>
      <c r="D109" t="s">
        <v>1214</v>
      </c>
      <c r="E109" t="s">
        <v>270</v>
      </c>
      <c r="F109" t="s">
        <v>1215</v>
      </c>
      <c r="G109" t="s">
        <v>1974</v>
      </c>
      <c r="H109" t="s">
        <v>26</v>
      </c>
      <c r="I109" t="s">
        <v>1975</v>
      </c>
      <c r="J109" t="s">
        <v>1976</v>
      </c>
      <c r="K109" t="s">
        <v>1977</v>
      </c>
      <c r="L109" t="s">
        <v>1978</v>
      </c>
      <c r="M109" t="s">
        <v>1979</v>
      </c>
      <c r="N109" t="s">
        <v>1980</v>
      </c>
      <c r="O109" t="s">
        <v>271</v>
      </c>
      <c r="P109" t="s">
        <v>2041</v>
      </c>
      <c r="Q109" t="s">
        <v>102</v>
      </c>
    </row>
    <row r="110" spans="1:17">
      <c r="A110" s="2">
        <v>1310122</v>
      </c>
      <c r="B110" t="s">
        <v>65</v>
      </c>
      <c r="C110" t="s">
        <v>1213</v>
      </c>
      <c r="D110" t="s">
        <v>1214</v>
      </c>
      <c r="E110" t="s">
        <v>270</v>
      </c>
      <c r="F110" t="s">
        <v>1215</v>
      </c>
      <c r="G110" t="s">
        <v>1974</v>
      </c>
      <c r="H110" t="s">
        <v>26</v>
      </c>
      <c r="I110" t="s">
        <v>1975</v>
      </c>
      <c r="J110" t="s">
        <v>1976</v>
      </c>
      <c r="K110" t="s">
        <v>1977</v>
      </c>
      <c r="L110" t="s">
        <v>1978</v>
      </c>
      <c r="M110" t="s">
        <v>1979</v>
      </c>
      <c r="N110" t="s">
        <v>1980</v>
      </c>
      <c r="O110" t="s">
        <v>271</v>
      </c>
      <c r="P110" t="s">
        <v>2041</v>
      </c>
      <c r="Q110" t="s">
        <v>102</v>
      </c>
    </row>
    <row r="111" spans="1:17">
      <c r="A111">
        <v>1310361</v>
      </c>
      <c r="B111" t="s">
        <v>93</v>
      </c>
      <c r="C111" t="s">
        <v>1213</v>
      </c>
      <c r="D111" t="s">
        <v>1214</v>
      </c>
      <c r="E111" t="s">
        <v>306</v>
      </c>
      <c r="F111" t="s">
        <v>1215</v>
      </c>
      <c r="G111" t="s">
        <v>3089</v>
      </c>
      <c r="H111" t="s">
        <v>26</v>
      </c>
      <c r="I111" t="s">
        <v>3090</v>
      </c>
      <c r="J111" t="s">
        <v>3091</v>
      </c>
      <c r="K111" t="s">
        <v>3092</v>
      </c>
      <c r="L111" t="s">
        <v>3093</v>
      </c>
      <c r="M111" t="s">
        <v>3094</v>
      </c>
      <c r="N111" t="s">
        <v>26</v>
      </c>
      <c r="O111" t="s">
        <v>307</v>
      </c>
      <c r="P111" t="s">
        <v>3095</v>
      </c>
      <c r="Q111" t="s">
        <v>3096</v>
      </c>
    </row>
    <row r="112" spans="1:17">
      <c r="A112">
        <v>1310361</v>
      </c>
      <c r="B112" t="s">
        <v>93</v>
      </c>
      <c r="C112" t="s">
        <v>1213</v>
      </c>
      <c r="D112" t="s">
        <v>1214</v>
      </c>
      <c r="E112" t="s">
        <v>306</v>
      </c>
      <c r="F112" t="s">
        <v>1215</v>
      </c>
      <c r="G112" t="s">
        <v>3089</v>
      </c>
      <c r="H112" t="s">
        <v>26</v>
      </c>
      <c r="I112" t="s">
        <v>3090</v>
      </c>
      <c r="J112" t="s">
        <v>3091</v>
      </c>
      <c r="K112" t="s">
        <v>3092</v>
      </c>
      <c r="L112" t="s">
        <v>3093</v>
      </c>
      <c r="M112" t="s">
        <v>3094</v>
      </c>
      <c r="N112" t="s">
        <v>26</v>
      </c>
      <c r="O112" t="s">
        <v>307</v>
      </c>
      <c r="P112" t="s">
        <v>3095</v>
      </c>
      <c r="Q112" t="s">
        <v>3096</v>
      </c>
    </row>
    <row r="113" spans="1:17">
      <c r="A113" s="2">
        <v>1410096</v>
      </c>
      <c r="B113" t="s">
        <v>32</v>
      </c>
      <c r="C113" t="s">
        <v>1213</v>
      </c>
      <c r="D113" t="s">
        <v>1214</v>
      </c>
      <c r="E113" t="s">
        <v>270</v>
      </c>
      <c r="F113" t="s">
        <v>1215</v>
      </c>
      <c r="G113" t="s">
        <v>2511</v>
      </c>
      <c r="H113" t="s">
        <v>2512</v>
      </c>
      <c r="I113" t="s">
        <v>2513</v>
      </c>
      <c r="J113" t="s">
        <v>2514</v>
      </c>
      <c r="K113" t="s">
        <v>2515</v>
      </c>
      <c r="L113" t="s">
        <v>2516</v>
      </c>
      <c r="M113" t="s">
        <v>2517</v>
      </c>
      <c r="N113" t="s">
        <v>2518</v>
      </c>
      <c r="O113" t="s">
        <v>271</v>
      </c>
      <c r="P113" t="s">
        <v>239</v>
      </c>
      <c r="Q113" t="s">
        <v>324</v>
      </c>
    </row>
    <row r="114" spans="1:17">
      <c r="A114">
        <v>1410096</v>
      </c>
      <c r="B114" t="s">
        <v>32</v>
      </c>
      <c r="C114" t="s">
        <v>1213</v>
      </c>
      <c r="D114" t="s">
        <v>1214</v>
      </c>
      <c r="E114" t="s">
        <v>270</v>
      </c>
      <c r="F114" t="s">
        <v>1215</v>
      </c>
      <c r="G114" t="s">
        <v>2511</v>
      </c>
      <c r="H114" t="s">
        <v>2512</v>
      </c>
      <c r="I114" t="s">
        <v>2513</v>
      </c>
      <c r="J114" t="s">
        <v>2514</v>
      </c>
      <c r="K114" t="s">
        <v>2515</v>
      </c>
      <c r="L114" t="s">
        <v>2516</v>
      </c>
      <c r="M114" t="s">
        <v>2517</v>
      </c>
      <c r="N114" t="s">
        <v>2518</v>
      </c>
      <c r="O114" t="s">
        <v>271</v>
      </c>
      <c r="P114" t="s">
        <v>239</v>
      </c>
      <c r="Q114" t="s">
        <v>324</v>
      </c>
    </row>
    <row r="115" spans="1:17">
      <c r="A115">
        <v>1410203</v>
      </c>
      <c r="B115" t="s">
        <v>97</v>
      </c>
      <c r="C115" t="s">
        <v>1213</v>
      </c>
      <c r="D115" t="s">
        <v>1214</v>
      </c>
      <c r="E115" t="s">
        <v>306</v>
      </c>
      <c r="F115" t="s">
        <v>1215</v>
      </c>
      <c r="G115" t="s">
        <v>2521</v>
      </c>
      <c r="H115" t="s">
        <v>26</v>
      </c>
      <c r="I115" t="s">
        <v>2522</v>
      </c>
      <c r="J115" t="s">
        <v>2523</v>
      </c>
      <c r="K115" t="s">
        <v>2524</v>
      </c>
      <c r="L115" t="s">
        <v>2525</v>
      </c>
      <c r="M115" t="s">
        <v>2526</v>
      </c>
      <c r="N115" t="s">
        <v>2482</v>
      </c>
      <c r="O115" t="s">
        <v>307</v>
      </c>
      <c r="P115" t="s">
        <v>3097</v>
      </c>
      <c r="Q115" t="s">
        <v>216</v>
      </c>
    </row>
    <row r="116" spans="1:17">
      <c r="A116">
        <v>1510010</v>
      </c>
      <c r="B116" t="s">
        <v>32</v>
      </c>
      <c r="C116" t="s">
        <v>1213</v>
      </c>
      <c r="D116" t="s">
        <v>1214</v>
      </c>
      <c r="E116" t="s">
        <v>306</v>
      </c>
      <c r="F116" t="s">
        <v>1215</v>
      </c>
      <c r="G116" t="s">
        <v>3098</v>
      </c>
      <c r="H116" t="s">
        <v>26</v>
      </c>
      <c r="I116" t="s">
        <v>3099</v>
      </c>
      <c r="J116" t="s">
        <v>3100</v>
      </c>
      <c r="K116" t="s">
        <v>3101</v>
      </c>
      <c r="L116" t="s">
        <v>3102</v>
      </c>
      <c r="M116" t="s">
        <v>3103</v>
      </c>
      <c r="N116" t="s">
        <v>3104</v>
      </c>
      <c r="O116" t="s">
        <v>307</v>
      </c>
      <c r="P116" t="s">
        <v>569</v>
      </c>
      <c r="Q116" t="s">
        <v>535</v>
      </c>
    </row>
    <row r="117" spans="1:17">
      <c r="A117">
        <v>1510010</v>
      </c>
      <c r="B117" t="s">
        <v>32</v>
      </c>
      <c r="C117" t="s">
        <v>1213</v>
      </c>
      <c r="D117" t="s">
        <v>1214</v>
      </c>
      <c r="E117" t="s">
        <v>306</v>
      </c>
      <c r="F117" t="s">
        <v>1215</v>
      </c>
      <c r="G117" t="s">
        <v>3098</v>
      </c>
      <c r="H117" t="s">
        <v>26</v>
      </c>
      <c r="I117" t="s">
        <v>3099</v>
      </c>
      <c r="J117" t="s">
        <v>3100</v>
      </c>
      <c r="K117" t="s">
        <v>3101</v>
      </c>
      <c r="L117" t="s">
        <v>3102</v>
      </c>
      <c r="M117" t="s">
        <v>3103</v>
      </c>
      <c r="N117" t="s">
        <v>3104</v>
      </c>
      <c r="O117" t="s">
        <v>307</v>
      </c>
      <c r="P117" t="s">
        <v>569</v>
      </c>
      <c r="Q117" t="s">
        <v>535</v>
      </c>
    </row>
    <row r="118" spans="1:17">
      <c r="A118">
        <v>1510036</v>
      </c>
      <c r="B118" t="s">
        <v>52</v>
      </c>
      <c r="C118" t="s">
        <v>1213</v>
      </c>
      <c r="D118" t="s">
        <v>1214</v>
      </c>
      <c r="E118" t="s">
        <v>270</v>
      </c>
      <c r="F118" t="s">
        <v>1215</v>
      </c>
      <c r="G118" t="s">
        <v>3105</v>
      </c>
      <c r="H118" t="s">
        <v>3106</v>
      </c>
      <c r="I118" t="s">
        <v>3107</v>
      </c>
      <c r="J118" t="s">
        <v>3108</v>
      </c>
      <c r="K118" t="s">
        <v>3109</v>
      </c>
      <c r="L118" t="s">
        <v>3110</v>
      </c>
      <c r="M118" t="s">
        <v>3111</v>
      </c>
      <c r="N118" t="s">
        <v>3112</v>
      </c>
      <c r="O118" t="s">
        <v>271</v>
      </c>
      <c r="P118" t="s">
        <v>543</v>
      </c>
      <c r="Q118" t="s">
        <v>3113</v>
      </c>
    </row>
    <row r="119" spans="1:17">
      <c r="A119">
        <v>1510036</v>
      </c>
      <c r="B119" t="s">
        <v>52</v>
      </c>
      <c r="C119" t="s">
        <v>1213</v>
      </c>
      <c r="D119" t="s">
        <v>1214</v>
      </c>
      <c r="E119" t="s">
        <v>270</v>
      </c>
      <c r="F119" t="s">
        <v>1215</v>
      </c>
      <c r="G119" t="s">
        <v>3105</v>
      </c>
      <c r="H119" t="s">
        <v>3106</v>
      </c>
      <c r="I119" t="s">
        <v>3107</v>
      </c>
      <c r="J119" t="s">
        <v>3108</v>
      </c>
      <c r="K119" t="s">
        <v>3109</v>
      </c>
      <c r="L119" t="s">
        <v>3110</v>
      </c>
      <c r="M119" t="s">
        <v>3111</v>
      </c>
      <c r="N119" t="s">
        <v>3112</v>
      </c>
      <c r="O119" t="s">
        <v>271</v>
      </c>
      <c r="P119" t="s">
        <v>543</v>
      </c>
      <c r="Q119" t="s">
        <v>3113</v>
      </c>
    </row>
    <row r="120" spans="1:17">
      <c r="A120">
        <v>1510127</v>
      </c>
      <c r="B120" t="s">
        <v>50</v>
      </c>
      <c r="C120" t="s">
        <v>1213</v>
      </c>
      <c r="D120" t="s">
        <v>1214</v>
      </c>
      <c r="E120" t="s">
        <v>270</v>
      </c>
      <c r="F120" t="s">
        <v>1215</v>
      </c>
      <c r="G120" t="s">
        <v>3114</v>
      </c>
      <c r="H120" t="s">
        <v>26</v>
      </c>
      <c r="I120" t="s">
        <v>3115</v>
      </c>
      <c r="J120" t="s">
        <v>3116</v>
      </c>
      <c r="K120" t="s">
        <v>3117</v>
      </c>
      <c r="L120" t="s">
        <v>3118</v>
      </c>
      <c r="M120" t="s">
        <v>3119</v>
      </c>
      <c r="N120" t="s">
        <v>3120</v>
      </c>
      <c r="O120" t="s">
        <v>271</v>
      </c>
      <c r="P120" t="s">
        <v>565</v>
      </c>
      <c r="Q120" t="s">
        <v>327</v>
      </c>
    </row>
    <row r="121" spans="1:17">
      <c r="A121">
        <v>1510127</v>
      </c>
      <c r="B121" t="s">
        <v>50</v>
      </c>
      <c r="C121" t="s">
        <v>1213</v>
      </c>
      <c r="D121" t="s">
        <v>1214</v>
      </c>
      <c r="E121" t="s">
        <v>270</v>
      </c>
      <c r="F121" t="s">
        <v>1215</v>
      </c>
      <c r="G121" t="s">
        <v>3114</v>
      </c>
      <c r="H121" t="s">
        <v>26</v>
      </c>
      <c r="I121" t="s">
        <v>3115</v>
      </c>
      <c r="J121" t="s">
        <v>3116</v>
      </c>
      <c r="K121" t="s">
        <v>3117</v>
      </c>
      <c r="L121" t="s">
        <v>3118</v>
      </c>
      <c r="M121" t="s">
        <v>3119</v>
      </c>
      <c r="N121" t="s">
        <v>3120</v>
      </c>
      <c r="O121" t="s">
        <v>271</v>
      </c>
      <c r="P121" t="s">
        <v>565</v>
      </c>
      <c r="Q121" t="s">
        <v>327</v>
      </c>
    </row>
    <row r="122" spans="1:17">
      <c r="A122">
        <v>1510424</v>
      </c>
      <c r="B122" t="s">
        <v>56</v>
      </c>
      <c r="C122" t="s">
        <v>1213</v>
      </c>
      <c r="D122" t="s">
        <v>1214</v>
      </c>
      <c r="E122" t="s">
        <v>270</v>
      </c>
      <c r="F122" t="s">
        <v>1215</v>
      </c>
      <c r="G122" t="s">
        <v>1981</v>
      </c>
      <c r="H122" t="s">
        <v>26</v>
      </c>
      <c r="I122" t="s">
        <v>1982</v>
      </c>
      <c r="J122" t="s">
        <v>1983</v>
      </c>
      <c r="K122" t="s">
        <v>1984</v>
      </c>
      <c r="L122" t="s">
        <v>1985</v>
      </c>
      <c r="M122" t="s">
        <v>1986</v>
      </c>
      <c r="N122" t="s">
        <v>1987</v>
      </c>
      <c r="O122" t="s">
        <v>271</v>
      </c>
      <c r="P122" t="s">
        <v>2428</v>
      </c>
      <c r="Q122" t="s">
        <v>237</v>
      </c>
    </row>
    <row r="123" spans="1:17">
      <c r="A123">
        <v>1510424</v>
      </c>
      <c r="B123" t="s">
        <v>56</v>
      </c>
      <c r="C123" t="s">
        <v>1213</v>
      </c>
      <c r="D123" t="s">
        <v>1214</v>
      </c>
      <c r="E123" t="s">
        <v>270</v>
      </c>
      <c r="F123" t="s">
        <v>1215</v>
      </c>
      <c r="G123" t="s">
        <v>1981</v>
      </c>
      <c r="H123" t="s">
        <v>26</v>
      </c>
      <c r="I123" t="s">
        <v>1982</v>
      </c>
      <c r="J123" t="s">
        <v>1983</v>
      </c>
      <c r="K123" t="s">
        <v>1984</v>
      </c>
      <c r="L123" t="s">
        <v>1985</v>
      </c>
      <c r="M123" t="s">
        <v>1986</v>
      </c>
      <c r="N123" t="s">
        <v>1987</v>
      </c>
      <c r="O123" t="s">
        <v>271</v>
      </c>
      <c r="P123" t="s">
        <v>2428</v>
      </c>
      <c r="Q123" t="s">
        <v>237</v>
      </c>
    </row>
    <row r="124" spans="1:17">
      <c r="A124">
        <v>1510622</v>
      </c>
      <c r="B124" t="s">
        <v>52</v>
      </c>
      <c r="C124" t="s">
        <v>1213</v>
      </c>
      <c r="D124" t="s">
        <v>1214</v>
      </c>
      <c r="E124" t="s">
        <v>306</v>
      </c>
      <c r="F124" t="s">
        <v>1215</v>
      </c>
      <c r="G124" t="s">
        <v>2898</v>
      </c>
      <c r="H124" t="s">
        <v>26</v>
      </c>
      <c r="I124" t="s">
        <v>2899</v>
      </c>
      <c r="J124" t="s">
        <v>2900</v>
      </c>
      <c r="K124" t="s">
        <v>2901</v>
      </c>
      <c r="L124" t="s">
        <v>2902</v>
      </c>
      <c r="M124" t="s">
        <v>2903</v>
      </c>
      <c r="N124" t="s">
        <v>2904</v>
      </c>
      <c r="O124" t="s">
        <v>307</v>
      </c>
      <c r="P124" t="s">
        <v>568</v>
      </c>
      <c r="Q124" t="s">
        <v>324</v>
      </c>
    </row>
    <row r="125" spans="1:17">
      <c r="A125">
        <v>1510622</v>
      </c>
      <c r="B125" t="s">
        <v>52</v>
      </c>
      <c r="C125" t="s">
        <v>1213</v>
      </c>
      <c r="D125" t="s">
        <v>1214</v>
      </c>
      <c r="E125" t="s">
        <v>306</v>
      </c>
      <c r="F125" t="s">
        <v>1215</v>
      </c>
      <c r="G125" t="s">
        <v>2898</v>
      </c>
      <c r="H125" t="s">
        <v>26</v>
      </c>
      <c r="I125" t="s">
        <v>2899</v>
      </c>
      <c r="J125" t="s">
        <v>2900</v>
      </c>
      <c r="K125" t="s">
        <v>2901</v>
      </c>
      <c r="L125" t="s">
        <v>2902</v>
      </c>
      <c r="M125" t="s">
        <v>2903</v>
      </c>
      <c r="N125" t="s">
        <v>2904</v>
      </c>
      <c r="O125" t="s">
        <v>307</v>
      </c>
      <c r="P125" t="s">
        <v>568</v>
      </c>
      <c r="Q125" t="s">
        <v>324</v>
      </c>
    </row>
    <row r="126" spans="1:17">
      <c r="A126">
        <v>1510770</v>
      </c>
      <c r="B126" t="s">
        <v>40</v>
      </c>
      <c r="C126" t="s">
        <v>1213</v>
      </c>
      <c r="D126" t="s">
        <v>1214</v>
      </c>
      <c r="E126" t="s">
        <v>306</v>
      </c>
      <c r="F126" t="s">
        <v>1215</v>
      </c>
      <c r="G126" t="s">
        <v>3121</v>
      </c>
      <c r="H126" t="s">
        <v>26</v>
      </c>
      <c r="I126" t="s">
        <v>3122</v>
      </c>
      <c r="J126" t="s">
        <v>3123</v>
      </c>
      <c r="K126" t="s">
        <v>3124</v>
      </c>
      <c r="L126" t="s">
        <v>3125</v>
      </c>
      <c r="M126" t="s">
        <v>3126</v>
      </c>
      <c r="N126" t="s">
        <v>3127</v>
      </c>
      <c r="O126" t="s">
        <v>307</v>
      </c>
      <c r="P126" t="s">
        <v>335</v>
      </c>
      <c r="Q126" t="s">
        <v>535</v>
      </c>
    </row>
    <row r="127" spans="1:17">
      <c r="A127">
        <v>1510796</v>
      </c>
      <c r="B127" t="s">
        <v>84</v>
      </c>
      <c r="C127" t="s">
        <v>1213</v>
      </c>
      <c r="D127" t="s">
        <v>1214</v>
      </c>
      <c r="E127" t="s">
        <v>270</v>
      </c>
      <c r="F127" t="s">
        <v>1215</v>
      </c>
      <c r="G127" t="s">
        <v>3128</v>
      </c>
      <c r="H127" t="s">
        <v>26</v>
      </c>
      <c r="I127" t="s">
        <v>3129</v>
      </c>
      <c r="J127" t="s">
        <v>3130</v>
      </c>
      <c r="K127" t="s">
        <v>3131</v>
      </c>
      <c r="L127" t="s">
        <v>3132</v>
      </c>
      <c r="M127" t="s">
        <v>3133</v>
      </c>
      <c r="N127" t="s">
        <v>3134</v>
      </c>
      <c r="O127" t="s">
        <v>271</v>
      </c>
      <c r="P127" t="s">
        <v>2400</v>
      </c>
      <c r="Q127" t="s">
        <v>159</v>
      </c>
    </row>
    <row r="128" spans="1:17">
      <c r="A128">
        <v>1510796</v>
      </c>
      <c r="B128" t="s">
        <v>84</v>
      </c>
      <c r="C128" t="s">
        <v>1213</v>
      </c>
      <c r="D128" t="s">
        <v>1214</v>
      </c>
      <c r="E128" t="s">
        <v>270</v>
      </c>
      <c r="F128" t="s">
        <v>1215</v>
      </c>
      <c r="G128" t="s">
        <v>3128</v>
      </c>
      <c r="H128" t="s">
        <v>26</v>
      </c>
      <c r="I128" t="s">
        <v>3129</v>
      </c>
      <c r="J128" t="s">
        <v>3130</v>
      </c>
      <c r="K128" t="s">
        <v>3131</v>
      </c>
      <c r="L128" t="s">
        <v>3132</v>
      </c>
      <c r="M128" t="s">
        <v>3133</v>
      </c>
      <c r="N128" t="s">
        <v>3134</v>
      </c>
      <c r="O128" t="s">
        <v>271</v>
      </c>
      <c r="P128" t="s">
        <v>2400</v>
      </c>
      <c r="Q128" t="s">
        <v>159</v>
      </c>
    </row>
    <row r="129" spans="1:17">
      <c r="A129">
        <v>1510879</v>
      </c>
      <c r="B129" t="s">
        <v>25</v>
      </c>
      <c r="C129" t="s">
        <v>1213</v>
      </c>
      <c r="D129" t="s">
        <v>1214</v>
      </c>
      <c r="E129" t="s">
        <v>306</v>
      </c>
      <c r="F129" t="s">
        <v>1215</v>
      </c>
      <c r="G129" t="s">
        <v>2905</v>
      </c>
      <c r="H129" t="s">
        <v>2906</v>
      </c>
      <c r="I129" t="s">
        <v>2907</v>
      </c>
      <c r="J129" t="s">
        <v>2908</v>
      </c>
      <c r="K129" t="s">
        <v>2909</v>
      </c>
      <c r="L129" t="s">
        <v>2910</v>
      </c>
      <c r="M129" t="s">
        <v>2911</v>
      </c>
      <c r="N129" t="s">
        <v>2912</v>
      </c>
      <c r="O129" t="s">
        <v>307</v>
      </c>
      <c r="P129" t="s">
        <v>36</v>
      </c>
      <c r="Q129" t="s">
        <v>535</v>
      </c>
    </row>
    <row r="130" spans="1:17">
      <c r="A130">
        <v>1510887</v>
      </c>
      <c r="B130" t="s">
        <v>42</v>
      </c>
      <c r="C130" t="s">
        <v>1213</v>
      </c>
      <c r="D130" t="s">
        <v>1214</v>
      </c>
      <c r="E130" t="s">
        <v>306</v>
      </c>
      <c r="F130" t="s">
        <v>1215</v>
      </c>
      <c r="G130" t="s">
        <v>1589</v>
      </c>
      <c r="H130" t="s">
        <v>26</v>
      </c>
      <c r="I130" t="s">
        <v>1590</v>
      </c>
      <c r="J130" t="s">
        <v>1591</v>
      </c>
      <c r="K130" t="s">
        <v>1592</v>
      </c>
      <c r="L130" t="s">
        <v>1593</v>
      </c>
      <c r="M130" t="s">
        <v>1594</v>
      </c>
      <c r="N130" t="s">
        <v>38</v>
      </c>
      <c r="O130" t="s">
        <v>307</v>
      </c>
      <c r="P130" t="s">
        <v>340</v>
      </c>
      <c r="Q130" t="s">
        <v>535</v>
      </c>
    </row>
    <row r="131" spans="1:17">
      <c r="A131">
        <v>1610034</v>
      </c>
      <c r="B131" t="s">
        <v>40</v>
      </c>
      <c r="C131" t="s">
        <v>1213</v>
      </c>
      <c r="D131" t="s">
        <v>1214</v>
      </c>
      <c r="E131" t="s">
        <v>270</v>
      </c>
      <c r="F131" t="s">
        <v>1215</v>
      </c>
      <c r="G131" t="s">
        <v>3135</v>
      </c>
      <c r="H131" t="s">
        <v>3136</v>
      </c>
      <c r="I131" t="s">
        <v>3137</v>
      </c>
      <c r="J131" t="s">
        <v>3138</v>
      </c>
      <c r="K131" t="s">
        <v>3139</v>
      </c>
      <c r="L131" t="s">
        <v>3140</v>
      </c>
      <c r="M131" t="s">
        <v>3141</v>
      </c>
      <c r="N131" t="s">
        <v>3142</v>
      </c>
      <c r="O131" t="s">
        <v>271</v>
      </c>
      <c r="P131" t="s">
        <v>273</v>
      </c>
      <c r="Q131" t="s">
        <v>324</v>
      </c>
    </row>
    <row r="132" spans="1:17">
      <c r="A132">
        <v>1610034</v>
      </c>
      <c r="B132" t="s">
        <v>40</v>
      </c>
      <c r="C132" t="s">
        <v>1213</v>
      </c>
      <c r="D132" t="s">
        <v>1214</v>
      </c>
      <c r="E132" t="s">
        <v>270</v>
      </c>
      <c r="F132" t="s">
        <v>1215</v>
      </c>
      <c r="G132" t="s">
        <v>3135</v>
      </c>
      <c r="H132" t="s">
        <v>3136</v>
      </c>
      <c r="I132" t="s">
        <v>3137</v>
      </c>
      <c r="J132" t="s">
        <v>3138</v>
      </c>
      <c r="K132" t="s">
        <v>3139</v>
      </c>
      <c r="L132" t="s">
        <v>3140</v>
      </c>
      <c r="M132" t="s">
        <v>3141</v>
      </c>
      <c r="N132" t="s">
        <v>3142</v>
      </c>
      <c r="O132" t="s">
        <v>271</v>
      </c>
      <c r="P132" t="s">
        <v>273</v>
      </c>
      <c r="Q132" t="s">
        <v>324</v>
      </c>
    </row>
    <row r="133" spans="1:17">
      <c r="A133">
        <v>1610166</v>
      </c>
      <c r="B133" t="s">
        <v>44</v>
      </c>
      <c r="C133" t="s">
        <v>1213</v>
      </c>
      <c r="D133" t="s">
        <v>1214</v>
      </c>
      <c r="E133" t="s">
        <v>306</v>
      </c>
      <c r="F133" t="s">
        <v>1215</v>
      </c>
      <c r="G133" t="s">
        <v>3143</v>
      </c>
      <c r="H133" t="s">
        <v>26</v>
      </c>
      <c r="I133" t="s">
        <v>3144</v>
      </c>
      <c r="J133" t="s">
        <v>3145</v>
      </c>
      <c r="K133" t="s">
        <v>3146</v>
      </c>
      <c r="L133" t="s">
        <v>3147</v>
      </c>
      <c r="M133" t="s">
        <v>3148</v>
      </c>
      <c r="N133" t="s">
        <v>26</v>
      </c>
      <c r="O133" t="s">
        <v>307</v>
      </c>
      <c r="P133" t="s">
        <v>367</v>
      </c>
      <c r="Q133" t="s">
        <v>535</v>
      </c>
    </row>
    <row r="134" spans="1:17">
      <c r="A134">
        <v>1610182</v>
      </c>
      <c r="B134" t="s">
        <v>48</v>
      </c>
      <c r="C134" t="s">
        <v>1213</v>
      </c>
      <c r="D134" t="s">
        <v>1214</v>
      </c>
      <c r="E134" t="s">
        <v>306</v>
      </c>
      <c r="F134" t="s">
        <v>1215</v>
      </c>
      <c r="G134" t="s">
        <v>3149</v>
      </c>
      <c r="H134" t="s">
        <v>26</v>
      </c>
      <c r="I134" t="s">
        <v>3150</v>
      </c>
      <c r="J134" t="s">
        <v>3151</v>
      </c>
      <c r="K134" t="s">
        <v>3152</v>
      </c>
      <c r="L134" t="s">
        <v>3153</v>
      </c>
      <c r="M134" t="s">
        <v>3154</v>
      </c>
      <c r="N134" t="s">
        <v>26</v>
      </c>
      <c r="O134" t="s">
        <v>307</v>
      </c>
      <c r="P134" t="s">
        <v>325</v>
      </c>
      <c r="Q134" t="s">
        <v>535</v>
      </c>
    </row>
    <row r="135" spans="1:17">
      <c r="A135">
        <v>1610232</v>
      </c>
      <c r="B135" t="s">
        <v>42</v>
      </c>
      <c r="C135" t="s">
        <v>1213</v>
      </c>
      <c r="D135" t="s">
        <v>1214</v>
      </c>
      <c r="E135" t="s">
        <v>297</v>
      </c>
      <c r="F135" t="s">
        <v>1215</v>
      </c>
      <c r="G135" t="s">
        <v>2920</v>
      </c>
      <c r="H135" t="s">
        <v>26</v>
      </c>
      <c r="I135" t="s">
        <v>2921</v>
      </c>
      <c r="J135" t="s">
        <v>2922</v>
      </c>
      <c r="K135" t="s">
        <v>2923</v>
      </c>
      <c r="L135" t="s">
        <v>2924</v>
      </c>
      <c r="M135" t="s">
        <v>2925</v>
      </c>
      <c r="N135" t="s">
        <v>2926</v>
      </c>
      <c r="O135" t="s">
        <v>298</v>
      </c>
      <c r="P135" t="s">
        <v>3155</v>
      </c>
      <c r="Q135" t="s">
        <v>533</v>
      </c>
    </row>
    <row r="136" spans="1:17">
      <c r="A136">
        <v>1610232</v>
      </c>
      <c r="B136" t="s">
        <v>42</v>
      </c>
      <c r="C136" t="s">
        <v>1213</v>
      </c>
      <c r="D136" t="s">
        <v>1214</v>
      </c>
      <c r="E136" t="s">
        <v>297</v>
      </c>
      <c r="F136" t="s">
        <v>1215</v>
      </c>
      <c r="G136" t="s">
        <v>2920</v>
      </c>
      <c r="H136" t="s">
        <v>26</v>
      </c>
      <c r="I136" t="s">
        <v>2921</v>
      </c>
      <c r="J136" t="s">
        <v>2922</v>
      </c>
      <c r="K136" t="s">
        <v>2923</v>
      </c>
      <c r="L136" t="s">
        <v>2924</v>
      </c>
      <c r="M136" t="s">
        <v>2925</v>
      </c>
      <c r="N136" t="s">
        <v>2926</v>
      </c>
      <c r="O136" t="s">
        <v>298</v>
      </c>
      <c r="P136" t="s">
        <v>3155</v>
      </c>
      <c r="Q136" t="s">
        <v>533</v>
      </c>
    </row>
    <row r="137" spans="1:17">
      <c r="A137">
        <v>2110752</v>
      </c>
      <c r="B137" t="s">
        <v>74</v>
      </c>
      <c r="C137" t="s">
        <v>1213</v>
      </c>
      <c r="D137" t="s">
        <v>1214</v>
      </c>
      <c r="E137" t="s">
        <v>297</v>
      </c>
      <c r="F137" t="s">
        <v>1215</v>
      </c>
      <c r="G137" t="s">
        <v>3156</v>
      </c>
      <c r="H137" t="s">
        <v>26</v>
      </c>
      <c r="I137" t="s">
        <v>3157</v>
      </c>
      <c r="J137" t="s">
        <v>3158</v>
      </c>
      <c r="K137" t="s">
        <v>3159</v>
      </c>
      <c r="L137" t="s">
        <v>3160</v>
      </c>
      <c r="M137" t="s">
        <v>3161</v>
      </c>
      <c r="N137" t="s">
        <v>3162</v>
      </c>
      <c r="O137" t="s">
        <v>298</v>
      </c>
      <c r="P137" t="s">
        <v>3163</v>
      </c>
      <c r="Q137" t="s">
        <v>1065</v>
      </c>
    </row>
    <row r="138" spans="1:17">
      <c r="A138">
        <v>2110752</v>
      </c>
      <c r="B138" t="s">
        <v>74</v>
      </c>
      <c r="C138" t="s">
        <v>1213</v>
      </c>
      <c r="D138" t="s">
        <v>1214</v>
      </c>
      <c r="E138" t="s">
        <v>297</v>
      </c>
      <c r="F138" t="s">
        <v>1215</v>
      </c>
      <c r="G138" t="s">
        <v>3156</v>
      </c>
      <c r="H138" t="s">
        <v>26</v>
      </c>
      <c r="I138" t="s">
        <v>3157</v>
      </c>
      <c r="J138" t="s">
        <v>3158</v>
      </c>
      <c r="K138" t="s">
        <v>3159</v>
      </c>
      <c r="L138" t="s">
        <v>3160</v>
      </c>
      <c r="M138" t="s">
        <v>3161</v>
      </c>
      <c r="N138" t="s">
        <v>3162</v>
      </c>
      <c r="O138" t="s">
        <v>298</v>
      </c>
      <c r="P138" t="s">
        <v>3163</v>
      </c>
      <c r="Q138" t="s">
        <v>1065</v>
      </c>
    </row>
    <row r="139" spans="1:17">
      <c r="A139">
        <v>2110919</v>
      </c>
      <c r="B139" t="s">
        <v>62</v>
      </c>
      <c r="C139" t="s">
        <v>1213</v>
      </c>
      <c r="D139" t="s">
        <v>1214</v>
      </c>
      <c r="E139" t="s">
        <v>270</v>
      </c>
      <c r="F139" t="s">
        <v>1215</v>
      </c>
      <c r="G139" t="s">
        <v>3164</v>
      </c>
      <c r="H139" t="s">
        <v>3165</v>
      </c>
      <c r="I139" t="s">
        <v>3166</v>
      </c>
      <c r="J139" t="s">
        <v>3167</v>
      </c>
      <c r="K139" t="s">
        <v>3168</v>
      </c>
      <c r="L139" t="s">
        <v>3169</v>
      </c>
      <c r="M139" t="s">
        <v>3170</v>
      </c>
      <c r="N139" t="s">
        <v>590</v>
      </c>
      <c r="O139" t="s">
        <v>271</v>
      </c>
      <c r="P139" t="s">
        <v>2379</v>
      </c>
      <c r="Q139" t="s">
        <v>76</v>
      </c>
    </row>
    <row r="140" spans="1:17">
      <c r="A140">
        <v>2110919</v>
      </c>
      <c r="B140" t="s">
        <v>62</v>
      </c>
      <c r="C140" t="s">
        <v>1213</v>
      </c>
      <c r="D140" t="s">
        <v>1214</v>
      </c>
      <c r="E140" t="s">
        <v>270</v>
      </c>
      <c r="F140" t="s">
        <v>1215</v>
      </c>
      <c r="G140" t="s">
        <v>3164</v>
      </c>
      <c r="H140" t="s">
        <v>3165</v>
      </c>
      <c r="I140" t="s">
        <v>3166</v>
      </c>
      <c r="J140" t="s">
        <v>3167</v>
      </c>
      <c r="K140" t="s">
        <v>3168</v>
      </c>
      <c r="L140" t="s">
        <v>3169</v>
      </c>
      <c r="M140" t="s">
        <v>3170</v>
      </c>
      <c r="N140" t="s">
        <v>590</v>
      </c>
      <c r="O140" t="s">
        <v>271</v>
      </c>
      <c r="P140" t="s">
        <v>2379</v>
      </c>
      <c r="Q140" t="s">
        <v>76</v>
      </c>
    </row>
    <row r="141" spans="1:17">
      <c r="A141">
        <v>2111388</v>
      </c>
      <c r="B141" t="s">
        <v>46</v>
      </c>
      <c r="C141" t="s">
        <v>1213</v>
      </c>
      <c r="D141" t="s">
        <v>1214</v>
      </c>
      <c r="E141" t="s">
        <v>306</v>
      </c>
      <c r="F141" t="s">
        <v>1215</v>
      </c>
      <c r="G141" t="s">
        <v>2569</v>
      </c>
      <c r="H141" t="s">
        <v>26</v>
      </c>
      <c r="I141" t="s">
        <v>2570</v>
      </c>
      <c r="J141" t="s">
        <v>2571</v>
      </c>
      <c r="K141" t="s">
        <v>2572</v>
      </c>
      <c r="L141" t="s">
        <v>2573</v>
      </c>
      <c r="M141" t="s">
        <v>2574</v>
      </c>
      <c r="N141" t="s">
        <v>26</v>
      </c>
      <c r="O141" t="s">
        <v>307</v>
      </c>
      <c r="P141" t="s">
        <v>296</v>
      </c>
      <c r="Q141" t="s">
        <v>535</v>
      </c>
    </row>
    <row r="142" spans="1:17">
      <c r="A142">
        <v>2111529</v>
      </c>
      <c r="B142" t="s">
        <v>87</v>
      </c>
      <c r="C142" t="s">
        <v>1213</v>
      </c>
      <c r="D142" t="s">
        <v>1214</v>
      </c>
      <c r="E142" t="s">
        <v>306</v>
      </c>
      <c r="F142" t="s">
        <v>1215</v>
      </c>
      <c r="G142" t="s">
        <v>2576</v>
      </c>
      <c r="H142" t="s">
        <v>26</v>
      </c>
      <c r="I142" t="s">
        <v>2577</v>
      </c>
      <c r="J142" t="s">
        <v>2563</v>
      </c>
      <c r="K142" t="s">
        <v>2578</v>
      </c>
      <c r="L142" t="s">
        <v>2579</v>
      </c>
      <c r="M142" t="s">
        <v>2580</v>
      </c>
      <c r="N142" t="s">
        <v>26</v>
      </c>
      <c r="O142" t="s">
        <v>307</v>
      </c>
      <c r="P142" t="s">
        <v>563</v>
      </c>
      <c r="Q142" t="s">
        <v>183</v>
      </c>
    </row>
    <row r="143" spans="1:17">
      <c r="A143">
        <v>2111529</v>
      </c>
      <c r="B143" t="s">
        <v>87</v>
      </c>
      <c r="C143" t="s">
        <v>1213</v>
      </c>
      <c r="D143" t="s">
        <v>1214</v>
      </c>
      <c r="E143" t="s">
        <v>306</v>
      </c>
      <c r="F143" t="s">
        <v>1215</v>
      </c>
      <c r="G143" t="s">
        <v>2576</v>
      </c>
      <c r="H143" t="s">
        <v>26</v>
      </c>
      <c r="I143" t="s">
        <v>2577</v>
      </c>
      <c r="J143" t="s">
        <v>2563</v>
      </c>
      <c r="K143" t="s">
        <v>2578</v>
      </c>
      <c r="L143" t="s">
        <v>2579</v>
      </c>
      <c r="M143" t="s">
        <v>2580</v>
      </c>
      <c r="N143" t="s">
        <v>26</v>
      </c>
      <c r="O143" t="s">
        <v>307</v>
      </c>
      <c r="P143" t="s">
        <v>563</v>
      </c>
      <c r="Q143" t="s">
        <v>183</v>
      </c>
    </row>
    <row r="144" spans="1:17">
      <c r="A144">
        <v>2111537</v>
      </c>
      <c r="B144" t="s">
        <v>60</v>
      </c>
      <c r="C144" t="s">
        <v>1213</v>
      </c>
      <c r="D144" t="s">
        <v>1214</v>
      </c>
      <c r="E144" t="s">
        <v>306</v>
      </c>
      <c r="F144" t="s">
        <v>1215</v>
      </c>
      <c r="G144" t="s">
        <v>3171</v>
      </c>
      <c r="H144" t="s">
        <v>26</v>
      </c>
      <c r="I144" t="s">
        <v>3172</v>
      </c>
      <c r="J144" t="s">
        <v>2571</v>
      </c>
      <c r="K144" t="s">
        <v>3173</v>
      </c>
      <c r="L144" t="s">
        <v>3174</v>
      </c>
      <c r="M144" t="s">
        <v>3175</v>
      </c>
      <c r="N144" t="s">
        <v>26</v>
      </c>
      <c r="O144" t="s">
        <v>307</v>
      </c>
      <c r="P144" t="s">
        <v>364</v>
      </c>
      <c r="Q144" t="s">
        <v>329</v>
      </c>
    </row>
    <row r="145" spans="1:17">
      <c r="A145">
        <v>2111537</v>
      </c>
      <c r="B145" t="s">
        <v>60</v>
      </c>
      <c r="C145" t="s">
        <v>1213</v>
      </c>
      <c r="D145" t="s">
        <v>1214</v>
      </c>
      <c r="E145" t="s">
        <v>306</v>
      </c>
      <c r="F145" t="s">
        <v>1215</v>
      </c>
      <c r="G145" t="s">
        <v>3171</v>
      </c>
      <c r="H145" t="s">
        <v>26</v>
      </c>
      <c r="I145" t="s">
        <v>3172</v>
      </c>
      <c r="J145" t="s">
        <v>2571</v>
      </c>
      <c r="K145" t="s">
        <v>3173</v>
      </c>
      <c r="L145" t="s">
        <v>3174</v>
      </c>
      <c r="M145" t="s">
        <v>3175</v>
      </c>
      <c r="N145" t="s">
        <v>26</v>
      </c>
      <c r="O145" t="s">
        <v>307</v>
      </c>
      <c r="P145" t="s">
        <v>364</v>
      </c>
      <c r="Q145" t="s">
        <v>329</v>
      </c>
    </row>
    <row r="146" spans="1:17">
      <c r="A146">
        <v>2111560</v>
      </c>
      <c r="B146" t="s">
        <v>89</v>
      </c>
      <c r="C146" t="s">
        <v>1213</v>
      </c>
      <c r="D146" t="s">
        <v>1214</v>
      </c>
      <c r="E146" t="s">
        <v>306</v>
      </c>
      <c r="F146" t="s">
        <v>1215</v>
      </c>
      <c r="G146" t="s">
        <v>2582</v>
      </c>
      <c r="H146" t="s">
        <v>26</v>
      </c>
      <c r="I146" t="s">
        <v>2583</v>
      </c>
      <c r="J146" t="s">
        <v>2584</v>
      </c>
      <c r="K146" t="s">
        <v>2585</v>
      </c>
      <c r="L146" t="s">
        <v>2586</v>
      </c>
      <c r="M146" t="s">
        <v>2587</v>
      </c>
      <c r="N146" t="s">
        <v>2588</v>
      </c>
      <c r="O146" t="s">
        <v>307</v>
      </c>
      <c r="P146" t="s">
        <v>554</v>
      </c>
      <c r="Q146" t="s">
        <v>2590</v>
      </c>
    </row>
    <row r="147" spans="1:17">
      <c r="A147">
        <v>2111560</v>
      </c>
      <c r="B147" t="s">
        <v>89</v>
      </c>
      <c r="C147" t="s">
        <v>1213</v>
      </c>
      <c r="D147" t="s">
        <v>1214</v>
      </c>
      <c r="E147" t="s">
        <v>306</v>
      </c>
      <c r="F147" t="s">
        <v>1215</v>
      </c>
      <c r="G147" t="s">
        <v>2582</v>
      </c>
      <c r="H147" t="s">
        <v>26</v>
      </c>
      <c r="I147" t="s">
        <v>2583</v>
      </c>
      <c r="J147" t="s">
        <v>2584</v>
      </c>
      <c r="K147" t="s">
        <v>2585</v>
      </c>
      <c r="L147" t="s">
        <v>2586</v>
      </c>
      <c r="M147" t="s">
        <v>2587</v>
      </c>
      <c r="N147" t="s">
        <v>2588</v>
      </c>
      <c r="O147" t="s">
        <v>307</v>
      </c>
      <c r="P147" t="s">
        <v>554</v>
      </c>
      <c r="Q147" t="s">
        <v>2590</v>
      </c>
    </row>
    <row r="148" spans="1:17">
      <c r="A148">
        <v>2210404</v>
      </c>
      <c r="B148" t="s">
        <v>25</v>
      </c>
      <c r="C148" t="s">
        <v>1213</v>
      </c>
      <c r="D148" t="s">
        <v>1214</v>
      </c>
      <c r="E148" t="s">
        <v>270</v>
      </c>
      <c r="F148" t="s">
        <v>1215</v>
      </c>
      <c r="G148" t="s">
        <v>3176</v>
      </c>
      <c r="H148" t="s">
        <v>26</v>
      </c>
      <c r="I148" t="s">
        <v>3177</v>
      </c>
      <c r="J148" t="s">
        <v>3178</v>
      </c>
      <c r="K148" t="s">
        <v>3179</v>
      </c>
      <c r="L148" t="s">
        <v>3180</v>
      </c>
      <c r="M148" t="s">
        <v>3181</v>
      </c>
      <c r="N148" t="s">
        <v>3182</v>
      </c>
      <c r="O148" t="s">
        <v>271</v>
      </c>
      <c r="P148" t="s">
        <v>49</v>
      </c>
      <c r="Q148" t="s">
        <v>324</v>
      </c>
    </row>
    <row r="149" spans="1:17">
      <c r="A149">
        <v>2210404</v>
      </c>
      <c r="B149" t="s">
        <v>25</v>
      </c>
      <c r="C149" t="s">
        <v>1213</v>
      </c>
      <c r="D149" t="s">
        <v>1214</v>
      </c>
      <c r="E149" t="s">
        <v>270</v>
      </c>
      <c r="F149" t="s">
        <v>1215</v>
      </c>
      <c r="G149" t="s">
        <v>3176</v>
      </c>
      <c r="H149" t="s">
        <v>26</v>
      </c>
      <c r="I149" t="s">
        <v>3177</v>
      </c>
      <c r="J149" t="s">
        <v>3178</v>
      </c>
      <c r="K149" t="s">
        <v>3179</v>
      </c>
      <c r="L149" t="s">
        <v>3180</v>
      </c>
      <c r="M149" t="s">
        <v>3181</v>
      </c>
      <c r="N149" t="s">
        <v>3182</v>
      </c>
      <c r="O149" t="s">
        <v>271</v>
      </c>
      <c r="P149" t="s">
        <v>49</v>
      </c>
      <c r="Q149" t="s">
        <v>324</v>
      </c>
    </row>
    <row r="150" spans="1:17">
      <c r="A150">
        <v>2211212</v>
      </c>
      <c r="B150" t="s">
        <v>75</v>
      </c>
      <c r="C150" t="s">
        <v>1213</v>
      </c>
      <c r="D150" t="s">
        <v>1214</v>
      </c>
      <c r="E150" t="s">
        <v>270</v>
      </c>
      <c r="F150" t="s">
        <v>1215</v>
      </c>
      <c r="G150" t="s">
        <v>1846</v>
      </c>
      <c r="H150" t="s">
        <v>1847</v>
      </c>
      <c r="I150" t="s">
        <v>1848</v>
      </c>
      <c r="J150" t="s">
        <v>1849</v>
      </c>
      <c r="K150" t="s">
        <v>1850</v>
      </c>
      <c r="L150" t="s">
        <v>1851</v>
      </c>
      <c r="M150" t="s">
        <v>1852</v>
      </c>
      <c r="N150" t="s">
        <v>1853</v>
      </c>
      <c r="O150" t="s">
        <v>271</v>
      </c>
      <c r="P150" t="s">
        <v>2568</v>
      </c>
      <c r="Q150" t="s">
        <v>1906</v>
      </c>
    </row>
    <row r="151" spans="1:17">
      <c r="A151">
        <v>2211212</v>
      </c>
      <c r="B151" t="s">
        <v>75</v>
      </c>
      <c r="C151" t="s">
        <v>1213</v>
      </c>
      <c r="D151" t="s">
        <v>1214</v>
      </c>
      <c r="E151" t="s">
        <v>270</v>
      </c>
      <c r="F151" t="s">
        <v>1215</v>
      </c>
      <c r="G151" t="s">
        <v>1846</v>
      </c>
      <c r="H151" t="s">
        <v>1847</v>
      </c>
      <c r="I151" t="s">
        <v>1848</v>
      </c>
      <c r="J151" t="s">
        <v>1849</v>
      </c>
      <c r="K151" t="s">
        <v>1850</v>
      </c>
      <c r="L151" t="s">
        <v>1851</v>
      </c>
      <c r="M151" t="s">
        <v>1852</v>
      </c>
      <c r="N151" t="s">
        <v>1853</v>
      </c>
      <c r="O151" t="s">
        <v>271</v>
      </c>
      <c r="P151" t="s">
        <v>2568</v>
      </c>
      <c r="Q151" t="s">
        <v>1906</v>
      </c>
    </row>
    <row r="152" spans="1:17">
      <c r="A152">
        <v>2211246</v>
      </c>
      <c r="B152" t="s">
        <v>105</v>
      </c>
      <c r="C152" t="s">
        <v>1213</v>
      </c>
      <c r="D152" t="s">
        <v>1214</v>
      </c>
      <c r="E152" t="s">
        <v>306</v>
      </c>
      <c r="F152" t="s">
        <v>1215</v>
      </c>
      <c r="G152" t="s">
        <v>3183</v>
      </c>
      <c r="H152" t="s">
        <v>26</v>
      </c>
      <c r="I152" t="s">
        <v>3184</v>
      </c>
      <c r="J152" t="s">
        <v>3185</v>
      </c>
      <c r="K152" t="s">
        <v>3186</v>
      </c>
      <c r="L152" t="s">
        <v>3187</v>
      </c>
      <c r="M152" t="s">
        <v>3188</v>
      </c>
      <c r="N152" t="s">
        <v>26</v>
      </c>
      <c r="O152" t="s">
        <v>307</v>
      </c>
      <c r="P152" t="s">
        <v>246</v>
      </c>
      <c r="Q152" t="s">
        <v>1871</v>
      </c>
    </row>
    <row r="153" spans="1:17">
      <c r="A153">
        <v>2410475</v>
      </c>
      <c r="B153" t="s">
        <v>83</v>
      </c>
      <c r="C153" t="s">
        <v>1213</v>
      </c>
      <c r="D153" t="s">
        <v>1214</v>
      </c>
      <c r="E153" t="s">
        <v>306</v>
      </c>
      <c r="F153" t="s">
        <v>1215</v>
      </c>
      <c r="G153" t="s">
        <v>2623</v>
      </c>
      <c r="H153" t="s">
        <v>2624</v>
      </c>
      <c r="I153" t="s">
        <v>2625</v>
      </c>
      <c r="J153" t="s">
        <v>2626</v>
      </c>
      <c r="K153" t="s">
        <v>2627</v>
      </c>
      <c r="L153" t="s">
        <v>2628</v>
      </c>
      <c r="M153" t="s">
        <v>2629</v>
      </c>
      <c r="N153" t="s">
        <v>1958</v>
      </c>
      <c r="O153" t="s">
        <v>307</v>
      </c>
      <c r="P153" t="s">
        <v>586</v>
      </c>
      <c r="Q153" t="s">
        <v>3189</v>
      </c>
    </row>
    <row r="154" spans="1:17">
      <c r="A154">
        <v>2410475</v>
      </c>
      <c r="B154" t="s">
        <v>83</v>
      </c>
      <c r="C154" t="s">
        <v>1213</v>
      </c>
      <c r="D154" t="s">
        <v>1214</v>
      </c>
      <c r="E154" t="s">
        <v>306</v>
      </c>
      <c r="F154" t="s">
        <v>1215</v>
      </c>
      <c r="G154" t="s">
        <v>2623</v>
      </c>
      <c r="H154" t="s">
        <v>2624</v>
      </c>
      <c r="I154" t="s">
        <v>2625</v>
      </c>
      <c r="J154" t="s">
        <v>2626</v>
      </c>
      <c r="K154" t="s">
        <v>2627</v>
      </c>
      <c r="L154" t="s">
        <v>2628</v>
      </c>
      <c r="M154" t="s">
        <v>2629</v>
      </c>
      <c r="N154" t="s">
        <v>1958</v>
      </c>
      <c r="O154" t="s">
        <v>307</v>
      </c>
      <c r="P154" t="s">
        <v>586</v>
      </c>
      <c r="Q154" t="s">
        <v>3189</v>
      </c>
    </row>
    <row r="155" spans="1:17">
      <c r="A155">
        <v>2910326</v>
      </c>
      <c r="B155" t="s">
        <v>81</v>
      </c>
      <c r="C155" t="s">
        <v>1213</v>
      </c>
      <c r="D155" t="s">
        <v>1214</v>
      </c>
      <c r="E155" t="s">
        <v>306</v>
      </c>
      <c r="F155" t="s">
        <v>1215</v>
      </c>
      <c r="G155" t="s">
        <v>2001</v>
      </c>
      <c r="H155" t="s">
        <v>26</v>
      </c>
      <c r="I155" t="s">
        <v>2002</v>
      </c>
      <c r="J155" t="s">
        <v>2003</v>
      </c>
      <c r="K155" t="s">
        <v>2004</v>
      </c>
      <c r="L155" t="s">
        <v>2005</v>
      </c>
      <c r="M155" t="s">
        <v>2006</v>
      </c>
      <c r="N155" t="s">
        <v>1905</v>
      </c>
      <c r="O155" t="s">
        <v>307</v>
      </c>
      <c r="P155" t="s">
        <v>310</v>
      </c>
      <c r="Q155" t="s">
        <v>345</v>
      </c>
    </row>
    <row r="156" spans="1:17">
      <c r="A156">
        <v>2910326</v>
      </c>
      <c r="B156" t="s">
        <v>81</v>
      </c>
      <c r="C156" t="s">
        <v>1213</v>
      </c>
      <c r="D156" t="s">
        <v>1214</v>
      </c>
      <c r="E156" t="s">
        <v>306</v>
      </c>
      <c r="F156" t="s">
        <v>1215</v>
      </c>
      <c r="G156" t="s">
        <v>2001</v>
      </c>
      <c r="H156" t="s">
        <v>26</v>
      </c>
      <c r="I156" t="s">
        <v>2002</v>
      </c>
      <c r="J156" t="s">
        <v>2003</v>
      </c>
      <c r="K156" t="s">
        <v>2004</v>
      </c>
      <c r="L156" t="s">
        <v>2005</v>
      </c>
      <c r="M156" t="s">
        <v>2006</v>
      </c>
      <c r="N156" t="s">
        <v>1905</v>
      </c>
      <c r="O156" t="s">
        <v>307</v>
      </c>
      <c r="P156" t="s">
        <v>310</v>
      </c>
      <c r="Q156" t="s">
        <v>345</v>
      </c>
    </row>
    <row r="157" spans="1:17">
      <c r="A157">
        <v>3010225</v>
      </c>
      <c r="B157" t="s">
        <v>92</v>
      </c>
      <c r="C157" t="s">
        <v>1213</v>
      </c>
      <c r="D157" t="s">
        <v>1214</v>
      </c>
      <c r="E157" t="s">
        <v>306</v>
      </c>
      <c r="F157" t="s">
        <v>1215</v>
      </c>
      <c r="G157" t="s">
        <v>2651</v>
      </c>
      <c r="H157" t="s">
        <v>26</v>
      </c>
      <c r="I157" t="s">
        <v>2652</v>
      </c>
      <c r="J157" t="s">
        <v>2653</v>
      </c>
      <c r="K157" t="s">
        <v>2654</v>
      </c>
      <c r="L157" t="s">
        <v>2655</v>
      </c>
      <c r="M157" t="s">
        <v>2656</v>
      </c>
      <c r="N157" t="s">
        <v>2657</v>
      </c>
      <c r="O157" t="s">
        <v>307</v>
      </c>
      <c r="P157" t="s">
        <v>360</v>
      </c>
      <c r="Q157" t="s">
        <v>3070</v>
      </c>
    </row>
    <row r="158" spans="1:17">
      <c r="A158">
        <v>3010696</v>
      </c>
      <c r="B158" t="s">
        <v>56</v>
      </c>
      <c r="C158" t="s">
        <v>1213</v>
      </c>
      <c r="D158" t="s">
        <v>1214</v>
      </c>
      <c r="E158" t="s">
        <v>297</v>
      </c>
      <c r="F158" t="s">
        <v>1215</v>
      </c>
      <c r="G158" t="s">
        <v>3190</v>
      </c>
      <c r="H158" t="s">
        <v>26</v>
      </c>
      <c r="I158" t="s">
        <v>3191</v>
      </c>
      <c r="J158" t="s">
        <v>2009</v>
      </c>
      <c r="K158" t="s">
        <v>3192</v>
      </c>
      <c r="L158" t="s">
        <v>3193</v>
      </c>
      <c r="M158" t="s">
        <v>3194</v>
      </c>
      <c r="N158" t="s">
        <v>3195</v>
      </c>
      <c r="O158" t="s">
        <v>298</v>
      </c>
      <c r="P158" t="s">
        <v>2581</v>
      </c>
      <c r="Q158" t="s">
        <v>156</v>
      </c>
    </row>
    <row r="159" spans="1:17">
      <c r="A159">
        <v>3010712</v>
      </c>
      <c r="B159" t="s">
        <v>82</v>
      </c>
      <c r="C159" t="s">
        <v>1213</v>
      </c>
      <c r="D159" t="s">
        <v>1214</v>
      </c>
      <c r="E159" t="s">
        <v>306</v>
      </c>
      <c r="F159" t="s">
        <v>1215</v>
      </c>
      <c r="G159" t="s">
        <v>2007</v>
      </c>
      <c r="H159" t="s">
        <v>26</v>
      </c>
      <c r="I159" t="s">
        <v>2008</v>
      </c>
      <c r="J159" t="s">
        <v>2009</v>
      </c>
      <c r="K159" t="s">
        <v>2010</v>
      </c>
      <c r="L159" t="s">
        <v>2011</v>
      </c>
      <c r="M159" t="s">
        <v>2012</v>
      </c>
      <c r="N159" t="s">
        <v>1905</v>
      </c>
      <c r="O159" t="s">
        <v>307</v>
      </c>
      <c r="P159" t="s">
        <v>316</v>
      </c>
      <c r="Q159" t="s">
        <v>1067</v>
      </c>
    </row>
    <row r="160" spans="1:17">
      <c r="A160">
        <v>3010712</v>
      </c>
      <c r="B160" t="s">
        <v>82</v>
      </c>
      <c r="C160" t="s">
        <v>1213</v>
      </c>
      <c r="D160" t="s">
        <v>1214</v>
      </c>
      <c r="E160" t="s">
        <v>306</v>
      </c>
      <c r="F160" t="s">
        <v>1215</v>
      </c>
      <c r="G160" t="s">
        <v>2007</v>
      </c>
      <c r="H160" t="s">
        <v>26</v>
      </c>
      <c r="I160" t="s">
        <v>2008</v>
      </c>
      <c r="J160" t="s">
        <v>2009</v>
      </c>
      <c r="K160" t="s">
        <v>2010</v>
      </c>
      <c r="L160" t="s">
        <v>2011</v>
      </c>
      <c r="M160" t="s">
        <v>2012</v>
      </c>
      <c r="N160" t="s">
        <v>1905</v>
      </c>
      <c r="O160" t="s">
        <v>307</v>
      </c>
      <c r="P160" t="s">
        <v>316</v>
      </c>
      <c r="Q160" t="s">
        <v>1067</v>
      </c>
    </row>
    <row r="161" spans="1:17">
      <c r="A161">
        <v>3110157</v>
      </c>
      <c r="B161" t="s">
        <v>85</v>
      </c>
      <c r="C161" t="s">
        <v>1213</v>
      </c>
      <c r="D161" t="s">
        <v>1214</v>
      </c>
      <c r="E161" t="s">
        <v>306</v>
      </c>
      <c r="F161" t="s">
        <v>1215</v>
      </c>
      <c r="G161" t="s">
        <v>3196</v>
      </c>
      <c r="H161" t="s">
        <v>26</v>
      </c>
      <c r="I161" t="s">
        <v>3197</v>
      </c>
      <c r="J161" t="s">
        <v>2662</v>
      </c>
      <c r="K161" t="s">
        <v>3198</v>
      </c>
      <c r="L161" t="s">
        <v>3199</v>
      </c>
      <c r="M161" t="s">
        <v>3200</v>
      </c>
      <c r="N161" t="s">
        <v>3201</v>
      </c>
      <c r="O161" t="s">
        <v>307</v>
      </c>
      <c r="P161" t="s">
        <v>344</v>
      </c>
      <c r="Q161" t="s">
        <v>94</v>
      </c>
    </row>
    <row r="162" spans="1:17">
      <c r="A162">
        <v>3110157</v>
      </c>
      <c r="B162" t="s">
        <v>85</v>
      </c>
      <c r="C162" t="s">
        <v>1213</v>
      </c>
      <c r="D162" t="s">
        <v>1214</v>
      </c>
      <c r="E162" t="s">
        <v>306</v>
      </c>
      <c r="F162" t="s">
        <v>1215</v>
      </c>
      <c r="G162" t="s">
        <v>3196</v>
      </c>
      <c r="H162" t="s">
        <v>26</v>
      </c>
      <c r="I162" t="s">
        <v>3197</v>
      </c>
      <c r="J162" t="s">
        <v>2662</v>
      </c>
      <c r="K162" t="s">
        <v>3198</v>
      </c>
      <c r="L162" t="s">
        <v>3199</v>
      </c>
      <c r="M162" t="s">
        <v>3200</v>
      </c>
      <c r="N162" t="s">
        <v>3201</v>
      </c>
      <c r="O162" t="s">
        <v>307</v>
      </c>
      <c r="P162" t="s">
        <v>344</v>
      </c>
      <c r="Q162" t="s">
        <v>94</v>
      </c>
    </row>
    <row r="163" spans="1:17">
      <c r="A163">
        <v>3110256</v>
      </c>
      <c r="B163" t="s">
        <v>88</v>
      </c>
      <c r="C163" t="s">
        <v>1213</v>
      </c>
      <c r="D163" t="s">
        <v>1214</v>
      </c>
      <c r="E163" t="s">
        <v>306</v>
      </c>
      <c r="F163" t="s">
        <v>1215</v>
      </c>
      <c r="G163" t="s">
        <v>2013</v>
      </c>
      <c r="H163" t="s">
        <v>26</v>
      </c>
      <c r="I163" t="s">
        <v>2014</v>
      </c>
      <c r="J163" t="s">
        <v>2015</v>
      </c>
      <c r="K163" t="s">
        <v>2016</v>
      </c>
      <c r="L163" t="s">
        <v>2017</v>
      </c>
      <c r="M163" t="s">
        <v>2018</v>
      </c>
      <c r="N163" t="s">
        <v>2019</v>
      </c>
      <c r="O163" t="s">
        <v>307</v>
      </c>
      <c r="P163" t="s">
        <v>337</v>
      </c>
      <c r="Q163" t="s">
        <v>183</v>
      </c>
    </row>
    <row r="164" spans="1:17">
      <c r="A164">
        <v>3110256</v>
      </c>
      <c r="B164" t="s">
        <v>88</v>
      </c>
      <c r="C164" t="s">
        <v>1213</v>
      </c>
      <c r="D164" t="s">
        <v>1214</v>
      </c>
      <c r="E164" t="s">
        <v>306</v>
      </c>
      <c r="F164" t="s">
        <v>1215</v>
      </c>
      <c r="G164" t="s">
        <v>2013</v>
      </c>
      <c r="H164" t="s">
        <v>26</v>
      </c>
      <c r="I164" t="s">
        <v>2014</v>
      </c>
      <c r="J164" t="s">
        <v>2015</v>
      </c>
      <c r="K164" t="s">
        <v>2016</v>
      </c>
      <c r="L164" t="s">
        <v>2017</v>
      </c>
      <c r="M164" t="s">
        <v>2018</v>
      </c>
      <c r="N164" t="s">
        <v>2019</v>
      </c>
      <c r="O164" t="s">
        <v>307</v>
      </c>
      <c r="P164" t="s">
        <v>337</v>
      </c>
      <c r="Q164" t="s">
        <v>183</v>
      </c>
    </row>
    <row r="165" spans="1:17">
      <c r="A165">
        <v>3210296</v>
      </c>
      <c r="B165" t="s">
        <v>56</v>
      </c>
      <c r="C165" t="s">
        <v>1213</v>
      </c>
      <c r="D165" t="s">
        <v>1214</v>
      </c>
      <c r="E165" t="s">
        <v>306</v>
      </c>
      <c r="F165" t="s">
        <v>1215</v>
      </c>
      <c r="G165" t="s">
        <v>2699</v>
      </c>
      <c r="H165" t="s">
        <v>2700</v>
      </c>
      <c r="I165" t="s">
        <v>2701</v>
      </c>
      <c r="J165" t="s">
        <v>1862</v>
      </c>
      <c r="K165" t="s">
        <v>2702</v>
      </c>
      <c r="L165" t="s">
        <v>2703</v>
      </c>
      <c r="M165" t="s">
        <v>2704</v>
      </c>
      <c r="N165" t="s">
        <v>2705</v>
      </c>
      <c r="O165" t="s">
        <v>307</v>
      </c>
      <c r="P165" t="s">
        <v>280</v>
      </c>
      <c r="Q165" t="s">
        <v>324</v>
      </c>
    </row>
    <row r="166" spans="1:17">
      <c r="A166">
        <v>3210296</v>
      </c>
      <c r="B166" t="s">
        <v>56</v>
      </c>
      <c r="C166" t="s">
        <v>1213</v>
      </c>
      <c r="D166" t="s">
        <v>1214</v>
      </c>
      <c r="E166" t="s">
        <v>306</v>
      </c>
      <c r="F166" t="s">
        <v>1215</v>
      </c>
      <c r="G166" t="s">
        <v>2699</v>
      </c>
      <c r="H166" t="s">
        <v>2700</v>
      </c>
      <c r="I166" t="s">
        <v>2701</v>
      </c>
      <c r="J166" t="s">
        <v>1862</v>
      </c>
      <c r="K166" t="s">
        <v>2702</v>
      </c>
      <c r="L166" t="s">
        <v>2703</v>
      </c>
      <c r="M166" t="s">
        <v>2704</v>
      </c>
      <c r="N166" t="s">
        <v>2705</v>
      </c>
      <c r="O166" t="s">
        <v>307</v>
      </c>
      <c r="P166" t="s">
        <v>280</v>
      </c>
      <c r="Q166" t="s">
        <v>324</v>
      </c>
    </row>
    <row r="167" spans="1:17">
      <c r="A167">
        <v>8010014</v>
      </c>
      <c r="B167" t="s">
        <v>54</v>
      </c>
      <c r="C167" t="s">
        <v>1213</v>
      </c>
      <c r="D167" t="s">
        <v>1214</v>
      </c>
      <c r="E167" t="s">
        <v>270</v>
      </c>
      <c r="F167" t="s">
        <v>1215</v>
      </c>
      <c r="G167" t="s">
        <v>2673</v>
      </c>
      <c r="H167" t="s">
        <v>2674</v>
      </c>
      <c r="I167" t="s">
        <v>2675</v>
      </c>
      <c r="J167" t="s">
        <v>1633</v>
      </c>
      <c r="K167" t="s">
        <v>2676</v>
      </c>
      <c r="L167" t="s">
        <v>2677</v>
      </c>
      <c r="M167" t="s">
        <v>2678</v>
      </c>
      <c r="N167" t="s">
        <v>2679</v>
      </c>
      <c r="O167" t="s">
        <v>271</v>
      </c>
      <c r="P167" t="s">
        <v>555</v>
      </c>
      <c r="Q167" t="s">
        <v>338</v>
      </c>
    </row>
    <row r="168" spans="1:17">
      <c r="A168">
        <v>8010014</v>
      </c>
      <c r="B168" t="s">
        <v>54</v>
      </c>
      <c r="C168" t="s">
        <v>1213</v>
      </c>
      <c r="D168" t="s">
        <v>1214</v>
      </c>
      <c r="E168" t="s">
        <v>270</v>
      </c>
      <c r="F168" t="s">
        <v>1215</v>
      </c>
      <c r="G168" t="s">
        <v>2673</v>
      </c>
      <c r="H168" t="s">
        <v>2674</v>
      </c>
      <c r="I168" t="s">
        <v>2675</v>
      </c>
      <c r="J168" t="s">
        <v>1633</v>
      </c>
      <c r="K168" t="s">
        <v>2676</v>
      </c>
      <c r="L168" t="s">
        <v>2677</v>
      </c>
      <c r="M168" t="s">
        <v>2678</v>
      </c>
      <c r="N168" t="s">
        <v>2679</v>
      </c>
      <c r="O168" t="s">
        <v>271</v>
      </c>
      <c r="P168" t="s">
        <v>555</v>
      </c>
      <c r="Q168" t="s">
        <v>338</v>
      </c>
    </row>
    <row r="169" spans="1:17">
      <c r="A169">
        <v>8010022</v>
      </c>
      <c r="B169" t="s">
        <v>46</v>
      </c>
      <c r="C169" t="s">
        <v>1213</v>
      </c>
      <c r="D169" t="s">
        <v>1214</v>
      </c>
      <c r="E169" t="s">
        <v>297</v>
      </c>
      <c r="F169" t="s">
        <v>1215</v>
      </c>
      <c r="G169" t="s">
        <v>3202</v>
      </c>
      <c r="H169" t="s">
        <v>3203</v>
      </c>
      <c r="I169" t="s">
        <v>3204</v>
      </c>
      <c r="J169" t="s">
        <v>3205</v>
      </c>
      <c r="K169" t="s">
        <v>3206</v>
      </c>
      <c r="L169" t="s">
        <v>3207</v>
      </c>
      <c r="M169" t="s">
        <v>3208</v>
      </c>
      <c r="N169" t="s">
        <v>3209</v>
      </c>
      <c r="O169" t="s">
        <v>298</v>
      </c>
      <c r="P169" t="s">
        <v>249</v>
      </c>
      <c r="Q169" t="s">
        <v>3210</v>
      </c>
    </row>
    <row r="170" spans="1:17">
      <c r="A170">
        <v>8010022</v>
      </c>
      <c r="B170" t="s">
        <v>46</v>
      </c>
      <c r="C170" t="s">
        <v>1213</v>
      </c>
      <c r="D170" t="s">
        <v>1214</v>
      </c>
      <c r="E170" t="s">
        <v>297</v>
      </c>
      <c r="F170" t="s">
        <v>1215</v>
      </c>
      <c r="G170" t="s">
        <v>3202</v>
      </c>
      <c r="H170" t="s">
        <v>3203</v>
      </c>
      <c r="I170" t="s">
        <v>3204</v>
      </c>
      <c r="J170" t="s">
        <v>3205</v>
      </c>
      <c r="K170" t="s">
        <v>3206</v>
      </c>
      <c r="L170" t="s">
        <v>3207</v>
      </c>
      <c r="M170" t="s">
        <v>3208</v>
      </c>
      <c r="N170" t="s">
        <v>3209</v>
      </c>
      <c r="O170" t="s">
        <v>298</v>
      </c>
      <c r="P170" t="s">
        <v>249</v>
      </c>
      <c r="Q170" t="s">
        <v>3210</v>
      </c>
    </row>
    <row r="171" spans="1:17">
      <c r="A171">
        <v>8010048</v>
      </c>
      <c r="B171" t="s">
        <v>37</v>
      </c>
      <c r="C171" t="s">
        <v>1213</v>
      </c>
      <c r="D171" t="s">
        <v>1214</v>
      </c>
      <c r="E171" t="s">
        <v>297</v>
      </c>
      <c r="F171" t="s">
        <v>1215</v>
      </c>
      <c r="G171" t="s">
        <v>3211</v>
      </c>
      <c r="H171" t="s">
        <v>3212</v>
      </c>
      <c r="I171" t="s">
        <v>3213</v>
      </c>
      <c r="J171" t="s">
        <v>3214</v>
      </c>
      <c r="K171" t="s">
        <v>3215</v>
      </c>
      <c r="L171" t="s">
        <v>3216</v>
      </c>
      <c r="M171" t="s">
        <v>3217</v>
      </c>
      <c r="N171" t="s">
        <v>3218</v>
      </c>
      <c r="O171" t="s">
        <v>298</v>
      </c>
      <c r="P171" t="s">
        <v>255</v>
      </c>
      <c r="Q171" t="s">
        <v>588</v>
      </c>
    </row>
    <row r="172" spans="1:17">
      <c r="A172">
        <v>8010048</v>
      </c>
      <c r="B172" t="s">
        <v>37</v>
      </c>
      <c r="C172" t="s">
        <v>1213</v>
      </c>
      <c r="D172" t="s">
        <v>1214</v>
      </c>
      <c r="E172" t="s">
        <v>297</v>
      </c>
      <c r="F172" t="s">
        <v>1215</v>
      </c>
      <c r="G172" t="s">
        <v>3211</v>
      </c>
      <c r="H172" t="s">
        <v>3212</v>
      </c>
      <c r="I172" t="s">
        <v>3213</v>
      </c>
      <c r="J172" t="s">
        <v>3214</v>
      </c>
      <c r="K172" t="s">
        <v>3215</v>
      </c>
      <c r="L172" t="s">
        <v>3216</v>
      </c>
      <c r="M172" t="s">
        <v>3217</v>
      </c>
      <c r="N172" t="s">
        <v>3218</v>
      </c>
      <c r="O172" t="s">
        <v>298</v>
      </c>
      <c r="P172" t="s">
        <v>255</v>
      </c>
      <c r="Q172" t="s">
        <v>588</v>
      </c>
    </row>
    <row r="173" spans="1:17">
      <c r="A173">
        <v>8010063</v>
      </c>
      <c r="B173" t="s">
        <v>37</v>
      </c>
      <c r="C173" t="s">
        <v>1213</v>
      </c>
      <c r="D173" t="s">
        <v>1214</v>
      </c>
      <c r="E173" t="s">
        <v>270</v>
      </c>
      <c r="F173" t="s">
        <v>1215</v>
      </c>
      <c r="G173" t="s">
        <v>2681</v>
      </c>
      <c r="H173" t="s">
        <v>2682</v>
      </c>
      <c r="I173" t="s">
        <v>2683</v>
      </c>
      <c r="J173" t="s">
        <v>2684</v>
      </c>
      <c r="K173" t="s">
        <v>2685</v>
      </c>
      <c r="L173" t="s">
        <v>2686</v>
      </c>
      <c r="M173" t="s">
        <v>2687</v>
      </c>
      <c r="N173" t="s">
        <v>2688</v>
      </c>
      <c r="O173" t="s">
        <v>271</v>
      </c>
      <c r="P173" t="s">
        <v>236</v>
      </c>
      <c r="Q173" t="s">
        <v>324</v>
      </c>
    </row>
    <row r="174" spans="1:17">
      <c r="A174">
        <v>8010063</v>
      </c>
      <c r="B174" t="s">
        <v>37</v>
      </c>
      <c r="C174" t="s">
        <v>1213</v>
      </c>
      <c r="D174" t="s">
        <v>1214</v>
      </c>
      <c r="E174" t="s">
        <v>270</v>
      </c>
      <c r="F174" t="s">
        <v>1215</v>
      </c>
      <c r="G174" t="s">
        <v>2681</v>
      </c>
      <c r="H174" t="s">
        <v>2682</v>
      </c>
      <c r="I174" t="s">
        <v>2683</v>
      </c>
      <c r="J174" t="s">
        <v>2684</v>
      </c>
      <c r="K174" t="s">
        <v>2685</v>
      </c>
      <c r="L174" t="s">
        <v>2686</v>
      </c>
      <c r="M174" t="s">
        <v>2687</v>
      </c>
      <c r="N174" t="s">
        <v>2688</v>
      </c>
      <c r="O174" t="s">
        <v>271</v>
      </c>
      <c r="P174" t="s">
        <v>236</v>
      </c>
      <c r="Q174" t="s">
        <v>324</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Q212"/>
  <sheetViews>
    <sheetView workbookViewId="0">
      <selection activeCell="I23" sqref="I23"/>
    </sheetView>
  </sheetViews>
  <sheetFormatPr defaultRowHeight="18.75"/>
  <cols>
    <col min="7" max="7" width="33.75" bestFit="1" customWidth="1"/>
    <col min="10" max="10" width="15.875" customWidth="1"/>
  </cols>
  <sheetData>
    <row r="1" spans="1:17">
      <c r="A1" s="2">
        <v>110283</v>
      </c>
      <c r="B1" t="s">
        <v>46</v>
      </c>
      <c r="C1" t="s">
        <v>1213</v>
      </c>
      <c r="D1" t="s">
        <v>1214</v>
      </c>
      <c r="E1" t="s">
        <v>347</v>
      </c>
      <c r="F1" t="s">
        <v>1215</v>
      </c>
      <c r="G1" t="s">
        <v>2707</v>
      </c>
      <c r="H1" t="s">
        <v>26</v>
      </c>
      <c r="I1" t="s">
        <v>2708</v>
      </c>
      <c r="J1" t="s">
        <v>2709</v>
      </c>
      <c r="K1" t="s">
        <v>2710</v>
      </c>
      <c r="L1" t="s">
        <v>2711</v>
      </c>
      <c r="M1" t="s">
        <v>2712</v>
      </c>
      <c r="N1" t="s">
        <v>2713</v>
      </c>
      <c r="O1" t="s">
        <v>348</v>
      </c>
      <c r="P1" t="s">
        <v>570</v>
      </c>
      <c r="Q1" t="s">
        <v>538</v>
      </c>
    </row>
    <row r="2" spans="1:17">
      <c r="A2" s="2">
        <v>110283</v>
      </c>
      <c r="B2" t="s">
        <v>46</v>
      </c>
      <c r="C2" t="s">
        <v>1213</v>
      </c>
      <c r="D2" t="s">
        <v>1214</v>
      </c>
      <c r="E2" t="s">
        <v>347</v>
      </c>
      <c r="F2" t="s">
        <v>1215</v>
      </c>
      <c r="G2" t="s">
        <v>2707</v>
      </c>
      <c r="H2" t="s">
        <v>26</v>
      </c>
      <c r="I2" t="s">
        <v>2708</v>
      </c>
      <c r="J2" t="s">
        <v>2709</v>
      </c>
      <c r="K2" t="s">
        <v>2710</v>
      </c>
      <c r="L2" t="s">
        <v>2711</v>
      </c>
      <c r="M2" t="s">
        <v>2712</v>
      </c>
      <c r="N2" t="s">
        <v>2713</v>
      </c>
      <c r="O2" t="s">
        <v>348</v>
      </c>
      <c r="P2" t="s">
        <v>570</v>
      </c>
      <c r="Q2" t="s">
        <v>538</v>
      </c>
    </row>
    <row r="3" spans="1:17">
      <c r="A3" s="2">
        <v>110309</v>
      </c>
      <c r="B3" t="s">
        <v>89</v>
      </c>
      <c r="C3" t="s">
        <v>1213</v>
      </c>
      <c r="D3" t="s">
        <v>1214</v>
      </c>
      <c r="E3" t="s">
        <v>321</v>
      </c>
      <c r="F3" t="s">
        <v>1215</v>
      </c>
      <c r="G3" t="s">
        <v>2020</v>
      </c>
      <c r="H3" t="s">
        <v>26</v>
      </c>
      <c r="I3" t="s">
        <v>2021</v>
      </c>
      <c r="J3" t="s">
        <v>1260</v>
      </c>
      <c r="K3" t="s">
        <v>2022</v>
      </c>
      <c r="L3" t="s">
        <v>2023</v>
      </c>
      <c r="M3" t="s">
        <v>2024</v>
      </c>
      <c r="N3" t="s">
        <v>2025</v>
      </c>
      <c r="O3" t="s">
        <v>322</v>
      </c>
      <c r="P3" t="s">
        <v>3219</v>
      </c>
      <c r="Q3" t="s">
        <v>113</v>
      </c>
    </row>
    <row r="4" spans="1:17">
      <c r="A4" s="2">
        <v>110309</v>
      </c>
      <c r="B4" t="s">
        <v>89</v>
      </c>
      <c r="C4" t="s">
        <v>1213</v>
      </c>
      <c r="D4" t="s">
        <v>1214</v>
      </c>
      <c r="E4" t="s">
        <v>321</v>
      </c>
      <c r="F4" t="s">
        <v>1215</v>
      </c>
      <c r="G4" t="s">
        <v>2020</v>
      </c>
      <c r="H4" t="s">
        <v>26</v>
      </c>
      <c r="I4" t="s">
        <v>2021</v>
      </c>
      <c r="J4" t="s">
        <v>1260</v>
      </c>
      <c r="K4" t="s">
        <v>2022</v>
      </c>
      <c r="L4" t="s">
        <v>2023</v>
      </c>
      <c r="M4" t="s">
        <v>2024</v>
      </c>
      <c r="N4" t="s">
        <v>2025</v>
      </c>
      <c r="O4" t="s">
        <v>322</v>
      </c>
      <c r="P4" t="s">
        <v>3219</v>
      </c>
      <c r="Q4" t="s">
        <v>113</v>
      </c>
    </row>
    <row r="5" spans="1:17">
      <c r="A5" s="2">
        <v>110986</v>
      </c>
      <c r="B5" t="s">
        <v>35</v>
      </c>
      <c r="C5" t="s">
        <v>1213</v>
      </c>
      <c r="D5" t="s">
        <v>1214</v>
      </c>
      <c r="E5" t="s">
        <v>321</v>
      </c>
      <c r="F5" t="s">
        <v>1215</v>
      </c>
      <c r="G5" t="s">
        <v>2949</v>
      </c>
      <c r="H5" t="s">
        <v>26</v>
      </c>
      <c r="I5" t="s">
        <v>2950</v>
      </c>
      <c r="J5" t="s">
        <v>2951</v>
      </c>
      <c r="K5" t="s">
        <v>2952</v>
      </c>
      <c r="L5" t="s">
        <v>2953</v>
      </c>
      <c r="M5" t="s">
        <v>2954</v>
      </c>
      <c r="N5" t="s">
        <v>2955</v>
      </c>
      <c r="O5" t="s">
        <v>322</v>
      </c>
      <c r="P5" t="s">
        <v>273</v>
      </c>
      <c r="Q5" t="s">
        <v>324</v>
      </c>
    </row>
    <row r="6" spans="1:17">
      <c r="A6" s="2">
        <v>110986</v>
      </c>
      <c r="B6" t="s">
        <v>35</v>
      </c>
      <c r="C6" t="s">
        <v>1213</v>
      </c>
      <c r="D6" t="s">
        <v>1214</v>
      </c>
      <c r="E6" t="s">
        <v>321</v>
      </c>
      <c r="F6" t="s">
        <v>1215</v>
      </c>
      <c r="G6" t="s">
        <v>2949</v>
      </c>
      <c r="H6" t="s">
        <v>26</v>
      </c>
      <c r="I6" t="s">
        <v>2950</v>
      </c>
      <c r="J6" t="s">
        <v>2951</v>
      </c>
      <c r="K6" t="s">
        <v>2952</v>
      </c>
      <c r="L6" t="s">
        <v>2953</v>
      </c>
      <c r="M6" t="s">
        <v>2954</v>
      </c>
      <c r="N6" t="s">
        <v>2955</v>
      </c>
      <c r="O6" t="s">
        <v>322</v>
      </c>
      <c r="P6" t="s">
        <v>273</v>
      </c>
      <c r="Q6" t="s">
        <v>324</v>
      </c>
    </row>
    <row r="7" spans="1:17">
      <c r="A7" s="2">
        <v>111240</v>
      </c>
      <c r="B7" t="s">
        <v>104</v>
      </c>
      <c r="C7" t="s">
        <v>1213</v>
      </c>
      <c r="D7" t="s">
        <v>1214</v>
      </c>
      <c r="E7" t="s">
        <v>321</v>
      </c>
      <c r="F7" t="s">
        <v>1215</v>
      </c>
      <c r="G7" t="s">
        <v>2718</v>
      </c>
      <c r="H7" t="s">
        <v>26</v>
      </c>
      <c r="I7" t="s">
        <v>2719</v>
      </c>
      <c r="J7" t="s">
        <v>2720</v>
      </c>
      <c r="K7" t="s">
        <v>2721</v>
      </c>
      <c r="L7" t="s">
        <v>2722</v>
      </c>
      <c r="M7" t="s">
        <v>2723</v>
      </c>
      <c r="N7" t="s">
        <v>2724</v>
      </c>
      <c r="O7" t="s">
        <v>322</v>
      </c>
      <c r="P7" t="s">
        <v>330</v>
      </c>
      <c r="Q7" t="s">
        <v>69</v>
      </c>
    </row>
    <row r="8" spans="1:17">
      <c r="A8" s="2">
        <v>111240</v>
      </c>
      <c r="B8" t="s">
        <v>104</v>
      </c>
      <c r="C8" t="s">
        <v>1213</v>
      </c>
      <c r="D8" t="s">
        <v>1214</v>
      </c>
      <c r="E8" t="s">
        <v>321</v>
      </c>
      <c r="F8" t="s">
        <v>1215</v>
      </c>
      <c r="G8" t="s">
        <v>2718</v>
      </c>
      <c r="H8" t="s">
        <v>26</v>
      </c>
      <c r="I8" t="s">
        <v>2719</v>
      </c>
      <c r="J8" t="s">
        <v>2720</v>
      </c>
      <c r="K8" t="s">
        <v>2721</v>
      </c>
      <c r="L8" t="s">
        <v>2722</v>
      </c>
      <c r="M8" t="s">
        <v>2723</v>
      </c>
      <c r="N8" t="s">
        <v>2724</v>
      </c>
      <c r="O8" t="s">
        <v>322</v>
      </c>
      <c r="P8" t="s">
        <v>330</v>
      </c>
      <c r="Q8" t="s">
        <v>69</v>
      </c>
    </row>
    <row r="9" spans="1:17">
      <c r="A9" s="2">
        <v>112537</v>
      </c>
      <c r="B9" t="s">
        <v>68</v>
      </c>
      <c r="C9" t="s">
        <v>1213</v>
      </c>
      <c r="D9" t="s">
        <v>1214</v>
      </c>
      <c r="E9" t="s">
        <v>321</v>
      </c>
      <c r="F9" t="s">
        <v>1215</v>
      </c>
      <c r="G9" t="s">
        <v>2733</v>
      </c>
      <c r="H9" t="s">
        <v>26</v>
      </c>
      <c r="I9" t="s">
        <v>2734</v>
      </c>
      <c r="J9" t="s">
        <v>1661</v>
      </c>
      <c r="K9" t="s">
        <v>2735</v>
      </c>
      <c r="L9" t="s">
        <v>2736</v>
      </c>
      <c r="M9" t="s">
        <v>2737</v>
      </c>
      <c r="N9" t="s">
        <v>2738</v>
      </c>
      <c r="O9" t="s">
        <v>322</v>
      </c>
      <c r="P9" t="s">
        <v>554</v>
      </c>
      <c r="Q9" t="s">
        <v>215</v>
      </c>
    </row>
    <row r="10" spans="1:17">
      <c r="A10" s="2">
        <v>112552</v>
      </c>
      <c r="B10" t="s">
        <v>50</v>
      </c>
      <c r="C10" t="s">
        <v>1213</v>
      </c>
      <c r="D10" t="s">
        <v>1214</v>
      </c>
      <c r="E10" t="s">
        <v>321</v>
      </c>
      <c r="F10" t="s">
        <v>1215</v>
      </c>
      <c r="G10" t="s">
        <v>2957</v>
      </c>
      <c r="H10" t="s">
        <v>26</v>
      </c>
      <c r="I10" t="s">
        <v>2958</v>
      </c>
      <c r="J10" t="s">
        <v>1251</v>
      </c>
      <c r="K10" t="s">
        <v>2959</v>
      </c>
      <c r="L10" t="s">
        <v>2960</v>
      </c>
      <c r="M10" t="s">
        <v>2961</v>
      </c>
      <c r="N10" t="s">
        <v>2962</v>
      </c>
      <c r="O10" t="s">
        <v>322</v>
      </c>
      <c r="P10" t="s">
        <v>278</v>
      </c>
      <c r="Q10" t="s">
        <v>324</v>
      </c>
    </row>
    <row r="11" spans="1:17">
      <c r="A11" s="2">
        <v>112552</v>
      </c>
      <c r="B11" t="s">
        <v>50</v>
      </c>
      <c r="C11" t="s">
        <v>1213</v>
      </c>
      <c r="D11" t="s">
        <v>1214</v>
      </c>
      <c r="E11" t="s">
        <v>321</v>
      </c>
      <c r="F11" t="s">
        <v>1215</v>
      </c>
      <c r="G11" t="s">
        <v>2957</v>
      </c>
      <c r="H11" t="s">
        <v>26</v>
      </c>
      <c r="I11" t="s">
        <v>2958</v>
      </c>
      <c r="J11" t="s">
        <v>1251</v>
      </c>
      <c r="K11" t="s">
        <v>2959</v>
      </c>
      <c r="L11" t="s">
        <v>2960</v>
      </c>
      <c r="M11" t="s">
        <v>2961</v>
      </c>
      <c r="N11" t="s">
        <v>2962</v>
      </c>
      <c r="O11" t="s">
        <v>322</v>
      </c>
      <c r="P11" t="s">
        <v>278</v>
      </c>
      <c r="Q11" t="s">
        <v>324</v>
      </c>
    </row>
    <row r="12" spans="1:17">
      <c r="A12" s="2">
        <v>112875</v>
      </c>
      <c r="B12" t="s">
        <v>32</v>
      </c>
      <c r="C12" t="s">
        <v>1213</v>
      </c>
      <c r="D12" t="s">
        <v>1214</v>
      </c>
      <c r="E12" t="s">
        <v>321</v>
      </c>
      <c r="F12" t="s">
        <v>1215</v>
      </c>
      <c r="G12" t="s">
        <v>2027</v>
      </c>
      <c r="H12" t="s">
        <v>26</v>
      </c>
      <c r="I12" t="s">
        <v>2028</v>
      </c>
      <c r="J12" t="s">
        <v>2029</v>
      </c>
      <c r="K12" t="s">
        <v>2030</v>
      </c>
      <c r="L12" t="s">
        <v>2031</v>
      </c>
      <c r="M12" t="s">
        <v>2032</v>
      </c>
      <c r="N12" t="s">
        <v>2033</v>
      </c>
      <c r="O12" t="s">
        <v>322</v>
      </c>
      <c r="P12" t="s">
        <v>236</v>
      </c>
      <c r="Q12" t="s">
        <v>324</v>
      </c>
    </row>
    <row r="13" spans="1:17">
      <c r="A13" s="2">
        <v>112875</v>
      </c>
      <c r="B13" t="s">
        <v>32</v>
      </c>
      <c r="C13" t="s">
        <v>1213</v>
      </c>
      <c r="D13" t="s">
        <v>1214</v>
      </c>
      <c r="E13" t="s">
        <v>321</v>
      </c>
      <c r="F13" t="s">
        <v>1215</v>
      </c>
      <c r="G13" t="s">
        <v>2027</v>
      </c>
      <c r="H13" t="s">
        <v>26</v>
      </c>
      <c r="I13" t="s">
        <v>2028</v>
      </c>
      <c r="J13" t="s">
        <v>2029</v>
      </c>
      <c r="K13" t="s">
        <v>2030</v>
      </c>
      <c r="L13" t="s">
        <v>2031</v>
      </c>
      <c r="M13" t="s">
        <v>2032</v>
      </c>
      <c r="N13" t="s">
        <v>2033</v>
      </c>
      <c r="O13" t="s">
        <v>322</v>
      </c>
      <c r="P13" t="s">
        <v>236</v>
      </c>
      <c r="Q13" t="s">
        <v>324</v>
      </c>
    </row>
    <row r="14" spans="1:17">
      <c r="A14" s="2">
        <v>113311</v>
      </c>
      <c r="B14" t="s">
        <v>77</v>
      </c>
      <c r="C14" t="s">
        <v>1213</v>
      </c>
      <c r="D14" t="s">
        <v>1214</v>
      </c>
      <c r="E14" t="s">
        <v>321</v>
      </c>
      <c r="F14" t="s">
        <v>1215</v>
      </c>
      <c r="G14" t="s">
        <v>1872</v>
      </c>
      <c r="H14" t="s">
        <v>1873</v>
      </c>
      <c r="I14" t="s">
        <v>1874</v>
      </c>
      <c r="J14" t="s">
        <v>1227</v>
      </c>
      <c r="K14" t="s">
        <v>1875</v>
      </c>
      <c r="L14" t="s">
        <v>1876</v>
      </c>
      <c r="M14" t="s">
        <v>1877</v>
      </c>
      <c r="N14" t="s">
        <v>1878</v>
      </c>
      <c r="O14" t="s">
        <v>322</v>
      </c>
      <c r="P14" t="s">
        <v>336</v>
      </c>
      <c r="Q14" t="s">
        <v>324</v>
      </c>
    </row>
    <row r="15" spans="1:17">
      <c r="A15" s="2">
        <v>113311</v>
      </c>
      <c r="B15" t="s">
        <v>77</v>
      </c>
      <c r="C15" t="s">
        <v>1213</v>
      </c>
      <c r="D15" t="s">
        <v>1214</v>
      </c>
      <c r="E15" t="s">
        <v>321</v>
      </c>
      <c r="F15" t="s">
        <v>1215</v>
      </c>
      <c r="G15" t="s">
        <v>1872</v>
      </c>
      <c r="H15" t="s">
        <v>1873</v>
      </c>
      <c r="I15" t="s">
        <v>1874</v>
      </c>
      <c r="J15" t="s">
        <v>1227</v>
      </c>
      <c r="K15" t="s">
        <v>1875</v>
      </c>
      <c r="L15" t="s">
        <v>1876</v>
      </c>
      <c r="M15" t="s">
        <v>1877</v>
      </c>
      <c r="N15" t="s">
        <v>1878</v>
      </c>
      <c r="O15" t="s">
        <v>322</v>
      </c>
      <c r="P15" t="s">
        <v>336</v>
      </c>
      <c r="Q15" t="s">
        <v>324</v>
      </c>
    </row>
    <row r="16" spans="1:17">
      <c r="A16" s="2">
        <v>113345</v>
      </c>
      <c r="B16" t="s">
        <v>42</v>
      </c>
      <c r="C16" t="s">
        <v>1213</v>
      </c>
      <c r="D16" t="s">
        <v>1214</v>
      </c>
      <c r="E16" t="s">
        <v>362</v>
      </c>
      <c r="F16" t="s">
        <v>1215</v>
      </c>
      <c r="G16" t="s">
        <v>1216</v>
      </c>
      <c r="H16" t="s">
        <v>26</v>
      </c>
      <c r="I16" t="s">
        <v>1217</v>
      </c>
      <c r="J16" t="s">
        <v>1218</v>
      </c>
      <c r="K16" t="s">
        <v>1219</v>
      </c>
      <c r="L16" t="s">
        <v>1220</v>
      </c>
      <c r="M16" t="s">
        <v>1221</v>
      </c>
      <c r="N16" t="s">
        <v>225</v>
      </c>
      <c r="O16" t="s">
        <v>363</v>
      </c>
      <c r="P16" t="s">
        <v>355</v>
      </c>
      <c r="Q16" t="s">
        <v>331</v>
      </c>
    </row>
    <row r="17" spans="1:17">
      <c r="A17" s="2">
        <v>113345</v>
      </c>
      <c r="B17" t="s">
        <v>42</v>
      </c>
      <c r="C17" t="s">
        <v>1213</v>
      </c>
      <c r="D17" t="s">
        <v>1214</v>
      </c>
      <c r="E17" t="s">
        <v>362</v>
      </c>
      <c r="F17" t="s">
        <v>1215</v>
      </c>
      <c r="G17" t="s">
        <v>1216</v>
      </c>
      <c r="H17" t="s">
        <v>26</v>
      </c>
      <c r="I17" t="s">
        <v>1217</v>
      </c>
      <c r="J17" t="s">
        <v>1218</v>
      </c>
      <c r="K17" t="s">
        <v>1219</v>
      </c>
      <c r="L17" t="s">
        <v>1220</v>
      </c>
      <c r="M17" t="s">
        <v>1221</v>
      </c>
      <c r="N17" t="s">
        <v>225</v>
      </c>
      <c r="O17" t="s">
        <v>363</v>
      </c>
      <c r="P17" t="s">
        <v>355</v>
      </c>
      <c r="Q17" t="s">
        <v>331</v>
      </c>
    </row>
    <row r="18" spans="1:17">
      <c r="A18" s="2">
        <v>113592</v>
      </c>
      <c r="B18" t="s">
        <v>35</v>
      </c>
      <c r="C18" t="s">
        <v>1213</v>
      </c>
      <c r="D18" t="s">
        <v>1214</v>
      </c>
      <c r="E18" t="s">
        <v>347</v>
      </c>
      <c r="F18" t="s">
        <v>1215</v>
      </c>
      <c r="G18" t="s">
        <v>3220</v>
      </c>
      <c r="H18" t="s">
        <v>26</v>
      </c>
      <c r="I18" t="s">
        <v>3221</v>
      </c>
      <c r="J18" t="s">
        <v>1894</v>
      </c>
      <c r="K18" t="s">
        <v>3222</v>
      </c>
      <c r="L18" t="s">
        <v>3223</v>
      </c>
      <c r="M18" t="s">
        <v>3224</v>
      </c>
      <c r="N18" t="s">
        <v>26</v>
      </c>
      <c r="O18" t="s">
        <v>348</v>
      </c>
      <c r="P18" t="s">
        <v>286</v>
      </c>
      <c r="Q18" t="s">
        <v>353</v>
      </c>
    </row>
    <row r="19" spans="1:17">
      <c r="A19" s="2">
        <v>113774</v>
      </c>
      <c r="B19" t="s">
        <v>56</v>
      </c>
      <c r="C19" t="s">
        <v>1213</v>
      </c>
      <c r="D19" t="s">
        <v>1214</v>
      </c>
      <c r="E19" t="s">
        <v>347</v>
      </c>
      <c r="F19" t="s">
        <v>1215</v>
      </c>
      <c r="G19" t="s">
        <v>2047</v>
      </c>
      <c r="H19" t="s">
        <v>26</v>
      </c>
      <c r="I19" t="s">
        <v>2048</v>
      </c>
      <c r="J19" t="s">
        <v>1894</v>
      </c>
      <c r="K19" t="s">
        <v>2049</v>
      </c>
      <c r="L19" t="s">
        <v>2050</v>
      </c>
      <c r="M19" t="s">
        <v>2051</v>
      </c>
      <c r="N19" t="s">
        <v>26</v>
      </c>
      <c r="O19" t="s">
        <v>348</v>
      </c>
      <c r="P19" t="s">
        <v>246</v>
      </c>
      <c r="Q19" t="s">
        <v>533</v>
      </c>
    </row>
    <row r="20" spans="1:17">
      <c r="A20" s="2">
        <v>113774</v>
      </c>
      <c r="B20" t="s">
        <v>56</v>
      </c>
      <c r="C20" t="s">
        <v>1213</v>
      </c>
      <c r="D20" t="s">
        <v>1214</v>
      </c>
      <c r="E20" t="s">
        <v>347</v>
      </c>
      <c r="F20" t="s">
        <v>1215</v>
      </c>
      <c r="G20" t="s">
        <v>2047</v>
      </c>
      <c r="H20" t="s">
        <v>26</v>
      </c>
      <c r="I20" t="s">
        <v>2048</v>
      </c>
      <c r="J20" t="s">
        <v>1894</v>
      </c>
      <c r="K20" t="s">
        <v>2049</v>
      </c>
      <c r="L20" t="s">
        <v>2050</v>
      </c>
      <c r="M20" t="s">
        <v>2051</v>
      </c>
      <c r="N20" t="s">
        <v>26</v>
      </c>
      <c r="O20" t="s">
        <v>348</v>
      </c>
      <c r="P20" t="s">
        <v>246</v>
      </c>
      <c r="Q20" t="s">
        <v>533</v>
      </c>
    </row>
    <row r="21" spans="1:17">
      <c r="A21" s="2">
        <v>113998</v>
      </c>
      <c r="B21" t="s">
        <v>97</v>
      </c>
      <c r="C21" t="s">
        <v>1213</v>
      </c>
      <c r="D21" t="s">
        <v>1214</v>
      </c>
      <c r="E21" t="s">
        <v>321</v>
      </c>
      <c r="F21" t="s">
        <v>1215</v>
      </c>
      <c r="G21" t="s">
        <v>1623</v>
      </c>
      <c r="H21" t="s">
        <v>1624</v>
      </c>
      <c r="I21" t="s">
        <v>1625</v>
      </c>
      <c r="J21" t="s">
        <v>1626</v>
      </c>
      <c r="K21" t="s">
        <v>1627</v>
      </c>
      <c r="L21" t="s">
        <v>1628</v>
      </c>
      <c r="M21" t="s">
        <v>1629</v>
      </c>
      <c r="N21" t="s">
        <v>1630</v>
      </c>
      <c r="O21" t="s">
        <v>322</v>
      </c>
      <c r="P21" t="s">
        <v>539</v>
      </c>
      <c r="Q21" t="s">
        <v>2963</v>
      </c>
    </row>
    <row r="22" spans="1:17">
      <c r="A22" s="2">
        <v>113998</v>
      </c>
      <c r="B22" t="s">
        <v>97</v>
      </c>
      <c r="C22" t="s">
        <v>1213</v>
      </c>
      <c r="D22" t="s">
        <v>1214</v>
      </c>
      <c r="E22" t="s">
        <v>321</v>
      </c>
      <c r="F22" t="s">
        <v>1215</v>
      </c>
      <c r="G22" t="s">
        <v>1623</v>
      </c>
      <c r="H22" t="s">
        <v>1624</v>
      </c>
      <c r="I22" t="s">
        <v>1625</v>
      </c>
      <c r="J22" t="s">
        <v>1626</v>
      </c>
      <c r="K22" t="s">
        <v>1627</v>
      </c>
      <c r="L22" t="s">
        <v>1628</v>
      </c>
      <c r="M22" t="s">
        <v>1629</v>
      </c>
      <c r="N22" t="s">
        <v>1630</v>
      </c>
      <c r="O22" t="s">
        <v>322</v>
      </c>
      <c r="P22" t="s">
        <v>539</v>
      </c>
      <c r="Q22" t="s">
        <v>2963</v>
      </c>
    </row>
    <row r="23" spans="1:17">
      <c r="A23" s="2">
        <v>114038</v>
      </c>
      <c r="B23" t="s">
        <v>108</v>
      </c>
      <c r="C23" t="s">
        <v>1213</v>
      </c>
      <c r="D23" t="s">
        <v>1214</v>
      </c>
      <c r="E23" t="s">
        <v>321</v>
      </c>
      <c r="F23" t="s">
        <v>1215</v>
      </c>
      <c r="G23" t="s">
        <v>2964</v>
      </c>
      <c r="H23" t="s">
        <v>26</v>
      </c>
      <c r="I23" t="s">
        <v>2965</v>
      </c>
      <c r="J23" t="s">
        <v>1626</v>
      </c>
      <c r="K23" t="s">
        <v>2966</v>
      </c>
      <c r="L23" t="s">
        <v>2967</v>
      </c>
      <c r="M23" t="s">
        <v>2968</v>
      </c>
      <c r="N23" t="s">
        <v>2969</v>
      </c>
      <c r="O23" t="s">
        <v>322</v>
      </c>
      <c r="P23" t="s">
        <v>3225</v>
      </c>
      <c r="Q23" t="s">
        <v>1224</v>
      </c>
    </row>
    <row r="24" spans="1:17">
      <c r="A24" s="2">
        <v>114038</v>
      </c>
      <c r="B24" t="s">
        <v>108</v>
      </c>
      <c r="C24" t="s">
        <v>1213</v>
      </c>
      <c r="D24" t="s">
        <v>1214</v>
      </c>
      <c r="E24" t="s">
        <v>321</v>
      </c>
      <c r="F24" t="s">
        <v>1215</v>
      </c>
      <c r="G24" t="s">
        <v>2964</v>
      </c>
      <c r="H24" t="s">
        <v>26</v>
      </c>
      <c r="I24" t="s">
        <v>2965</v>
      </c>
      <c r="J24" t="s">
        <v>1626</v>
      </c>
      <c r="K24" t="s">
        <v>2966</v>
      </c>
      <c r="L24" t="s">
        <v>2967</v>
      </c>
      <c r="M24" t="s">
        <v>2968</v>
      </c>
      <c r="N24" t="s">
        <v>2969</v>
      </c>
      <c r="O24" t="s">
        <v>322</v>
      </c>
      <c r="P24" t="s">
        <v>3225</v>
      </c>
      <c r="Q24" t="s">
        <v>1224</v>
      </c>
    </row>
    <row r="25" spans="1:17">
      <c r="A25" s="2">
        <v>114079</v>
      </c>
      <c r="B25" t="s">
        <v>56</v>
      </c>
      <c r="C25" t="s">
        <v>1213</v>
      </c>
      <c r="D25" t="s">
        <v>1214</v>
      </c>
      <c r="E25" t="s">
        <v>321</v>
      </c>
      <c r="F25" t="s">
        <v>1215</v>
      </c>
      <c r="G25" t="s">
        <v>2690</v>
      </c>
      <c r="H25" t="s">
        <v>2691</v>
      </c>
      <c r="I25" t="s">
        <v>2692</v>
      </c>
      <c r="J25" t="s">
        <v>1699</v>
      </c>
      <c r="K25" t="s">
        <v>2693</v>
      </c>
      <c r="L25" t="s">
        <v>2694</v>
      </c>
      <c r="M25" t="s">
        <v>2695</v>
      </c>
      <c r="N25" t="s">
        <v>2696</v>
      </c>
      <c r="O25" t="s">
        <v>322</v>
      </c>
      <c r="P25" t="s">
        <v>314</v>
      </c>
      <c r="Q25" t="s">
        <v>324</v>
      </c>
    </row>
    <row r="26" spans="1:17">
      <c r="A26" s="2">
        <v>114079</v>
      </c>
      <c r="B26" t="s">
        <v>56</v>
      </c>
      <c r="C26" t="s">
        <v>1213</v>
      </c>
      <c r="D26" t="s">
        <v>1214</v>
      </c>
      <c r="E26" t="s">
        <v>321</v>
      </c>
      <c r="F26" t="s">
        <v>1215</v>
      </c>
      <c r="G26" t="s">
        <v>2690</v>
      </c>
      <c r="H26" t="s">
        <v>2691</v>
      </c>
      <c r="I26" t="s">
        <v>2692</v>
      </c>
      <c r="J26" t="s">
        <v>1699</v>
      </c>
      <c r="K26" t="s">
        <v>2693</v>
      </c>
      <c r="L26" t="s">
        <v>2694</v>
      </c>
      <c r="M26" t="s">
        <v>2695</v>
      </c>
      <c r="N26" t="s">
        <v>2696</v>
      </c>
      <c r="O26" t="s">
        <v>322</v>
      </c>
      <c r="P26" t="s">
        <v>314</v>
      </c>
      <c r="Q26" t="s">
        <v>324</v>
      </c>
    </row>
    <row r="27" spans="1:17">
      <c r="A27" s="2">
        <v>114137</v>
      </c>
      <c r="B27" t="s">
        <v>87</v>
      </c>
      <c r="C27" t="s">
        <v>1213</v>
      </c>
      <c r="D27" t="s">
        <v>1214</v>
      </c>
      <c r="E27" t="s">
        <v>321</v>
      </c>
      <c r="F27" t="s">
        <v>1215</v>
      </c>
      <c r="G27" t="s">
        <v>2060</v>
      </c>
      <c r="H27" t="s">
        <v>26</v>
      </c>
      <c r="I27" t="s">
        <v>2061</v>
      </c>
      <c r="J27" t="s">
        <v>2062</v>
      </c>
      <c r="K27" t="s">
        <v>2063</v>
      </c>
      <c r="L27" t="s">
        <v>2064</v>
      </c>
      <c r="M27" t="s">
        <v>2065</v>
      </c>
      <c r="N27" t="s">
        <v>2066</v>
      </c>
      <c r="O27" t="s">
        <v>322</v>
      </c>
      <c r="P27" t="s">
        <v>2983</v>
      </c>
      <c r="Q27" t="s">
        <v>94</v>
      </c>
    </row>
    <row r="28" spans="1:17">
      <c r="A28" s="2">
        <v>114137</v>
      </c>
      <c r="B28" t="s">
        <v>87</v>
      </c>
      <c r="C28" t="s">
        <v>1213</v>
      </c>
      <c r="D28" t="s">
        <v>1214</v>
      </c>
      <c r="E28" t="s">
        <v>321</v>
      </c>
      <c r="F28" t="s">
        <v>1215</v>
      </c>
      <c r="G28" t="s">
        <v>2060</v>
      </c>
      <c r="H28" t="s">
        <v>26</v>
      </c>
      <c r="I28" t="s">
        <v>2061</v>
      </c>
      <c r="J28" t="s">
        <v>2062</v>
      </c>
      <c r="K28" t="s">
        <v>2063</v>
      </c>
      <c r="L28" t="s">
        <v>2064</v>
      </c>
      <c r="M28" t="s">
        <v>2065</v>
      </c>
      <c r="N28" t="s">
        <v>2066</v>
      </c>
      <c r="O28" t="s">
        <v>322</v>
      </c>
      <c r="P28" t="s">
        <v>2983</v>
      </c>
      <c r="Q28" t="s">
        <v>94</v>
      </c>
    </row>
    <row r="29" spans="1:17">
      <c r="A29" s="2">
        <v>114533</v>
      </c>
      <c r="B29" t="s">
        <v>30</v>
      </c>
      <c r="C29" t="s">
        <v>1213</v>
      </c>
      <c r="D29" t="s">
        <v>1214</v>
      </c>
      <c r="E29" t="s">
        <v>362</v>
      </c>
      <c r="F29" t="s">
        <v>1215</v>
      </c>
      <c r="G29" t="s">
        <v>2970</v>
      </c>
      <c r="H29" t="s">
        <v>26</v>
      </c>
      <c r="I29" t="s">
        <v>2971</v>
      </c>
      <c r="J29" t="s">
        <v>2972</v>
      </c>
      <c r="K29" t="s">
        <v>2973</v>
      </c>
      <c r="L29" t="s">
        <v>2974</v>
      </c>
      <c r="M29" t="s">
        <v>2975</v>
      </c>
      <c r="N29" t="s">
        <v>26</v>
      </c>
      <c r="O29" t="s">
        <v>363</v>
      </c>
      <c r="P29" t="s">
        <v>31</v>
      </c>
      <c r="Q29" t="s">
        <v>353</v>
      </c>
    </row>
    <row r="30" spans="1:17">
      <c r="A30" s="2">
        <v>114707</v>
      </c>
      <c r="B30" t="s">
        <v>44</v>
      </c>
      <c r="C30" t="s">
        <v>1213</v>
      </c>
      <c r="D30" t="s">
        <v>1214</v>
      </c>
      <c r="E30" t="s">
        <v>347</v>
      </c>
      <c r="F30" t="s">
        <v>1215</v>
      </c>
      <c r="G30" t="s">
        <v>2976</v>
      </c>
      <c r="H30" t="s">
        <v>26</v>
      </c>
      <c r="I30" t="s">
        <v>2977</v>
      </c>
      <c r="J30" t="s">
        <v>2978</v>
      </c>
      <c r="K30" t="s">
        <v>2979</v>
      </c>
      <c r="L30" t="s">
        <v>2980</v>
      </c>
      <c r="M30" t="s">
        <v>2981</v>
      </c>
      <c r="N30" t="s">
        <v>2982</v>
      </c>
      <c r="O30" t="s">
        <v>348</v>
      </c>
      <c r="P30" t="s">
        <v>572</v>
      </c>
      <c r="Q30" t="s">
        <v>3226</v>
      </c>
    </row>
    <row r="31" spans="1:17">
      <c r="A31" s="2">
        <v>114715</v>
      </c>
      <c r="B31" t="s">
        <v>62</v>
      </c>
      <c r="C31" t="s">
        <v>1213</v>
      </c>
      <c r="D31" t="s">
        <v>1214</v>
      </c>
      <c r="E31" t="s">
        <v>347</v>
      </c>
      <c r="F31" t="s">
        <v>1215</v>
      </c>
      <c r="G31" t="s">
        <v>2750</v>
      </c>
      <c r="H31" t="s">
        <v>26</v>
      </c>
      <c r="I31" t="s">
        <v>2751</v>
      </c>
      <c r="J31" t="s">
        <v>2037</v>
      </c>
      <c r="K31" t="s">
        <v>2752</v>
      </c>
      <c r="L31" t="s">
        <v>2753</v>
      </c>
      <c r="M31" t="s">
        <v>2754</v>
      </c>
      <c r="N31" t="s">
        <v>2755</v>
      </c>
      <c r="O31" t="s">
        <v>348</v>
      </c>
      <c r="P31" t="s">
        <v>300</v>
      </c>
      <c r="Q31" t="s">
        <v>94</v>
      </c>
    </row>
    <row r="32" spans="1:17">
      <c r="A32" s="2">
        <v>114715</v>
      </c>
      <c r="B32" t="s">
        <v>62</v>
      </c>
      <c r="C32" t="s">
        <v>1213</v>
      </c>
      <c r="D32" t="s">
        <v>1214</v>
      </c>
      <c r="E32" t="s">
        <v>347</v>
      </c>
      <c r="F32" t="s">
        <v>1215</v>
      </c>
      <c r="G32" t="s">
        <v>2750</v>
      </c>
      <c r="H32" t="s">
        <v>26</v>
      </c>
      <c r="I32" t="s">
        <v>2751</v>
      </c>
      <c r="J32" t="s">
        <v>2037</v>
      </c>
      <c r="K32" t="s">
        <v>2752</v>
      </c>
      <c r="L32" t="s">
        <v>2753</v>
      </c>
      <c r="M32" t="s">
        <v>2754</v>
      </c>
      <c r="N32" t="s">
        <v>2755</v>
      </c>
      <c r="O32" t="s">
        <v>348</v>
      </c>
      <c r="P32" t="s">
        <v>300</v>
      </c>
      <c r="Q32" t="s">
        <v>94</v>
      </c>
    </row>
    <row r="33" spans="1:17">
      <c r="A33" s="2">
        <v>115050</v>
      </c>
      <c r="B33" t="s">
        <v>30</v>
      </c>
      <c r="C33" t="s">
        <v>1213</v>
      </c>
      <c r="D33" t="s">
        <v>1214</v>
      </c>
      <c r="E33" t="s">
        <v>321</v>
      </c>
      <c r="F33" t="s">
        <v>1215</v>
      </c>
      <c r="G33" t="s">
        <v>1884</v>
      </c>
      <c r="H33" t="s">
        <v>1885</v>
      </c>
      <c r="I33" t="s">
        <v>1886</v>
      </c>
      <c r="J33" t="s">
        <v>1251</v>
      </c>
      <c r="K33" t="s">
        <v>1887</v>
      </c>
      <c r="L33" t="s">
        <v>1888</v>
      </c>
      <c r="M33" t="s">
        <v>1889</v>
      </c>
      <c r="N33" t="s">
        <v>1890</v>
      </c>
      <c r="O33" t="s">
        <v>322</v>
      </c>
      <c r="P33" t="s">
        <v>242</v>
      </c>
      <c r="Q33" t="s">
        <v>3227</v>
      </c>
    </row>
    <row r="34" spans="1:17">
      <c r="A34" s="2">
        <v>115050</v>
      </c>
      <c r="B34" t="s">
        <v>30</v>
      </c>
      <c r="C34" t="s">
        <v>1213</v>
      </c>
      <c r="D34" t="s">
        <v>1214</v>
      </c>
      <c r="E34" t="s">
        <v>321</v>
      </c>
      <c r="F34" t="s">
        <v>1215</v>
      </c>
      <c r="G34" t="s">
        <v>1884</v>
      </c>
      <c r="H34" t="s">
        <v>1885</v>
      </c>
      <c r="I34" t="s">
        <v>1886</v>
      </c>
      <c r="J34" t="s">
        <v>1251</v>
      </c>
      <c r="K34" t="s">
        <v>1887</v>
      </c>
      <c r="L34" t="s">
        <v>1888</v>
      </c>
      <c r="M34" t="s">
        <v>1889</v>
      </c>
      <c r="N34" t="s">
        <v>1890</v>
      </c>
      <c r="O34" t="s">
        <v>322</v>
      </c>
      <c r="P34" t="s">
        <v>242</v>
      </c>
      <c r="Q34" t="s">
        <v>3227</v>
      </c>
    </row>
    <row r="35" spans="1:17">
      <c r="A35" s="2">
        <v>116132</v>
      </c>
      <c r="B35" t="s">
        <v>92</v>
      </c>
      <c r="C35" t="s">
        <v>1213</v>
      </c>
      <c r="D35" t="s">
        <v>1214</v>
      </c>
      <c r="E35" t="s">
        <v>321</v>
      </c>
      <c r="F35" t="s">
        <v>1215</v>
      </c>
      <c r="G35" t="s">
        <v>2773</v>
      </c>
      <c r="H35" t="s">
        <v>26</v>
      </c>
      <c r="I35" t="s">
        <v>2774</v>
      </c>
      <c r="J35" t="s">
        <v>2110</v>
      </c>
      <c r="K35" t="s">
        <v>2775</v>
      </c>
      <c r="L35" t="s">
        <v>2776</v>
      </c>
      <c r="M35" t="s">
        <v>2777</v>
      </c>
      <c r="N35" t="s">
        <v>1905</v>
      </c>
      <c r="O35" t="s">
        <v>322</v>
      </c>
      <c r="P35" t="s">
        <v>572</v>
      </c>
      <c r="Q35" t="s">
        <v>79</v>
      </c>
    </row>
    <row r="36" spans="1:17">
      <c r="A36" s="2">
        <v>116132</v>
      </c>
      <c r="B36" t="s">
        <v>92</v>
      </c>
      <c r="C36" t="s">
        <v>1213</v>
      </c>
      <c r="D36" t="s">
        <v>1214</v>
      </c>
      <c r="E36" t="s">
        <v>321</v>
      </c>
      <c r="F36" t="s">
        <v>1215</v>
      </c>
      <c r="G36" t="s">
        <v>2773</v>
      </c>
      <c r="H36" t="s">
        <v>26</v>
      </c>
      <c r="I36" t="s">
        <v>2774</v>
      </c>
      <c r="J36" t="s">
        <v>2110</v>
      </c>
      <c r="K36" t="s">
        <v>2775</v>
      </c>
      <c r="L36" t="s">
        <v>2776</v>
      </c>
      <c r="M36" t="s">
        <v>2777</v>
      </c>
      <c r="N36" t="s">
        <v>1905</v>
      </c>
      <c r="O36" t="s">
        <v>322</v>
      </c>
      <c r="P36" t="s">
        <v>572</v>
      </c>
      <c r="Q36" t="s">
        <v>79</v>
      </c>
    </row>
    <row r="37" spans="1:17">
      <c r="A37" s="2">
        <v>116140</v>
      </c>
      <c r="B37" t="s">
        <v>52</v>
      </c>
      <c r="C37" t="s">
        <v>1213</v>
      </c>
      <c r="D37" t="s">
        <v>1214</v>
      </c>
      <c r="E37" t="s">
        <v>347</v>
      </c>
      <c r="F37" t="s">
        <v>1215</v>
      </c>
      <c r="G37" t="s">
        <v>2108</v>
      </c>
      <c r="H37" t="s">
        <v>26</v>
      </c>
      <c r="I37" t="s">
        <v>2109</v>
      </c>
      <c r="J37" t="s">
        <v>2110</v>
      </c>
      <c r="K37" t="s">
        <v>2111</v>
      </c>
      <c r="L37" t="s">
        <v>2112</v>
      </c>
      <c r="M37" t="s">
        <v>2113</v>
      </c>
      <c r="N37" t="s">
        <v>26</v>
      </c>
      <c r="O37" t="s">
        <v>348</v>
      </c>
      <c r="P37" t="s">
        <v>582</v>
      </c>
      <c r="Q37" t="s">
        <v>3228</v>
      </c>
    </row>
    <row r="38" spans="1:17">
      <c r="A38" s="2">
        <v>116140</v>
      </c>
      <c r="B38" t="s">
        <v>52</v>
      </c>
      <c r="C38" t="s">
        <v>1213</v>
      </c>
      <c r="D38" t="s">
        <v>1214</v>
      </c>
      <c r="E38" t="s">
        <v>347</v>
      </c>
      <c r="F38" t="s">
        <v>1215</v>
      </c>
      <c r="G38" t="s">
        <v>2108</v>
      </c>
      <c r="H38" t="s">
        <v>26</v>
      </c>
      <c r="I38" t="s">
        <v>2109</v>
      </c>
      <c r="J38" t="s">
        <v>2110</v>
      </c>
      <c r="K38" t="s">
        <v>2111</v>
      </c>
      <c r="L38" t="s">
        <v>2112</v>
      </c>
      <c r="M38" t="s">
        <v>2113</v>
      </c>
      <c r="N38" t="s">
        <v>26</v>
      </c>
      <c r="O38" t="s">
        <v>348</v>
      </c>
      <c r="P38" t="s">
        <v>582</v>
      </c>
      <c r="Q38" t="s">
        <v>3228</v>
      </c>
    </row>
    <row r="39" spans="1:17">
      <c r="A39" s="2">
        <v>116330</v>
      </c>
      <c r="B39" t="s">
        <v>32</v>
      </c>
      <c r="C39" t="s">
        <v>1213</v>
      </c>
      <c r="D39" t="s">
        <v>1214</v>
      </c>
      <c r="E39" t="s">
        <v>362</v>
      </c>
      <c r="F39" t="s">
        <v>1215</v>
      </c>
      <c r="G39" t="s">
        <v>3229</v>
      </c>
      <c r="H39" t="s">
        <v>26</v>
      </c>
      <c r="I39" t="s">
        <v>3230</v>
      </c>
      <c r="J39" t="s">
        <v>3231</v>
      </c>
      <c r="K39" t="s">
        <v>3232</v>
      </c>
      <c r="L39" t="s">
        <v>3233</v>
      </c>
      <c r="M39" t="s">
        <v>3234</v>
      </c>
      <c r="N39" t="s">
        <v>3235</v>
      </c>
      <c r="O39" t="s">
        <v>363</v>
      </c>
      <c r="P39" t="s">
        <v>323</v>
      </c>
      <c r="Q39" t="s">
        <v>3236</v>
      </c>
    </row>
    <row r="40" spans="1:17">
      <c r="A40" s="2">
        <v>116330</v>
      </c>
      <c r="B40" t="s">
        <v>32</v>
      </c>
      <c r="C40" t="s">
        <v>1213</v>
      </c>
      <c r="D40" t="s">
        <v>1214</v>
      </c>
      <c r="E40" t="s">
        <v>362</v>
      </c>
      <c r="F40" t="s">
        <v>1215</v>
      </c>
      <c r="G40" t="s">
        <v>3229</v>
      </c>
      <c r="H40" t="s">
        <v>26</v>
      </c>
      <c r="I40" t="s">
        <v>3230</v>
      </c>
      <c r="J40" t="s">
        <v>3231</v>
      </c>
      <c r="K40" t="s">
        <v>3232</v>
      </c>
      <c r="L40" t="s">
        <v>3233</v>
      </c>
      <c r="M40" t="s">
        <v>3234</v>
      </c>
      <c r="N40" t="s">
        <v>3235</v>
      </c>
      <c r="O40" t="s">
        <v>363</v>
      </c>
      <c r="P40" t="s">
        <v>323</v>
      </c>
      <c r="Q40" t="s">
        <v>3236</v>
      </c>
    </row>
    <row r="41" spans="1:17">
      <c r="A41" s="2">
        <v>116389</v>
      </c>
      <c r="B41" t="s">
        <v>98</v>
      </c>
      <c r="C41" t="s">
        <v>1213</v>
      </c>
      <c r="D41" t="s">
        <v>1214</v>
      </c>
      <c r="E41" t="s">
        <v>321</v>
      </c>
      <c r="F41" t="s">
        <v>1215</v>
      </c>
      <c r="G41" t="s">
        <v>2121</v>
      </c>
      <c r="H41" t="s">
        <v>26</v>
      </c>
      <c r="I41" t="s">
        <v>2122</v>
      </c>
      <c r="J41" t="s">
        <v>2123</v>
      </c>
      <c r="K41" t="s">
        <v>2124</v>
      </c>
      <c r="L41" t="s">
        <v>2125</v>
      </c>
      <c r="M41" t="s">
        <v>2126</v>
      </c>
      <c r="N41" t="s">
        <v>2127</v>
      </c>
      <c r="O41" t="s">
        <v>322</v>
      </c>
      <c r="P41" t="s">
        <v>573</v>
      </c>
      <c r="Q41" t="s">
        <v>152</v>
      </c>
    </row>
    <row r="42" spans="1:17">
      <c r="A42" s="2">
        <v>116421</v>
      </c>
      <c r="B42" t="s">
        <v>106</v>
      </c>
      <c r="C42" t="s">
        <v>1213</v>
      </c>
      <c r="D42" t="s">
        <v>1214</v>
      </c>
      <c r="E42" t="s">
        <v>321</v>
      </c>
      <c r="F42" t="s">
        <v>1215</v>
      </c>
      <c r="G42" t="s">
        <v>2985</v>
      </c>
      <c r="H42" t="s">
        <v>26</v>
      </c>
      <c r="I42" t="s">
        <v>2986</v>
      </c>
      <c r="J42" t="s">
        <v>2951</v>
      </c>
      <c r="K42" t="s">
        <v>2987</v>
      </c>
      <c r="L42" t="s">
        <v>2988</v>
      </c>
      <c r="M42" t="s">
        <v>2989</v>
      </c>
      <c r="N42" t="s">
        <v>26</v>
      </c>
      <c r="O42" t="s">
        <v>322</v>
      </c>
      <c r="P42" t="s">
        <v>313</v>
      </c>
      <c r="Q42" t="s">
        <v>1345</v>
      </c>
    </row>
    <row r="43" spans="1:17">
      <c r="A43" s="2">
        <v>116850</v>
      </c>
      <c r="B43" t="s">
        <v>35</v>
      </c>
      <c r="C43" t="s">
        <v>1213</v>
      </c>
      <c r="D43" t="s">
        <v>1214</v>
      </c>
      <c r="E43" t="s">
        <v>362</v>
      </c>
      <c r="F43" t="s">
        <v>1215</v>
      </c>
      <c r="G43" t="s">
        <v>3237</v>
      </c>
      <c r="H43" t="s">
        <v>26</v>
      </c>
      <c r="I43" t="s">
        <v>3238</v>
      </c>
      <c r="J43" t="s">
        <v>1235</v>
      </c>
      <c r="K43" t="s">
        <v>3239</v>
      </c>
      <c r="L43" t="s">
        <v>3240</v>
      </c>
      <c r="M43" t="s">
        <v>3241</v>
      </c>
      <c r="N43" t="s">
        <v>26</v>
      </c>
      <c r="O43" t="s">
        <v>363</v>
      </c>
      <c r="P43" t="s">
        <v>294</v>
      </c>
      <c r="Q43" t="s">
        <v>368</v>
      </c>
    </row>
    <row r="44" spans="1:17">
      <c r="A44" s="2">
        <v>117064</v>
      </c>
      <c r="B44" t="s">
        <v>81</v>
      </c>
      <c r="C44" t="s">
        <v>1213</v>
      </c>
      <c r="D44" t="s">
        <v>1214</v>
      </c>
      <c r="E44" t="s">
        <v>347</v>
      </c>
      <c r="F44" t="s">
        <v>1215</v>
      </c>
      <c r="G44" t="s">
        <v>1892</v>
      </c>
      <c r="H44" t="s">
        <v>26</v>
      </c>
      <c r="I44" t="s">
        <v>1893</v>
      </c>
      <c r="J44" t="s">
        <v>1894</v>
      </c>
      <c r="K44" t="s">
        <v>1895</v>
      </c>
      <c r="L44" t="s">
        <v>1896</v>
      </c>
      <c r="M44" t="s">
        <v>1897</v>
      </c>
      <c r="N44" t="s">
        <v>63</v>
      </c>
      <c r="O44" t="s">
        <v>348</v>
      </c>
      <c r="P44" t="s">
        <v>303</v>
      </c>
      <c r="Q44" t="s">
        <v>126</v>
      </c>
    </row>
    <row r="45" spans="1:17">
      <c r="A45" s="2">
        <v>117064</v>
      </c>
      <c r="B45" t="s">
        <v>81</v>
      </c>
      <c r="C45" t="s">
        <v>1213</v>
      </c>
      <c r="D45" t="s">
        <v>1214</v>
      </c>
      <c r="E45" t="s">
        <v>347</v>
      </c>
      <c r="F45" t="s">
        <v>1215</v>
      </c>
      <c r="G45" t="s">
        <v>1892</v>
      </c>
      <c r="H45" t="s">
        <v>26</v>
      </c>
      <c r="I45" t="s">
        <v>1893</v>
      </c>
      <c r="J45" t="s">
        <v>1894</v>
      </c>
      <c r="K45" t="s">
        <v>1895</v>
      </c>
      <c r="L45" t="s">
        <v>1896</v>
      </c>
      <c r="M45" t="s">
        <v>1897</v>
      </c>
      <c r="N45" t="s">
        <v>63</v>
      </c>
      <c r="O45" t="s">
        <v>348</v>
      </c>
      <c r="P45" t="s">
        <v>303</v>
      </c>
      <c r="Q45" t="s">
        <v>126</v>
      </c>
    </row>
    <row r="46" spans="1:17">
      <c r="A46" s="2">
        <v>117254</v>
      </c>
      <c r="B46" t="s">
        <v>73</v>
      </c>
      <c r="C46" t="s">
        <v>1213</v>
      </c>
      <c r="D46" t="s">
        <v>1214</v>
      </c>
      <c r="E46" t="s">
        <v>347</v>
      </c>
      <c r="F46" t="s">
        <v>1215</v>
      </c>
      <c r="G46" t="s">
        <v>527</v>
      </c>
      <c r="H46" t="s">
        <v>26</v>
      </c>
      <c r="I46" t="s">
        <v>2990</v>
      </c>
      <c r="J46" t="s">
        <v>2991</v>
      </c>
      <c r="K46" t="s">
        <v>2992</v>
      </c>
      <c r="L46" t="s">
        <v>2993</v>
      </c>
      <c r="M46" t="s">
        <v>2994</v>
      </c>
      <c r="N46" t="s">
        <v>26</v>
      </c>
      <c r="O46" t="s">
        <v>348</v>
      </c>
      <c r="P46" t="s">
        <v>575</v>
      </c>
      <c r="Q46" t="s">
        <v>208</v>
      </c>
    </row>
    <row r="47" spans="1:17">
      <c r="A47" s="2">
        <v>117254</v>
      </c>
      <c r="B47" t="s">
        <v>73</v>
      </c>
      <c r="C47" t="s">
        <v>1213</v>
      </c>
      <c r="D47" t="s">
        <v>1214</v>
      </c>
      <c r="E47" t="s">
        <v>347</v>
      </c>
      <c r="F47" t="s">
        <v>1215</v>
      </c>
      <c r="G47" t="s">
        <v>527</v>
      </c>
      <c r="H47" t="s">
        <v>26</v>
      </c>
      <c r="I47" t="s">
        <v>2990</v>
      </c>
      <c r="J47" t="s">
        <v>2991</v>
      </c>
      <c r="K47" t="s">
        <v>2992</v>
      </c>
      <c r="L47" t="s">
        <v>2993</v>
      </c>
      <c r="M47" t="s">
        <v>2994</v>
      </c>
      <c r="N47" t="s">
        <v>26</v>
      </c>
      <c r="O47" t="s">
        <v>348</v>
      </c>
      <c r="P47" t="s">
        <v>575</v>
      </c>
      <c r="Q47" t="s">
        <v>208</v>
      </c>
    </row>
    <row r="48" spans="1:17">
      <c r="A48" s="2">
        <v>117312</v>
      </c>
      <c r="B48" t="s">
        <v>54</v>
      </c>
      <c r="C48" t="s">
        <v>1213</v>
      </c>
      <c r="D48" t="s">
        <v>1214</v>
      </c>
      <c r="E48" t="s">
        <v>347</v>
      </c>
      <c r="F48" t="s">
        <v>1215</v>
      </c>
      <c r="G48" t="s">
        <v>1361</v>
      </c>
      <c r="H48" t="s">
        <v>26</v>
      </c>
      <c r="I48" t="s">
        <v>1362</v>
      </c>
      <c r="J48" t="s">
        <v>1227</v>
      </c>
      <c r="K48" t="s">
        <v>1363</v>
      </c>
      <c r="L48" t="s">
        <v>1364</v>
      </c>
      <c r="M48" t="s">
        <v>1365</v>
      </c>
      <c r="N48" t="s">
        <v>1366</v>
      </c>
      <c r="O48" t="s">
        <v>348</v>
      </c>
      <c r="P48" t="s">
        <v>261</v>
      </c>
      <c r="Q48" t="s">
        <v>331</v>
      </c>
    </row>
    <row r="49" spans="1:17">
      <c r="A49" s="2">
        <v>117312</v>
      </c>
      <c r="B49" t="s">
        <v>54</v>
      </c>
      <c r="C49" t="s">
        <v>1213</v>
      </c>
      <c r="D49" t="s">
        <v>1214</v>
      </c>
      <c r="E49" t="s">
        <v>347</v>
      </c>
      <c r="F49" t="s">
        <v>1215</v>
      </c>
      <c r="G49" t="s">
        <v>1361</v>
      </c>
      <c r="H49" t="s">
        <v>26</v>
      </c>
      <c r="I49" t="s">
        <v>1362</v>
      </c>
      <c r="J49" t="s">
        <v>1227</v>
      </c>
      <c r="K49" t="s">
        <v>1363</v>
      </c>
      <c r="L49" t="s">
        <v>1364</v>
      </c>
      <c r="M49" t="s">
        <v>1365</v>
      </c>
      <c r="N49" t="s">
        <v>1366</v>
      </c>
      <c r="O49" t="s">
        <v>348</v>
      </c>
      <c r="P49" t="s">
        <v>261</v>
      </c>
      <c r="Q49" t="s">
        <v>331</v>
      </c>
    </row>
    <row r="50" spans="1:17">
      <c r="A50" s="2">
        <v>117320</v>
      </c>
      <c r="B50" t="s">
        <v>75</v>
      </c>
      <c r="C50" t="s">
        <v>1213</v>
      </c>
      <c r="D50" t="s">
        <v>1214</v>
      </c>
      <c r="E50" t="s">
        <v>347</v>
      </c>
      <c r="F50" t="s">
        <v>1215</v>
      </c>
      <c r="G50" t="s">
        <v>2996</v>
      </c>
      <c r="H50" t="s">
        <v>26</v>
      </c>
      <c r="I50" t="s">
        <v>2997</v>
      </c>
      <c r="J50" t="s">
        <v>1235</v>
      </c>
      <c r="K50" t="s">
        <v>2998</v>
      </c>
      <c r="L50" t="s">
        <v>2999</v>
      </c>
      <c r="M50" t="s">
        <v>3000</v>
      </c>
      <c r="N50" t="s">
        <v>26</v>
      </c>
      <c r="O50" t="s">
        <v>348</v>
      </c>
      <c r="P50" t="s">
        <v>255</v>
      </c>
      <c r="Q50" t="s">
        <v>591</v>
      </c>
    </row>
    <row r="51" spans="1:17">
      <c r="A51" s="2">
        <v>117320</v>
      </c>
      <c r="B51" t="s">
        <v>75</v>
      </c>
      <c r="C51" t="s">
        <v>1213</v>
      </c>
      <c r="D51" t="s">
        <v>1214</v>
      </c>
      <c r="E51" t="s">
        <v>347</v>
      </c>
      <c r="F51" t="s">
        <v>1215</v>
      </c>
      <c r="G51" t="s">
        <v>2996</v>
      </c>
      <c r="H51" t="s">
        <v>26</v>
      </c>
      <c r="I51" t="s">
        <v>2997</v>
      </c>
      <c r="J51" t="s">
        <v>1235</v>
      </c>
      <c r="K51" t="s">
        <v>2998</v>
      </c>
      <c r="L51" t="s">
        <v>2999</v>
      </c>
      <c r="M51" t="s">
        <v>3000</v>
      </c>
      <c r="N51" t="s">
        <v>26</v>
      </c>
      <c r="O51" t="s">
        <v>348</v>
      </c>
      <c r="P51" t="s">
        <v>255</v>
      </c>
      <c r="Q51" t="s">
        <v>591</v>
      </c>
    </row>
    <row r="52" spans="1:17">
      <c r="A52" s="2">
        <v>117379</v>
      </c>
      <c r="B52" t="s">
        <v>85</v>
      </c>
      <c r="C52" t="s">
        <v>1213</v>
      </c>
      <c r="D52" t="s">
        <v>1214</v>
      </c>
      <c r="E52" t="s">
        <v>321</v>
      </c>
      <c r="F52" t="s">
        <v>1215</v>
      </c>
      <c r="G52" t="s">
        <v>1659</v>
      </c>
      <c r="H52" t="s">
        <v>26</v>
      </c>
      <c r="I52" t="s">
        <v>1660</v>
      </c>
      <c r="J52" t="s">
        <v>1661</v>
      </c>
      <c r="K52" t="s">
        <v>1662</v>
      </c>
      <c r="L52" t="s">
        <v>1663</v>
      </c>
      <c r="M52" t="s">
        <v>1664</v>
      </c>
      <c r="N52" t="s">
        <v>26</v>
      </c>
      <c r="O52" t="s">
        <v>322</v>
      </c>
      <c r="P52" t="s">
        <v>272</v>
      </c>
      <c r="Q52" t="s">
        <v>237</v>
      </c>
    </row>
    <row r="53" spans="1:17">
      <c r="A53" s="2">
        <v>117379</v>
      </c>
      <c r="B53" t="s">
        <v>85</v>
      </c>
      <c r="C53" t="s">
        <v>1213</v>
      </c>
      <c r="D53" t="s">
        <v>1214</v>
      </c>
      <c r="E53" t="s">
        <v>321</v>
      </c>
      <c r="F53" t="s">
        <v>1215</v>
      </c>
      <c r="G53" t="s">
        <v>1659</v>
      </c>
      <c r="H53" t="s">
        <v>26</v>
      </c>
      <c r="I53" t="s">
        <v>1660</v>
      </c>
      <c r="J53" t="s">
        <v>1661</v>
      </c>
      <c r="K53" t="s">
        <v>1662</v>
      </c>
      <c r="L53" t="s">
        <v>1663</v>
      </c>
      <c r="M53" t="s">
        <v>1664</v>
      </c>
      <c r="N53" t="s">
        <v>26</v>
      </c>
      <c r="O53" t="s">
        <v>322</v>
      </c>
      <c r="P53" t="s">
        <v>272</v>
      </c>
      <c r="Q53" t="s">
        <v>237</v>
      </c>
    </row>
    <row r="54" spans="1:17">
      <c r="A54" s="2">
        <v>117619</v>
      </c>
      <c r="B54" t="s">
        <v>82</v>
      </c>
      <c r="C54" t="s">
        <v>1213</v>
      </c>
      <c r="D54" t="s">
        <v>1214</v>
      </c>
      <c r="E54" t="s">
        <v>347</v>
      </c>
      <c r="F54" t="s">
        <v>1215</v>
      </c>
      <c r="G54" t="s">
        <v>3003</v>
      </c>
      <c r="H54" t="s">
        <v>26</v>
      </c>
      <c r="I54" t="s">
        <v>3004</v>
      </c>
      <c r="J54" t="s">
        <v>3005</v>
      </c>
      <c r="K54" t="s">
        <v>3006</v>
      </c>
      <c r="L54" t="s">
        <v>3007</v>
      </c>
      <c r="M54" t="s">
        <v>3008</v>
      </c>
      <c r="N54" t="s">
        <v>26</v>
      </c>
      <c r="O54" t="s">
        <v>348</v>
      </c>
      <c r="P54" t="s">
        <v>299</v>
      </c>
      <c r="Q54" t="s">
        <v>3009</v>
      </c>
    </row>
    <row r="55" spans="1:17">
      <c r="A55" s="2">
        <v>117619</v>
      </c>
      <c r="B55" t="s">
        <v>82</v>
      </c>
      <c r="C55" t="s">
        <v>1213</v>
      </c>
      <c r="D55" t="s">
        <v>1214</v>
      </c>
      <c r="E55" t="s">
        <v>347</v>
      </c>
      <c r="F55" t="s">
        <v>1215</v>
      </c>
      <c r="G55" t="s">
        <v>3003</v>
      </c>
      <c r="H55" t="s">
        <v>26</v>
      </c>
      <c r="I55" t="s">
        <v>3004</v>
      </c>
      <c r="J55" t="s">
        <v>3005</v>
      </c>
      <c r="K55" t="s">
        <v>3006</v>
      </c>
      <c r="L55" t="s">
        <v>3007</v>
      </c>
      <c r="M55" t="s">
        <v>3008</v>
      </c>
      <c r="N55" t="s">
        <v>26</v>
      </c>
      <c r="O55" t="s">
        <v>348</v>
      </c>
      <c r="P55" t="s">
        <v>299</v>
      </c>
      <c r="Q55" t="s">
        <v>3009</v>
      </c>
    </row>
    <row r="56" spans="1:17">
      <c r="A56" s="2">
        <v>117791</v>
      </c>
      <c r="B56" t="s">
        <v>90</v>
      </c>
      <c r="C56" t="s">
        <v>1213</v>
      </c>
      <c r="D56" t="s">
        <v>1214</v>
      </c>
      <c r="E56" t="s">
        <v>347</v>
      </c>
      <c r="F56" t="s">
        <v>1215</v>
      </c>
      <c r="G56" t="s">
        <v>1899</v>
      </c>
      <c r="H56" t="s">
        <v>1900</v>
      </c>
      <c r="I56" t="s">
        <v>1901</v>
      </c>
      <c r="J56" t="s">
        <v>1902</v>
      </c>
      <c r="K56" t="s">
        <v>1903</v>
      </c>
      <c r="L56" t="s">
        <v>1904</v>
      </c>
      <c r="M56" t="s">
        <v>1852</v>
      </c>
      <c r="N56" t="s">
        <v>1905</v>
      </c>
      <c r="O56" t="s">
        <v>348</v>
      </c>
      <c r="P56" t="s">
        <v>357</v>
      </c>
      <c r="Q56" t="s">
        <v>207</v>
      </c>
    </row>
    <row r="57" spans="1:17">
      <c r="A57" s="2">
        <v>118039</v>
      </c>
      <c r="B57" t="s">
        <v>111</v>
      </c>
      <c r="C57" t="s">
        <v>1213</v>
      </c>
      <c r="D57" t="s">
        <v>1214</v>
      </c>
      <c r="E57" t="s">
        <v>321</v>
      </c>
      <c r="F57" t="s">
        <v>1215</v>
      </c>
      <c r="G57" t="s">
        <v>2820</v>
      </c>
      <c r="H57" t="s">
        <v>2821</v>
      </c>
      <c r="I57" t="s">
        <v>2822</v>
      </c>
      <c r="J57" t="s">
        <v>2823</v>
      </c>
      <c r="K57" t="s">
        <v>2824</v>
      </c>
      <c r="L57" t="s">
        <v>2825</v>
      </c>
      <c r="M57" t="s">
        <v>2826</v>
      </c>
      <c r="N57" t="s">
        <v>26</v>
      </c>
      <c r="O57" t="s">
        <v>322</v>
      </c>
      <c r="P57" t="s">
        <v>333</v>
      </c>
      <c r="Q57" t="s">
        <v>1665</v>
      </c>
    </row>
    <row r="58" spans="1:17">
      <c r="A58" s="2">
        <v>118039</v>
      </c>
      <c r="B58" t="s">
        <v>111</v>
      </c>
      <c r="C58" t="s">
        <v>1213</v>
      </c>
      <c r="D58" t="s">
        <v>1214</v>
      </c>
      <c r="E58" t="s">
        <v>321</v>
      </c>
      <c r="F58" t="s">
        <v>1215</v>
      </c>
      <c r="G58" t="s">
        <v>2820</v>
      </c>
      <c r="H58" t="s">
        <v>2821</v>
      </c>
      <c r="I58" t="s">
        <v>2822</v>
      </c>
      <c r="J58" t="s">
        <v>2823</v>
      </c>
      <c r="K58" t="s">
        <v>2824</v>
      </c>
      <c r="L58" t="s">
        <v>2825</v>
      </c>
      <c r="M58" t="s">
        <v>2826</v>
      </c>
      <c r="N58" t="s">
        <v>26</v>
      </c>
      <c r="O58" t="s">
        <v>322</v>
      </c>
      <c r="P58" t="s">
        <v>333</v>
      </c>
      <c r="Q58" t="s">
        <v>1665</v>
      </c>
    </row>
    <row r="59" spans="1:17">
      <c r="A59" s="2">
        <v>118054</v>
      </c>
      <c r="B59" t="s">
        <v>99</v>
      </c>
      <c r="C59" t="s">
        <v>1213</v>
      </c>
      <c r="D59" t="s">
        <v>1214</v>
      </c>
      <c r="E59" t="s">
        <v>347</v>
      </c>
      <c r="F59" t="s">
        <v>1215</v>
      </c>
      <c r="G59" t="s">
        <v>3242</v>
      </c>
      <c r="H59" t="s">
        <v>26</v>
      </c>
      <c r="I59" t="s">
        <v>3243</v>
      </c>
      <c r="J59" t="s">
        <v>1251</v>
      </c>
      <c r="K59" t="s">
        <v>3244</v>
      </c>
      <c r="L59" t="s">
        <v>3245</v>
      </c>
      <c r="M59" t="s">
        <v>3246</v>
      </c>
      <c r="N59" t="s">
        <v>26</v>
      </c>
      <c r="O59" t="s">
        <v>348</v>
      </c>
      <c r="P59" t="s">
        <v>551</v>
      </c>
      <c r="Q59" t="s">
        <v>3247</v>
      </c>
    </row>
    <row r="60" spans="1:17">
      <c r="A60" s="2">
        <v>118054</v>
      </c>
      <c r="B60" t="s">
        <v>99</v>
      </c>
      <c r="C60" t="s">
        <v>1213</v>
      </c>
      <c r="D60" t="s">
        <v>1214</v>
      </c>
      <c r="E60" t="s">
        <v>347</v>
      </c>
      <c r="F60" t="s">
        <v>1215</v>
      </c>
      <c r="G60" t="s">
        <v>3242</v>
      </c>
      <c r="H60" t="s">
        <v>26</v>
      </c>
      <c r="I60" t="s">
        <v>3243</v>
      </c>
      <c r="J60" t="s">
        <v>1251</v>
      </c>
      <c r="K60" t="s">
        <v>3244</v>
      </c>
      <c r="L60" t="s">
        <v>3245</v>
      </c>
      <c r="M60" t="s">
        <v>3246</v>
      </c>
      <c r="N60" t="s">
        <v>26</v>
      </c>
      <c r="O60" t="s">
        <v>348</v>
      </c>
      <c r="P60" t="s">
        <v>551</v>
      </c>
      <c r="Q60" t="s">
        <v>3247</v>
      </c>
    </row>
    <row r="61" spans="1:17">
      <c r="A61" s="2">
        <v>210232</v>
      </c>
      <c r="B61" t="s">
        <v>75</v>
      </c>
      <c r="C61" t="s">
        <v>1213</v>
      </c>
      <c r="D61" t="s">
        <v>1214</v>
      </c>
      <c r="E61" t="s">
        <v>362</v>
      </c>
      <c r="F61" t="s">
        <v>1215</v>
      </c>
      <c r="G61" t="s">
        <v>2223</v>
      </c>
      <c r="H61" t="s">
        <v>2224</v>
      </c>
      <c r="I61" t="s">
        <v>2225</v>
      </c>
      <c r="J61" t="s">
        <v>2226</v>
      </c>
      <c r="K61" t="s">
        <v>2227</v>
      </c>
      <c r="L61" t="s">
        <v>2228</v>
      </c>
      <c r="M61" t="s">
        <v>2229</v>
      </c>
      <c r="N61" t="s">
        <v>2230</v>
      </c>
      <c r="O61" t="s">
        <v>363</v>
      </c>
      <c r="P61" t="s">
        <v>330</v>
      </c>
      <c r="Q61" t="s">
        <v>1696</v>
      </c>
    </row>
    <row r="62" spans="1:17">
      <c r="A62" s="2">
        <v>210505</v>
      </c>
      <c r="B62" t="s">
        <v>42</v>
      </c>
      <c r="C62" t="s">
        <v>1213</v>
      </c>
      <c r="D62" t="s">
        <v>1214</v>
      </c>
      <c r="E62" t="s">
        <v>321</v>
      </c>
      <c r="F62" t="s">
        <v>1215</v>
      </c>
      <c r="G62" t="s">
        <v>3010</v>
      </c>
      <c r="H62" t="s">
        <v>3011</v>
      </c>
      <c r="I62" t="s">
        <v>3012</v>
      </c>
      <c r="J62" t="s">
        <v>3013</v>
      </c>
      <c r="K62" t="s">
        <v>3014</v>
      </c>
      <c r="L62" t="s">
        <v>3015</v>
      </c>
      <c r="M62" t="s">
        <v>3016</v>
      </c>
      <c r="N62" t="s">
        <v>3017</v>
      </c>
      <c r="O62" t="s">
        <v>322</v>
      </c>
      <c r="P62" t="s">
        <v>291</v>
      </c>
      <c r="Q62" t="s">
        <v>324</v>
      </c>
    </row>
    <row r="63" spans="1:17">
      <c r="A63" s="2">
        <v>210505</v>
      </c>
      <c r="B63" t="s">
        <v>42</v>
      </c>
      <c r="C63" t="s">
        <v>1213</v>
      </c>
      <c r="D63" t="s">
        <v>1214</v>
      </c>
      <c r="E63" t="s">
        <v>321</v>
      </c>
      <c r="F63" t="s">
        <v>1215</v>
      </c>
      <c r="G63" t="s">
        <v>3010</v>
      </c>
      <c r="H63" t="s">
        <v>3011</v>
      </c>
      <c r="I63" t="s">
        <v>3012</v>
      </c>
      <c r="J63" t="s">
        <v>3013</v>
      </c>
      <c r="K63" t="s">
        <v>3014</v>
      </c>
      <c r="L63" t="s">
        <v>3015</v>
      </c>
      <c r="M63" t="s">
        <v>3016</v>
      </c>
      <c r="N63" t="s">
        <v>3017</v>
      </c>
      <c r="O63" t="s">
        <v>322</v>
      </c>
      <c r="P63" t="s">
        <v>291</v>
      </c>
      <c r="Q63" t="s">
        <v>324</v>
      </c>
    </row>
    <row r="64" spans="1:17">
      <c r="A64" s="2">
        <v>210588</v>
      </c>
      <c r="B64" t="s">
        <v>74</v>
      </c>
      <c r="C64" t="s">
        <v>1213</v>
      </c>
      <c r="D64" t="s">
        <v>1214</v>
      </c>
      <c r="E64" t="s">
        <v>321</v>
      </c>
      <c r="F64" t="s">
        <v>1215</v>
      </c>
      <c r="G64" t="s">
        <v>1709</v>
      </c>
      <c r="H64" t="s">
        <v>26</v>
      </c>
      <c r="I64" t="s">
        <v>1710</v>
      </c>
      <c r="J64" t="s">
        <v>1711</v>
      </c>
      <c r="K64" t="s">
        <v>1712</v>
      </c>
      <c r="L64" t="s">
        <v>1713</v>
      </c>
      <c r="M64" t="s">
        <v>1714</v>
      </c>
      <c r="N64" t="s">
        <v>1715</v>
      </c>
      <c r="O64" t="s">
        <v>322</v>
      </c>
      <c r="P64" t="s">
        <v>342</v>
      </c>
      <c r="Q64" t="s">
        <v>324</v>
      </c>
    </row>
    <row r="65" spans="1:17">
      <c r="A65" s="2">
        <v>210588</v>
      </c>
      <c r="B65" t="s">
        <v>74</v>
      </c>
      <c r="C65" t="s">
        <v>1213</v>
      </c>
      <c r="D65" t="s">
        <v>1214</v>
      </c>
      <c r="E65" t="s">
        <v>321</v>
      </c>
      <c r="F65" t="s">
        <v>1215</v>
      </c>
      <c r="G65" t="s">
        <v>1709</v>
      </c>
      <c r="H65" t="s">
        <v>26</v>
      </c>
      <c r="I65" t="s">
        <v>1710</v>
      </c>
      <c r="J65" t="s">
        <v>1711</v>
      </c>
      <c r="K65" t="s">
        <v>1712</v>
      </c>
      <c r="L65" t="s">
        <v>1713</v>
      </c>
      <c r="M65" t="s">
        <v>1714</v>
      </c>
      <c r="N65" t="s">
        <v>1715</v>
      </c>
      <c r="O65" t="s">
        <v>322</v>
      </c>
      <c r="P65" t="s">
        <v>342</v>
      </c>
      <c r="Q65" t="s">
        <v>324</v>
      </c>
    </row>
    <row r="66" spans="1:17">
      <c r="A66" s="2">
        <v>210885</v>
      </c>
      <c r="B66" t="s">
        <v>78</v>
      </c>
      <c r="C66" t="s">
        <v>1213</v>
      </c>
      <c r="D66" t="s">
        <v>1214</v>
      </c>
      <c r="E66" t="s">
        <v>362</v>
      </c>
      <c r="F66" t="s">
        <v>1215</v>
      </c>
      <c r="G66" t="s">
        <v>3248</v>
      </c>
      <c r="H66" t="s">
        <v>26</v>
      </c>
      <c r="I66" t="s">
        <v>3249</v>
      </c>
      <c r="J66" t="s">
        <v>3250</v>
      </c>
      <c r="K66" t="s">
        <v>3251</v>
      </c>
      <c r="L66" t="s">
        <v>3252</v>
      </c>
      <c r="M66" t="s">
        <v>3253</v>
      </c>
      <c r="N66" t="s">
        <v>26</v>
      </c>
      <c r="O66" t="s">
        <v>363</v>
      </c>
      <c r="P66" t="s">
        <v>313</v>
      </c>
      <c r="Q66" t="s">
        <v>1871</v>
      </c>
    </row>
    <row r="67" spans="1:17">
      <c r="A67" s="2">
        <v>210885</v>
      </c>
      <c r="B67" t="s">
        <v>78</v>
      </c>
      <c r="C67" t="s">
        <v>1213</v>
      </c>
      <c r="D67" t="s">
        <v>1214</v>
      </c>
      <c r="E67" t="s">
        <v>362</v>
      </c>
      <c r="F67" t="s">
        <v>1215</v>
      </c>
      <c r="G67" t="s">
        <v>3248</v>
      </c>
      <c r="H67" t="s">
        <v>26</v>
      </c>
      <c r="I67" t="s">
        <v>3249</v>
      </c>
      <c r="J67" t="s">
        <v>3250</v>
      </c>
      <c r="K67" t="s">
        <v>3251</v>
      </c>
      <c r="L67" t="s">
        <v>3252</v>
      </c>
      <c r="M67" t="s">
        <v>3253</v>
      </c>
      <c r="N67" t="s">
        <v>26</v>
      </c>
      <c r="O67" t="s">
        <v>363</v>
      </c>
      <c r="P67" t="s">
        <v>313</v>
      </c>
      <c r="Q67" t="s">
        <v>1871</v>
      </c>
    </row>
    <row r="68" spans="1:17">
      <c r="A68" s="2">
        <v>310537</v>
      </c>
      <c r="B68" t="s">
        <v>62</v>
      </c>
      <c r="C68" t="s">
        <v>1213</v>
      </c>
      <c r="D68" t="s">
        <v>1214</v>
      </c>
      <c r="E68" t="s">
        <v>321</v>
      </c>
      <c r="F68" t="s">
        <v>1215</v>
      </c>
      <c r="G68" t="s">
        <v>1907</v>
      </c>
      <c r="H68" t="s">
        <v>26</v>
      </c>
      <c r="I68" t="s">
        <v>1908</v>
      </c>
      <c r="J68" t="s">
        <v>1909</v>
      </c>
      <c r="K68" t="s">
        <v>1910</v>
      </c>
      <c r="L68" t="s">
        <v>1911</v>
      </c>
      <c r="M68" t="s">
        <v>1912</v>
      </c>
      <c r="N68" t="s">
        <v>1913</v>
      </c>
      <c r="O68" t="s">
        <v>322</v>
      </c>
      <c r="P68" t="s">
        <v>319</v>
      </c>
      <c r="Q68" t="s">
        <v>324</v>
      </c>
    </row>
    <row r="69" spans="1:17">
      <c r="A69" s="2">
        <v>310537</v>
      </c>
      <c r="B69" t="s">
        <v>62</v>
      </c>
      <c r="C69" t="s">
        <v>1213</v>
      </c>
      <c r="D69" t="s">
        <v>1214</v>
      </c>
      <c r="E69" t="s">
        <v>321</v>
      </c>
      <c r="F69" t="s">
        <v>1215</v>
      </c>
      <c r="G69" t="s">
        <v>1907</v>
      </c>
      <c r="H69" t="s">
        <v>26</v>
      </c>
      <c r="I69" t="s">
        <v>1908</v>
      </c>
      <c r="J69" t="s">
        <v>1909</v>
      </c>
      <c r="K69" t="s">
        <v>1910</v>
      </c>
      <c r="L69" t="s">
        <v>1911</v>
      </c>
      <c r="M69" t="s">
        <v>1912</v>
      </c>
      <c r="N69" t="s">
        <v>1913</v>
      </c>
      <c r="O69" t="s">
        <v>322</v>
      </c>
      <c r="P69" t="s">
        <v>319</v>
      </c>
      <c r="Q69" t="s">
        <v>324</v>
      </c>
    </row>
    <row r="70" spans="1:17">
      <c r="A70" s="2">
        <v>510789</v>
      </c>
      <c r="B70" t="s">
        <v>25</v>
      </c>
      <c r="C70" t="s">
        <v>1213</v>
      </c>
      <c r="D70" t="s">
        <v>1214</v>
      </c>
      <c r="E70" t="s">
        <v>362</v>
      </c>
      <c r="F70" t="s">
        <v>1215</v>
      </c>
      <c r="G70" t="s">
        <v>2267</v>
      </c>
      <c r="H70" t="s">
        <v>26</v>
      </c>
      <c r="I70" t="s">
        <v>2268</v>
      </c>
      <c r="J70" t="s">
        <v>1430</v>
      </c>
      <c r="K70" t="s">
        <v>2269</v>
      </c>
      <c r="L70" t="s">
        <v>2270</v>
      </c>
      <c r="M70" t="s">
        <v>2271</v>
      </c>
      <c r="N70" t="s">
        <v>26</v>
      </c>
      <c r="O70" t="s">
        <v>363</v>
      </c>
      <c r="P70" t="s">
        <v>59</v>
      </c>
      <c r="Q70" t="s">
        <v>353</v>
      </c>
    </row>
    <row r="71" spans="1:17">
      <c r="A71" s="2">
        <v>511308</v>
      </c>
      <c r="B71" t="s">
        <v>25</v>
      </c>
      <c r="C71" t="s">
        <v>1213</v>
      </c>
      <c r="D71" t="s">
        <v>1214</v>
      </c>
      <c r="E71" t="s">
        <v>321</v>
      </c>
      <c r="F71" t="s">
        <v>1215</v>
      </c>
      <c r="G71" t="s">
        <v>3018</v>
      </c>
      <c r="H71" t="s">
        <v>26</v>
      </c>
      <c r="I71" t="s">
        <v>3019</v>
      </c>
      <c r="J71" t="s">
        <v>3020</v>
      </c>
      <c r="K71" t="s">
        <v>3021</v>
      </c>
      <c r="L71" t="s">
        <v>3022</v>
      </c>
      <c r="M71" t="s">
        <v>3023</v>
      </c>
      <c r="N71" t="s">
        <v>3024</v>
      </c>
      <c r="O71" t="s">
        <v>322</v>
      </c>
      <c r="P71" t="s">
        <v>53</v>
      </c>
      <c r="Q71" t="s">
        <v>341</v>
      </c>
    </row>
    <row r="72" spans="1:17">
      <c r="A72" s="2">
        <v>511308</v>
      </c>
      <c r="B72" t="s">
        <v>25</v>
      </c>
      <c r="C72" t="s">
        <v>1213</v>
      </c>
      <c r="D72" t="s">
        <v>1214</v>
      </c>
      <c r="E72" t="s">
        <v>321</v>
      </c>
      <c r="F72" t="s">
        <v>1215</v>
      </c>
      <c r="G72" t="s">
        <v>3018</v>
      </c>
      <c r="H72" t="s">
        <v>26</v>
      </c>
      <c r="I72" t="s">
        <v>3019</v>
      </c>
      <c r="J72" t="s">
        <v>3020</v>
      </c>
      <c r="K72" t="s">
        <v>3021</v>
      </c>
      <c r="L72" t="s">
        <v>3022</v>
      </c>
      <c r="M72" t="s">
        <v>3023</v>
      </c>
      <c r="N72" t="s">
        <v>3024</v>
      </c>
      <c r="O72" t="s">
        <v>322</v>
      </c>
      <c r="P72" t="s">
        <v>53</v>
      </c>
      <c r="Q72" t="s">
        <v>341</v>
      </c>
    </row>
    <row r="73" spans="1:17">
      <c r="A73" s="2">
        <v>511365</v>
      </c>
      <c r="B73" t="s">
        <v>85</v>
      </c>
      <c r="C73" t="s">
        <v>1213</v>
      </c>
      <c r="D73" t="s">
        <v>1214</v>
      </c>
      <c r="E73" t="s">
        <v>347</v>
      </c>
      <c r="F73" t="s">
        <v>1215</v>
      </c>
      <c r="G73" t="s">
        <v>1914</v>
      </c>
      <c r="H73" t="s">
        <v>26</v>
      </c>
      <c r="I73" t="s">
        <v>1915</v>
      </c>
      <c r="J73" t="s">
        <v>1916</v>
      </c>
      <c r="K73" t="s">
        <v>1917</v>
      </c>
      <c r="L73" t="s">
        <v>1918</v>
      </c>
      <c r="M73" t="s">
        <v>1919</v>
      </c>
      <c r="N73" t="s">
        <v>1920</v>
      </c>
      <c r="O73" t="s">
        <v>348</v>
      </c>
      <c r="P73" t="s">
        <v>260</v>
      </c>
      <c r="Q73" t="s">
        <v>156</v>
      </c>
    </row>
    <row r="74" spans="1:17">
      <c r="A74" s="2">
        <v>511365</v>
      </c>
      <c r="B74" t="s">
        <v>85</v>
      </c>
      <c r="C74" t="s">
        <v>1213</v>
      </c>
      <c r="D74" t="s">
        <v>1214</v>
      </c>
      <c r="E74" t="s">
        <v>347</v>
      </c>
      <c r="F74" t="s">
        <v>1215</v>
      </c>
      <c r="G74" t="s">
        <v>1914</v>
      </c>
      <c r="H74" t="s">
        <v>26</v>
      </c>
      <c r="I74" t="s">
        <v>1915</v>
      </c>
      <c r="J74" t="s">
        <v>1916</v>
      </c>
      <c r="K74" t="s">
        <v>1917</v>
      </c>
      <c r="L74" t="s">
        <v>1918</v>
      </c>
      <c r="M74" t="s">
        <v>1919</v>
      </c>
      <c r="N74" t="s">
        <v>1920</v>
      </c>
      <c r="O74" t="s">
        <v>348</v>
      </c>
      <c r="P74" t="s">
        <v>260</v>
      </c>
      <c r="Q74" t="s">
        <v>156</v>
      </c>
    </row>
    <row r="75" spans="1:17">
      <c r="A75" s="2">
        <v>511472</v>
      </c>
      <c r="B75" t="s">
        <v>96</v>
      </c>
      <c r="C75" t="s">
        <v>1213</v>
      </c>
      <c r="D75" t="s">
        <v>1214</v>
      </c>
      <c r="E75" t="s">
        <v>347</v>
      </c>
      <c r="F75" t="s">
        <v>1215</v>
      </c>
      <c r="G75" t="s">
        <v>3025</v>
      </c>
      <c r="H75" t="s">
        <v>26</v>
      </c>
      <c r="I75" t="s">
        <v>3026</v>
      </c>
      <c r="J75" t="s">
        <v>3027</v>
      </c>
      <c r="K75" t="s">
        <v>3028</v>
      </c>
      <c r="L75" t="s">
        <v>3029</v>
      </c>
      <c r="M75" t="s">
        <v>3030</v>
      </c>
      <c r="N75" t="s">
        <v>3031</v>
      </c>
      <c r="O75" t="s">
        <v>348</v>
      </c>
      <c r="P75" t="s">
        <v>248</v>
      </c>
      <c r="Q75" t="s">
        <v>1871</v>
      </c>
    </row>
    <row r="76" spans="1:17">
      <c r="A76" s="2">
        <v>511472</v>
      </c>
      <c r="B76" t="s">
        <v>96</v>
      </c>
      <c r="C76" t="s">
        <v>1213</v>
      </c>
      <c r="D76" t="s">
        <v>1214</v>
      </c>
      <c r="E76" t="s">
        <v>347</v>
      </c>
      <c r="F76" t="s">
        <v>1215</v>
      </c>
      <c r="G76" t="s">
        <v>3025</v>
      </c>
      <c r="H76" t="s">
        <v>26</v>
      </c>
      <c r="I76" t="s">
        <v>3026</v>
      </c>
      <c r="J76" t="s">
        <v>3027</v>
      </c>
      <c r="K76" t="s">
        <v>3028</v>
      </c>
      <c r="L76" t="s">
        <v>3029</v>
      </c>
      <c r="M76" t="s">
        <v>3030</v>
      </c>
      <c r="N76" t="s">
        <v>3031</v>
      </c>
      <c r="O76" t="s">
        <v>348</v>
      </c>
      <c r="P76" t="s">
        <v>248</v>
      </c>
      <c r="Q76" t="s">
        <v>1871</v>
      </c>
    </row>
    <row r="77" spans="1:17">
      <c r="A77" s="2">
        <v>511498</v>
      </c>
      <c r="B77" t="s">
        <v>77</v>
      </c>
      <c r="C77" t="s">
        <v>1213</v>
      </c>
      <c r="D77" t="s">
        <v>1214</v>
      </c>
      <c r="E77" t="s">
        <v>347</v>
      </c>
      <c r="F77" t="s">
        <v>1215</v>
      </c>
      <c r="G77" t="s">
        <v>3254</v>
      </c>
      <c r="H77" t="s">
        <v>26</v>
      </c>
      <c r="I77" t="s">
        <v>3255</v>
      </c>
      <c r="J77" t="s">
        <v>1445</v>
      </c>
      <c r="K77" t="s">
        <v>3256</v>
      </c>
      <c r="L77" t="s">
        <v>3257</v>
      </c>
      <c r="M77" t="s">
        <v>3258</v>
      </c>
      <c r="N77" t="s">
        <v>26</v>
      </c>
      <c r="O77" t="s">
        <v>348</v>
      </c>
      <c r="P77" t="s">
        <v>3259</v>
      </c>
      <c r="Q77" t="s">
        <v>71</v>
      </c>
    </row>
    <row r="78" spans="1:17">
      <c r="A78" s="2">
        <v>511498</v>
      </c>
      <c r="B78" t="s">
        <v>77</v>
      </c>
      <c r="C78" t="s">
        <v>1213</v>
      </c>
      <c r="D78" t="s">
        <v>1214</v>
      </c>
      <c r="E78" t="s">
        <v>347</v>
      </c>
      <c r="F78" t="s">
        <v>1215</v>
      </c>
      <c r="G78" t="s">
        <v>3254</v>
      </c>
      <c r="H78" t="s">
        <v>26</v>
      </c>
      <c r="I78" t="s">
        <v>3255</v>
      </c>
      <c r="J78" t="s">
        <v>1445</v>
      </c>
      <c r="K78" t="s">
        <v>3256</v>
      </c>
      <c r="L78" t="s">
        <v>3257</v>
      </c>
      <c r="M78" t="s">
        <v>3258</v>
      </c>
      <c r="N78" t="s">
        <v>26</v>
      </c>
      <c r="O78" t="s">
        <v>348</v>
      </c>
      <c r="P78" t="s">
        <v>3259</v>
      </c>
      <c r="Q78" t="s">
        <v>71</v>
      </c>
    </row>
    <row r="79" spans="1:17">
      <c r="A79" s="2">
        <v>511555</v>
      </c>
      <c r="B79" t="s">
        <v>80</v>
      </c>
      <c r="C79" t="s">
        <v>1213</v>
      </c>
      <c r="D79" t="s">
        <v>1214</v>
      </c>
      <c r="E79" t="s">
        <v>321</v>
      </c>
      <c r="F79" t="s">
        <v>1215</v>
      </c>
      <c r="G79" t="s">
        <v>1443</v>
      </c>
      <c r="H79" t="s">
        <v>26</v>
      </c>
      <c r="I79" t="s">
        <v>1444</v>
      </c>
      <c r="J79" t="s">
        <v>1445</v>
      </c>
      <c r="K79" t="s">
        <v>1446</v>
      </c>
      <c r="L79" t="s">
        <v>1447</v>
      </c>
      <c r="M79" t="s">
        <v>1448</v>
      </c>
      <c r="N79" t="s">
        <v>38</v>
      </c>
      <c r="O79" t="s">
        <v>322</v>
      </c>
      <c r="P79" t="s">
        <v>284</v>
      </c>
      <c r="Q79" t="s">
        <v>581</v>
      </c>
    </row>
    <row r="80" spans="1:17">
      <c r="A80" s="2">
        <v>511555</v>
      </c>
      <c r="B80" t="s">
        <v>80</v>
      </c>
      <c r="C80" t="s">
        <v>1213</v>
      </c>
      <c r="D80" t="s">
        <v>1214</v>
      </c>
      <c r="E80" t="s">
        <v>321</v>
      </c>
      <c r="F80" t="s">
        <v>1215</v>
      </c>
      <c r="G80" t="s">
        <v>1443</v>
      </c>
      <c r="H80" t="s">
        <v>26</v>
      </c>
      <c r="I80" t="s">
        <v>1444</v>
      </c>
      <c r="J80" t="s">
        <v>1445</v>
      </c>
      <c r="K80" t="s">
        <v>1446</v>
      </c>
      <c r="L80" t="s">
        <v>1447</v>
      </c>
      <c r="M80" t="s">
        <v>1448</v>
      </c>
      <c r="N80" t="s">
        <v>38</v>
      </c>
      <c r="O80" t="s">
        <v>322</v>
      </c>
      <c r="P80" t="s">
        <v>284</v>
      </c>
      <c r="Q80" t="s">
        <v>581</v>
      </c>
    </row>
    <row r="81" spans="1:17">
      <c r="A81" s="2">
        <v>511563</v>
      </c>
      <c r="B81" t="s">
        <v>77</v>
      </c>
      <c r="C81" t="s">
        <v>1213</v>
      </c>
      <c r="D81" t="s">
        <v>1214</v>
      </c>
      <c r="E81" t="s">
        <v>362</v>
      </c>
      <c r="F81" t="s">
        <v>1215</v>
      </c>
      <c r="G81" t="s">
        <v>2299</v>
      </c>
      <c r="H81" t="s">
        <v>26</v>
      </c>
      <c r="I81" t="s">
        <v>2300</v>
      </c>
      <c r="J81" t="s">
        <v>2301</v>
      </c>
      <c r="K81" t="s">
        <v>2302</v>
      </c>
      <c r="L81" t="s">
        <v>2303</v>
      </c>
      <c r="M81" t="s">
        <v>2304</v>
      </c>
      <c r="N81" t="s">
        <v>26</v>
      </c>
      <c r="O81" t="s">
        <v>363</v>
      </c>
      <c r="P81" t="s">
        <v>570</v>
      </c>
      <c r="Q81" t="s">
        <v>1871</v>
      </c>
    </row>
    <row r="82" spans="1:17">
      <c r="A82" s="2">
        <v>511720</v>
      </c>
      <c r="B82" t="s">
        <v>60</v>
      </c>
      <c r="C82" t="s">
        <v>1213</v>
      </c>
      <c r="D82" t="s">
        <v>1214</v>
      </c>
      <c r="E82" t="s">
        <v>362</v>
      </c>
      <c r="F82" t="s">
        <v>1215</v>
      </c>
      <c r="G82" t="s">
        <v>3260</v>
      </c>
      <c r="H82" t="s">
        <v>26</v>
      </c>
      <c r="I82" t="s">
        <v>3261</v>
      </c>
      <c r="J82" t="s">
        <v>2301</v>
      </c>
      <c r="K82" t="s">
        <v>3262</v>
      </c>
      <c r="L82" t="s">
        <v>3263</v>
      </c>
      <c r="M82" t="s">
        <v>3264</v>
      </c>
      <c r="N82" t="s">
        <v>26</v>
      </c>
      <c r="O82" t="s">
        <v>363</v>
      </c>
      <c r="P82" t="s">
        <v>315</v>
      </c>
      <c r="Q82" t="s">
        <v>209</v>
      </c>
    </row>
    <row r="83" spans="1:17">
      <c r="A83" s="2">
        <v>511720</v>
      </c>
      <c r="B83" t="s">
        <v>60</v>
      </c>
      <c r="C83" t="s">
        <v>1213</v>
      </c>
      <c r="D83" t="s">
        <v>1214</v>
      </c>
      <c r="E83" t="s">
        <v>362</v>
      </c>
      <c r="F83" t="s">
        <v>1215</v>
      </c>
      <c r="G83" t="s">
        <v>3260</v>
      </c>
      <c r="H83" t="s">
        <v>26</v>
      </c>
      <c r="I83" t="s">
        <v>3261</v>
      </c>
      <c r="J83" t="s">
        <v>2301</v>
      </c>
      <c r="K83" t="s">
        <v>3262</v>
      </c>
      <c r="L83" t="s">
        <v>3263</v>
      </c>
      <c r="M83" t="s">
        <v>3264</v>
      </c>
      <c r="N83" t="s">
        <v>26</v>
      </c>
      <c r="O83" t="s">
        <v>363</v>
      </c>
      <c r="P83" t="s">
        <v>315</v>
      </c>
      <c r="Q83" t="s">
        <v>209</v>
      </c>
    </row>
    <row r="84" spans="1:17">
      <c r="A84" s="2">
        <v>511753</v>
      </c>
      <c r="B84" t="s">
        <v>99</v>
      </c>
      <c r="C84" t="s">
        <v>1213</v>
      </c>
      <c r="D84" t="s">
        <v>1214</v>
      </c>
      <c r="E84" t="s">
        <v>321</v>
      </c>
      <c r="F84" t="s">
        <v>1215</v>
      </c>
      <c r="G84" t="s">
        <v>2841</v>
      </c>
      <c r="H84" t="s">
        <v>26</v>
      </c>
      <c r="I84" t="s">
        <v>2842</v>
      </c>
      <c r="J84" t="s">
        <v>2301</v>
      </c>
      <c r="K84" t="s">
        <v>2843</v>
      </c>
      <c r="L84" t="s">
        <v>2844</v>
      </c>
      <c r="M84" t="s">
        <v>2845</v>
      </c>
      <c r="N84" t="s">
        <v>2846</v>
      </c>
      <c r="O84" t="s">
        <v>322</v>
      </c>
      <c r="P84" t="s">
        <v>344</v>
      </c>
      <c r="Q84" t="s">
        <v>2697</v>
      </c>
    </row>
    <row r="85" spans="1:17">
      <c r="A85" s="2">
        <v>511753</v>
      </c>
      <c r="B85" t="s">
        <v>99</v>
      </c>
      <c r="C85" t="s">
        <v>1213</v>
      </c>
      <c r="D85" t="s">
        <v>1214</v>
      </c>
      <c r="E85" t="s">
        <v>321</v>
      </c>
      <c r="F85" t="s">
        <v>1215</v>
      </c>
      <c r="G85" t="s">
        <v>2841</v>
      </c>
      <c r="H85" t="s">
        <v>26</v>
      </c>
      <c r="I85" t="s">
        <v>2842</v>
      </c>
      <c r="J85" t="s">
        <v>2301</v>
      </c>
      <c r="K85" t="s">
        <v>2843</v>
      </c>
      <c r="L85" t="s">
        <v>2844</v>
      </c>
      <c r="M85" t="s">
        <v>2845</v>
      </c>
      <c r="N85" t="s">
        <v>2846</v>
      </c>
      <c r="O85" t="s">
        <v>322</v>
      </c>
      <c r="P85" t="s">
        <v>344</v>
      </c>
      <c r="Q85" t="s">
        <v>2697</v>
      </c>
    </row>
    <row r="86" spans="1:17">
      <c r="A86" s="2">
        <v>511795</v>
      </c>
      <c r="B86" t="s">
        <v>92</v>
      </c>
      <c r="C86" t="s">
        <v>1213</v>
      </c>
      <c r="D86" t="s">
        <v>1214</v>
      </c>
      <c r="E86" t="s">
        <v>347</v>
      </c>
      <c r="F86" t="s">
        <v>1215</v>
      </c>
      <c r="G86" t="s">
        <v>3034</v>
      </c>
      <c r="H86" t="s">
        <v>26</v>
      </c>
      <c r="I86" t="s">
        <v>3035</v>
      </c>
      <c r="J86" t="s">
        <v>3036</v>
      </c>
      <c r="K86" t="s">
        <v>3037</v>
      </c>
      <c r="L86" t="s">
        <v>3038</v>
      </c>
      <c r="M86" t="s">
        <v>3039</v>
      </c>
      <c r="N86" t="s">
        <v>26</v>
      </c>
      <c r="O86" t="s">
        <v>348</v>
      </c>
      <c r="P86" t="s">
        <v>264</v>
      </c>
      <c r="Q86" t="s">
        <v>587</v>
      </c>
    </row>
    <row r="87" spans="1:17">
      <c r="A87" s="2">
        <v>511795</v>
      </c>
      <c r="B87" t="s">
        <v>92</v>
      </c>
      <c r="C87" t="s">
        <v>1213</v>
      </c>
      <c r="D87" t="s">
        <v>1214</v>
      </c>
      <c r="E87" t="s">
        <v>347</v>
      </c>
      <c r="F87" t="s">
        <v>1215</v>
      </c>
      <c r="G87" t="s">
        <v>3034</v>
      </c>
      <c r="H87" t="s">
        <v>26</v>
      </c>
      <c r="I87" t="s">
        <v>3035</v>
      </c>
      <c r="J87" t="s">
        <v>3036</v>
      </c>
      <c r="K87" t="s">
        <v>3037</v>
      </c>
      <c r="L87" t="s">
        <v>3038</v>
      </c>
      <c r="M87" t="s">
        <v>3039</v>
      </c>
      <c r="N87" t="s">
        <v>26</v>
      </c>
      <c r="O87" t="s">
        <v>348</v>
      </c>
      <c r="P87" t="s">
        <v>264</v>
      </c>
      <c r="Q87" t="s">
        <v>587</v>
      </c>
    </row>
    <row r="88" spans="1:17">
      <c r="A88" s="2">
        <v>511811</v>
      </c>
      <c r="B88" t="s">
        <v>93</v>
      </c>
      <c r="C88" t="s">
        <v>1213</v>
      </c>
      <c r="D88" t="s">
        <v>1214</v>
      </c>
      <c r="E88" t="s">
        <v>347</v>
      </c>
      <c r="F88" t="s">
        <v>1215</v>
      </c>
      <c r="G88" t="s">
        <v>3265</v>
      </c>
      <c r="H88" t="s">
        <v>26</v>
      </c>
      <c r="I88" t="s">
        <v>3266</v>
      </c>
      <c r="J88" t="s">
        <v>3267</v>
      </c>
      <c r="K88" t="s">
        <v>3268</v>
      </c>
      <c r="L88" t="s">
        <v>3269</v>
      </c>
      <c r="M88" t="s">
        <v>3270</v>
      </c>
      <c r="N88" t="s">
        <v>26</v>
      </c>
      <c r="O88" t="s">
        <v>348</v>
      </c>
      <c r="P88" t="s">
        <v>2956</v>
      </c>
      <c r="Q88" t="s">
        <v>1587</v>
      </c>
    </row>
    <row r="89" spans="1:17">
      <c r="A89" s="2">
        <v>511811</v>
      </c>
      <c r="B89" t="s">
        <v>93</v>
      </c>
      <c r="C89" t="s">
        <v>1213</v>
      </c>
      <c r="D89" t="s">
        <v>1214</v>
      </c>
      <c r="E89" t="s">
        <v>347</v>
      </c>
      <c r="F89" t="s">
        <v>1215</v>
      </c>
      <c r="G89" t="s">
        <v>3265</v>
      </c>
      <c r="H89" t="s">
        <v>26</v>
      </c>
      <c r="I89" t="s">
        <v>3266</v>
      </c>
      <c r="J89" t="s">
        <v>3267</v>
      </c>
      <c r="K89" t="s">
        <v>3268</v>
      </c>
      <c r="L89" t="s">
        <v>3269</v>
      </c>
      <c r="M89" t="s">
        <v>3270</v>
      </c>
      <c r="N89" t="s">
        <v>26</v>
      </c>
      <c r="O89" t="s">
        <v>348</v>
      </c>
      <c r="P89" t="s">
        <v>2956</v>
      </c>
      <c r="Q89" t="s">
        <v>1587</v>
      </c>
    </row>
    <row r="90" spans="1:17">
      <c r="A90" s="2">
        <v>611074</v>
      </c>
      <c r="B90" t="s">
        <v>48</v>
      </c>
      <c r="C90" t="s">
        <v>1213</v>
      </c>
      <c r="D90" t="s">
        <v>1214</v>
      </c>
      <c r="E90" t="s">
        <v>347</v>
      </c>
      <c r="F90" t="s">
        <v>1215</v>
      </c>
      <c r="G90" t="s">
        <v>3271</v>
      </c>
      <c r="H90" t="s">
        <v>26</v>
      </c>
      <c r="I90" t="s">
        <v>3272</v>
      </c>
      <c r="J90" t="s">
        <v>3043</v>
      </c>
      <c r="K90" t="s">
        <v>3273</v>
      </c>
      <c r="L90" t="s">
        <v>3274</v>
      </c>
      <c r="M90" t="s">
        <v>3275</v>
      </c>
      <c r="N90" t="s">
        <v>26</v>
      </c>
      <c r="O90" t="s">
        <v>348</v>
      </c>
      <c r="P90" t="s">
        <v>3276</v>
      </c>
      <c r="Q90" t="s">
        <v>540</v>
      </c>
    </row>
    <row r="91" spans="1:17">
      <c r="A91" s="2">
        <v>611074</v>
      </c>
      <c r="B91" t="s">
        <v>48</v>
      </c>
      <c r="C91" t="s">
        <v>1213</v>
      </c>
      <c r="D91" t="s">
        <v>1214</v>
      </c>
      <c r="E91" t="s">
        <v>347</v>
      </c>
      <c r="F91" t="s">
        <v>1215</v>
      </c>
      <c r="G91" t="s">
        <v>3271</v>
      </c>
      <c r="H91" t="s">
        <v>26</v>
      </c>
      <c r="I91" t="s">
        <v>3272</v>
      </c>
      <c r="J91" t="s">
        <v>3043</v>
      </c>
      <c r="K91" t="s">
        <v>3273</v>
      </c>
      <c r="L91" t="s">
        <v>3274</v>
      </c>
      <c r="M91" t="s">
        <v>3275</v>
      </c>
      <c r="N91" t="s">
        <v>26</v>
      </c>
      <c r="O91" t="s">
        <v>348</v>
      </c>
      <c r="P91" t="s">
        <v>3276</v>
      </c>
      <c r="Q91" t="s">
        <v>540</v>
      </c>
    </row>
    <row r="92" spans="1:17">
      <c r="A92" s="2">
        <v>611157</v>
      </c>
      <c r="B92" t="s">
        <v>37</v>
      </c>
      <c r="C92" t="s">
        <v>1213</v>
      </c>
      <c r="D92" t="s">
        <v>1214</v>
      </c>
      <c r="E92" t="s">
        <v>347</v>
      </c>
      <c r="F92" t="s">
        <v>1215</v>
      </c>
      <c r="G92" t="s">
        <v>1738</v>
      </c>
      <c r="H92" t="s">
        <v>26</v>
      </c>
      <c r="I92" t="s">
        <v>1739</v>
      </c>
      <c r="J92" t="s">
        <v>1740</v>
      </c>
      <c r="K92" t="s">
        <v>1741</v>
      </c>
      <c r="L92" t="s">
        <v>1742</v>
      </c>
      <c r="M92" t="s">
        <v>1743</v>
      </c>
      <c r="N92" t="s">
        <v>26</v>
      </c>
      <c r="O92" t="s">
        <v>348</v>
      </c>
      <c r="P92" t="s">
        <v>314</v>
      </c>
      <c r="Q92" t="s">
        <v>354</v>
      </c>
    </row>
    <row r="93" spans="1:17">
      <c r="A93" s="2">
        <v>611546</v>
      </c>
      <c r="B93" t="s">
        <v>60</v>
      </c>
      <c r="C93" t="s">
        <v>1213</v>
      </c>
      <c r="D93" t="s">
        <v>1214</v>
      </c>
      <c r="E93" t="s">
        <v>321</v>
      </c>
      <c r="F93" t="s">
        <v>1215</v>
      </c>
      <c r="G93" t="s">
        <v>1922</v>
      </c>
      <c r="H93" t="s">
        <v>26</v>
      </c>
      <c r="I93" t="s">
        <v>1923</v>
      </c>
      <c r="J93" t="s">
        <v>1924</v>
      </c>
      <c r="K93" t="s">
        <v>1925</v>
      </c>
      <c r="L93" t="s">
        <v>1926</v>
      </c>
      <c r="M93" t="s">
        <v>1927</v>
      </c>
      <c r="N93" t="s">
        <v>1928</v>
      </c>
      <c r="O93" t="s">
        <v>322</v>
      </c>
      <c r="P93" t="s">
        <v>332</v>
      </c>
      <c r="Q93" t="s">
        <v>324</v>
      </c>
    </row>
    <row r="94" spans="1:17">
      <c r="A94" s="2">
        <v>611546</v>
      </c>
      <c r="B94" t="s">
        <v>60</v>
      </c>
      <c r="C94" t="s">
        <v>1213</v>
      </c>
      <c r="D94" t="s">
        <v>1214</v>
      </c>
      <c r="E94" t="s">
        <v>321</v>
      </c>
      <c r="F94" t="s">
        <v>1215</v>
      </c>
      <c r="G94" t="s">
        <v>1922</v>
      </c>
      <c r="H94" t="s">
        <v>26</v>
      </c>
      <c r="I94" t="s">
        <v>1923</v>
      </c>
      <c r="J94" t="s">
        <v>1924</v>
      </c>
      <c r="K94" t="s">
        <v>1925</v>
      </c>
      <c r="L94" t="s">
        <v>1926</v>
      </c>
      <c r="M94" t="s">
        <v>1927</v>
      </c>
      <c r="N94" t="s">
        <v>1928</v>
      </c>
      <c r="O94" t="s">
        <v>322</v>
      </c>
      <c r="P94" t="s">
        <v>332</v>
      </c>
      <c r="Q94" t="s">
        <v>324</v>
      </c>
    </row>
    <row r="95" spans="1:17">
      <c r="A95" s="2">
        <v>611785</v>
      </c>
      <c r="B95" t="s">
        <v>84</v>
      </c>
      <c r="C95" t="s">
        <v>1213</v>
      </c>
      <c r="D95" t="s">
        <v>1214</v>
      </c>
      <c r="E95" t="s">
        <v>347</v>
      </c>
      <c r="F95" t="s">
        <v>1215</v>
      </c>
      <c r="G95" t="s">
        <v>3047</v>
      </c>
      <c r="H95" t="s">
        <v>26</v>
      </c>
      <c r="I95" t="s">
        <v>3048</v>
      </c>
      <c r="J95" t="s">
        <v>1769</v>
      </c>
      <c r="K95" t="s">
        <v>3049</v>
      </c>
      <c r="L95" t="s">
        <v>3050</v>
      </c>
      <c r="M95" t="s">
        <v>3051</v>
      </c>
      <c r="N95" t="s">
        <v>26</v>
      </c>
      <c r="O95" t="s">
        <v>348</v>
      </c>
      <c r="P95" t="s">
        <v>3277</v>
      </c>
      <c r="Q95" t="s">
        <v>211</v>
      </c>
    </row>
    <row r="96" spans="1:17">
      <c r="A96" s="2">
        <v>611785</v>
      </c>
      <c r="B96" t="s">
        <v>84</v>
      </c>
      <c r="C96" t="s">
        <v>1213</v>
      </c>
      <c r="D96" t="s">
        <v>1214</v>
      </c>
      <c r="E96" t="s">
        <v>347</v>
      </c>
      <c r="F96" t="s">
        <v>1215</v>
      </c>
      <c r="G96" t="s">
        <v>3047</v>
      </c>
      <c r="H96" t="s">
        <v>26</v>
      </c>
      <c r="I96" t="s">
        <v>3048</v>
      </c>
      <c r="J96" t="s">
        <v>1769</v>
      </c>
      <c r="K96" t="s">
        <v>3049</v>
      </c>
      <c r="L96" t="s">
        <v>3050</v>
      </c>
      <c r="M96" t="s">
        <v>3051</v>
      </c>
      <c r="N96" t="s">
        <v>26</v>
      </c>
      <c r="O96" t="s">
        <v>348</v>
      </c>
      <c r="P96" t="s">
        <v>3277</v>
      </c>
      <c r="Q96" t="s">
        <v>211</v>
      </c>
    </row>
    <row r="97" spans="1:17">
      <c r="A97" s="2">
        <v>611827</v>
      </c>
      <c r="B97" t="s">
        <v>101</v>
      </c>
      <c r="C97" t="s">
        <v>1213</v>
      </c>
      <c r="D97" t="s">
        <v>1214</v>
      </c>
      <c r="E97" t="s">
        <v>321</v>
      </c>
      <c r="F97" t="s">
        <v>1215</v>
      </c>
      <c r="G97" t="s">
        <v>1773</v>
      </c>
      <c r="H97" t="s">
        <v>26</v>
      </c>
      <c r="I97" t="s">
        <v>1774</v>
      </c>
      <c r="J97" t="s">
        <v>1775</v>
      </c>
      <c r="K97" t="s">
        <v>1776</v>
      </c>
      <c r="L97" t="s">
        <v>1777</v>
      </c>
      <c r="M97" t="s">
        <v>1778</v>
      </c>
      <c r="N97" t="s">
        <v>1779</v>
      </c>
      <c r="O97" t="s">
        <v>322</v>
      </c>
      <c r="P97" t="s">
        <v>311</v>
      </c>
      <c r="Q97" t="s">
        <v>3053</v>
      </c>
    </row>
    <row r="98" spans="1:17">
      <c r="A98" s="2">
        <v>611827</v>
      </c>
      <c r="B98" t="s">
        <v>101</v>
      </c>
      <c r="C98" t="s">
        <v>1213</v>
      </c>
      <c r="D98" t="s">
        <v>1214</v>
      </c>
      <c r="E98" t="s">
        <v>321</v>
      </c>
      <c r="F98" t="s">
        <v>1215</v>
      </c>
      <c r="G98" t="s">
        <v>1773</v>
      </c>
      <c r="H98" t="s">
        <v>26</v>
      </c>
      <c r="I98" t="s">
        <v>1774</v>
      </c>
      <c r="J98" t="s">
        <v>1775</v>
      </c>
      <c r="K98" t="s">
        <v>1776</v>
      </c>
      <c r="L98" t="s">
        <v>1777</v>
      </c>
      <c r="M98" t="s">
        <v>1778</v>
      </c>
      <c r="N98" t="s">
        <v>1779</v>
      </c>
      <c r="O98" t="s">
        <v>322</v>
      </c>
      <c r="P98" t="s">
        <v>311</v>
      </c>
      <c r="Q98" t="s">
        <v>3053</v>
      </c>
    </row>
    <row r="99" spans="1:17">
      <c r="A99" s="2">
        <v>710314</v>
      </c>
      <c r="B99" t="s">
        <v>46</v>
      </c>
      <c r="C99" t="s">
        <v>1213</v>
      </c>
      <c r="D99" t="s">
        <v>1214</v>
      </c>
      <c r="E99" t="s">
        <v>362</v>
      </c>
      <c r="F99" t="s">
        <v>1215</v>
      </c>
      <c r="G99" t="s">
        <v>1480</v>
      </c>
      <c r="H99" t="s">
        <v>26</v>
      </c>
      <c r="I99" t="s">
        <v>1481</v>
      </c>
      <c r="J99" t="s">
        <v>1482</v>
      </c>
      <c r="K99" t="s">
        <v>1483</v>
      </c>
      <c r="L99" t="s">
        <v>1484</v>
      </c>
      <c r="M99" t="s">
        <v>1485</v>
      </c>
      <c r="N99" t="s">
        <v>1486</v>
      </c>
      <c r="O99" t="s">
        <v>363</v>
      </c>
      <c r="P99" t="s">
        <v>285</v>
      </c>
      <c r="Q99" t="s">
        <v>237</v>
      </c>
    </row>
    <row r="100" spans="1:17">
      <c r="A100" s="2">
        <v>710314</v>
      </c>
      <c r="B100" t="s">
        <v>46</v>
      </c>
      <c r="C100" t="s">
        <v>1213</v>
      </c>
      <c r="D100" t="s">
        <v>1214</v>
      </c>
      <c r="E100" t="s">
        <v>362</v>
      </c>
      <c r="F100" t="s">
        <v>1215</v>
      </c>
      <c r="G100" t="s">
        <v>1480</v>
      </c>
      <c r="H100" t="s">
        <v>26</v>
      </c>
      <c r="I100" t="s">
        <v>1481</v>
      </c>
      <c r="J100" t="s">
        <v>1482</v>
      </c>
      <c r="K100" t="s">
        <v>1483</v>
      </c>
      <c r="L100" t="s">
        <v>1484</v>
      </c>
      <c r="M100" t="s">
        <v>1485</v>
      </c>
      <c r="N100" t="s">
        <v>1486</v>
      </c>
      <c r="O100" t="s">
        <v>363</v>
      </c>
      <c r="P100" t="s">
        <v>285</v>
      </c>
      <c r="Q100" t="s">
        <v>237</v>
      </c>
    </row>
    <row r="101" spans="1:17">
      <c r="A101" s="2">
        <v>710355</v>
      </c>
      <c r="B101" t="s">
        <v>73</v>
      </c>
      <c r="C101" t="s">
        <v>1213</v>
      </c>
      <c r="D101" t="s">
        <v>1214</v>
      </c>
      <c r="E101" t="s">
        <v>321</v>
      </c>
      <c r="F101" t="s">
        <v>1215</v>
      </c>
      <c r="G101" t="s">
        <v>1930</v>
      </c>
      <c r="H101" t="s">
        <v>1931</v>
      </c>
      <c r="I101" t="s">
        <v>1932</v>
      </c>
      <c r="J101" t="s">
        <v>1933</v>
      </c>
      <c r="K101" t="s">
        <v>1934</v>
      </c>
      <c r="L101" t="s">
        <v>1935</v>
      </c>
      <c r="M101" t="s">
        <v>1936</v>
      </c>
      <c r="N101" t="s">
        <v>1937</v>
      </c>
      <c r="O101" t="s">
        <v>322</v>
      </c>
      <c r="P101" t="s">
        <v>295</v>
      </c>
      <c r="Q101" t="s">
        <v>324</v>
      </c>
    </row>
    <row r="102" spans="1:17">
      <c r="A102" s="2">
        <v>710355</v>
      </c>
      <c r="B102" t="s">
        <v>73</v>
      </c>
      <c r="C102" t="s">
        <v>1213</v>
      </c>
      <c r="D102" t="s">
        <v>1214</v>
      </c>
      <c r="E102" t="s">
        <v>321</v>
      </c>
      <c r="F102" t="s">
        <v>1215</v>
      </c>
      <c r="G102" t="s">
        <v>1930</v>
      </c>
      <c r="H102" t="s">
        <v>1931</v>
      </c>
      <c r="I102" t="s">
        <v>1932</v>
      </c>
      <c r="J102" t="s">
        <v>1933</v>
      </c>
      <c r="K102" t="s">
        <v>1934</v>
      </c>
      <c r="L102" t="s">
        <v>1935</v>
      </c>
      <c r="M102" t="s">
        <v>1936</v>
      </c>
      <c r="N102" t="s">
        <v>1937</v>
      </c>
      <c r="O102" t="s">
        <v>322</v>
      </c>
      <c r="P102" t="s">
        <v>295</v>
      </c>
      <c r="Q102" t="s">
        <v>324</v>
      </c>
    </row>
    <row r="103" spans="1:17">
      <c r="A103" s="2">
        <v>710413</v>
      </c>
      <c r="B103" t="s">
        <v>97</v>
      </c>
      <c r="C103" t="s">
        <v>1213</v>
      </c>
      <c r="D103" t="s">
        <v>1214</v>
      </c>
      <c r="E103" t="s">
        <v>347</v>
      </c>
      <c r="F103" t="s">
        <v>1215</v>
      </c>
      <c r="G103" t="s">
        <v>3054</v>
      </c>
      <c r="H103" t="s">
        <v>26</v>
      </c>
      <c r="I103" t="s">
        <v>3055</v>
      </c>
      <c r="J103" t="s">
        <v>3056</v>
      </c>
      <c r="K103" t="s">
        <v>3057</v>
      </c>
      <c r="L103" t="s">
        <v>3058</v>
      </c>
      <c r="M103" t="s">
        <v>3059</v>
      </c>
      <c r="N103" t="s">
        <v>3060</v>
      </c>
      <c r="O103" t="s">
        <v>348</v>
      </c>
      <c r="P103" t="s">
        <v>2597</v>
      </c>
      <c r="Q103" t="s">
        <v>1871</v>
      </c>
    </row>
    <row r="104" spans="1:17">
      <c r="A104" s="2">
        <v>810239</v>
      </c>
      <c r="B104" t="s">
        <v>93</v>
      </c>
      <c r="C104" t="s">
        <v>1213</v>
      </c>
      <c r="D104" t="s">
        <v>1214</v>
      </c>
      <c r="E104" t="s">
        <v>321</v>
      </c>
      <c r="F104" t="s">
        <v>1215</v>
      </c>
      <c r="G104" t="s">
        <v>1938</v>
      </c>
      <c r="H104" t="s">
        <v>26</v>
      </c>
      <c r="I104" t="s">
        <v>1939</v>
      </c>
      <c r="J104" t="s">
        <v>1940</v>
      </c>
      <c r="K104" t="s">
        <v>1941</v>
      </c>
      <c r="L104" t="s">
        <v>1942</v>
      </c>
      <c r="M104" t="s">
        <v>1943</v>
      </c>
      <c r="N104" t="s">
        <v>1944</v>
      </c>
      <c r="O104" t="s">
        <v>322</v>
      </c>
      <c r="P104" t="s">
        <v>310</v>
      </c>
      <c r="Q104" t="s">
        <v>102</v>
      </c>
    </row>
    <row r="105" spans="1:17">
      <c r="A105" s="2">
        <v>810239</v>
      </c>
      <c r="B105" t="s">
        <v>93</v>
      </c>
      <c r="C105" t="s">
        <v>1213</v>
      </c>
      <c r="D105" t="s">
        <v>1214</v>
      </c>
      <c r="E105" t="s">
        <v>321</v>
      </c>
      <c r="F105" t="s">
        <v>1215</v>
      </c>
      <c r="G105" t="s">
        <v>1938</v>
      </c>
      <c r="H105" t="s">
        <v>26</v>
      </c>
      <c r="I105" t="s">
        <v>1939</v>
      </c>
      <c r="J105" t="s">
        <v>1940</v>
      </c>
      <c r="K105" t="s">
        <v>1941</v>
      </c>
      <c r="L105" t="s">
        <v>1942</v>
      </c>
      <c r="M105" t="s">
        <v>1943</v>
      </c>
      <c r="N105" t="s">
        <v>1944</v>
      </c>
      <c r="O105" t="s">
        <v>322</v>
      </c>
      <c r="P105" t="s">
        <v>310</v>
      </c>
      <c r="Q105" t="s">
        <v>102</v>
      </c>
    </row>
    <row r="106" spans="1:17">
      <c r="A106" s="2">
        <v>910096</v>
      </c>
      <c r="B106" t="s">
        <v>81</v>
      </c>
      <c r="C106" t="s">
        <v>1213</v>
      </c>
      <c r="D106" t="s">
        <v>1214</v>
      </c>
      <c r="E106" t="s">
        <v>321</v>
      </c>
      <c r="F106" t="s">
        <v>1215</v>
      </c>
      <c r="G106" t="s">
        <v>1945</v>
      </c>
      <c r="H106" t="s">
        <v>26</v>
      </c>
      <c r="I106" t="s">
        <v>1946</v>
      </c>
      <c r="J106" t="s">
        <v>1947</v>
      </c>
      <c r="K106" t="s">
        <v>1948</v>
      </c>
      <c r="L106" t="s">
        <v>1949</v>
      </c>
      <c r="M106" t="s">
        <v>1950</v>
      </c>
      <c r="N106" t="s">
        <v>1951</v>
      </c>
      <c r="O106" t="s">
        <v>322</v>
      </c>
      <c r="P106" t="s">
        <v>292</v>
      </c>
      <c r="Q106" t="s">
        <v>3061</v>
      </c>
    </row>
    <row r="107" spans="1:17">
      <c r="A107" s="2">
        <v>910096</v>
      </c>
      <c r="B107" t="s">
        <v>81</v>
      </c>
      <c r="C107" t="s">
        <v>1213</v>
      </c>
      <c r="D107" t="s">
        <v>1214</v>
      </c>
      <c r="E107" t="s">
        <v>321</v>
      </c>
      <c r="F107" t="s">
        <v>1215</v>
      </c>
      <c r="G107" t="s">
        <v>1945</v>
      </c>
      <c r="H107" t="s">
        <v>26</v>
      </c>
      <c r="I107" t="s">
        <v>1946</v>
      </c>
      <c r="J107" t="s">
        <v>1947</v>
      </c>
      <c r="K107" t="s">
        <v>1948</v>
      </c>
      <c r="L107" t="s">
        <v>1949</v>
      </c>
      <c r="M107" t="s">
        <v>1950</v>
      </c>
      <c r="N107" t="s">
        <v>1951</v>
      </c>
      <c r="O107" t="s">
        <v>322</v>
      </c>
      <c r="P107" t="s">
        <v>292</v>
      </c>
      <c r="Q107" t="s">
        <v>3061</v>
      </c>
    </row>
    <row r="108" spans="1:17">
      <c r="A108" s="2">
        <v>910351</v>
      </c>
      <c r="B108" t="s">
        <v>54</v>
      </c>
      <c r="C108" t="s">
        <v>1213</v>
      </c>
      <c r="D108" t="s">
        <v>1214</v>
      </c>
      <c r="E108" t="s">
        <v>362</v>
      </c>
      <c r="F108" t="s">
        <v>1215</v>
      </c>
      <c r="G108" t="s">
        <v>2862</v>
      </c>
      <c r="H108" t="s">
        <v>26</v>
      </c>
      <c r="I108" t="s">
        <v>2863</v>
      </c>
      <c r="J108" t="s">
        <v>1490</v>
      </c>
      <c r="K108" t="s">
        <v>2864</v>
      </c>
      <c r="L108" t="s">
        <v>2865</v>
      </c>
      <c r="M108" t="s">
        <v>2866</v>
      </c>
      <c r="N108" t="s">
        <v>2867</v>
      </c>
      <c r="O108" t="s">
        <v>363</v>
      </c>
      <c r="P108" t="s">
        <v>320</v>
      </c>
      <c r="Q108" t="s">
        <v>3062</v>
      </c>
    </row>
    <row r="109" spans="1:17">
      <c r="A109" s="2">
        <v>910351</v>
      </c>
      <c r="B109" t="s">
        <v>54</v>
      </c>
      <c r="C109" t="s">
        <v>1213</v>
      </c>
      <c r="D109" t="s">
        <v>1214</v>
      </c>
      <c r="E109" t="s">
        <v>362</v>
      </c>
      <c r="F109" t="s">
        <v>1215</v>
      </c>
      <c r="G109" t="s">
        <v>2862</v>
      </c>
      <c r="H109" t="s">
        <v>26</v>
      </c>
      <c r="I109" t="s">
        <v>2863</v>
      </c>
      <c r="J109" t="s">
        <v>1490</v>
      </c>
      <c r="K109" t="s">
        <v>2864</v>
      </c>
      <c r="L109" t="s">
        <v>2865</v>
      </c>
      <c r="M109" t="s">
        <v>2866</v>
      </c>
      <c r="N109" t="s">
        <v>2867</v>
      </c>
      <c r="O109" t="s">
        <v>363</v>
      </c>
      <c r="P109" t="s">
        <v>320</v>
      </c>
      <c r="Q109" t="s">
        <v>3062</v>
      </c>
    </row>
    <row r="110" spans="1:17">
      <c r="A110" s="2">
        <v>910518</v>
      </c>
      <c r="B110" t="s">
        <v>89</v>
      </c>
      <c r="C110" t="s">
        <v>1213</v>
      </c>
      <c r="D110" t="s">
        <v>1214</v>
      </c>
      <c r="E110" t="s">
        <v>347</v>
      </c>
      <c r="F110" t="s">
        <v>1215</v>
      </c>
      <c r="G110" t="s">
        <v>3063</v>
      </c>
      <c r="H110" t="s">
        <v>26</v>
      </c>
      <c r="I110" t="s">
        <v>3064</v>
      </c>
      <c r="J110" t="s">
        <v>3065</v>
      </c>
      <c r="K110" t="s">
        <v>3066</v>
      </c>
      <c r="L110" t="s">
        <v>3067</v>
      </c>
      <c r="M110" t="s">
        <v>3068</v>
      </c>
      <c r="N110" t="s">
        <v>2482</v>
      </c>
      <c r="O110" t="s">
        <v>348</v>
      </c>
      <c r="P110" t="s">
        <v>2311</v>
      </c>
      <c r="Q110" t="s">
        <v>3278</v>
      </c>
    </row>
    <row r="111" spans="1:17">
      <c r="A111" s="2">
        <v>911219</v>
      </c>
      <c r="B111" t="s">
        <v>44</v>
      </c>
      <c r="C111" t="s">
        <v>1213</v>
      </c>
      <c r="D111" t="s">
        <v>1214</v>
      </c>
      <c r="E111" t="s">
        <v>362</v>
      </c>
      <c r="F111" t="s">
        <v>1215</v>
      </c>
      <c r="G111" t="s">
        <v>1952</v>
      </c>
      <c r="H111" t="s">
        <v>26</v>
      </c>
      <c r="I111" t="s">
        <v>1953</v>
      </c>
      <c r="J111" t="s">
        <v>1954</v>
      </c>
      <c r="K111" t="s">
        <v>1955</v>
      </c>
      <c r="L111" t="s">
        <v>1956</v>
      </c>
      <c r="M111" t="s">
        <v>1957</v>
      </c>
      <c r="N111" t="s">
        <v>1958</v>
      </c>
      <c r="O111" t="s">
        <v>363</v>
      </c>
      <c r="P111" t="s">
        <v>364</v>
      </c>
      <c r="Q111" t="s">
        <v>533</v>
      </c>
    </row>
    <row r="112" spans="1:17">
      <c r="A112" s="2">
        <v>911219</v>
      </c>
      <c r="B112" t="s">
        <v>44</v>
      </c>
      <c r="C112" t="s">
        <v>1213</v>
      </c>
      <c r="D112" t="s">
        <v>1214</v>
      </c>
      <c r="E112" t="s">
        <v>362</v>
      </c>
      <c r="F112" t="s">
        <v>1215</v>
      </c>
      <c r="G112" t="s">
        <v>1952</v>
      </c>
      <c r="H112" t="s">
        <v>26</v>
      </c>
      <c r="I112" t="s">
        <v>1953</v>
      </c>
      <c r="J112" t="s">
        <v>1954</v>
      </c>
      <c r="K112" t="s">
        <v>1955</v>
      </c>
      <c r="L112" t="s">
        <v>1956</v>
      </c>
      <c r="M112" t="s">
        <v>1957</v>
      </c>
      <c r="N112" t="s">
        <v>1958</v>
      </c>
      <c r="O112" t="s">
        <v>363</v>
      </c>
      <c r="P112" t="s">
        <v>364</v>
      </c>
      <c r="Q112" t="s">
        <v>533</v>
      </c>
    </row>
    <row r="113" spans="1:17">
      <c r="A113" s="2">
        <v>911342</v>
      </c>
      <c r="B113" t="s">
        <v>44</v>
      </c>
      <c r="C113" t="s">
        <v>1213</v>
      </c>
      <c r="D113" t="s">
        <v>1214</v>
      </c>
      <c r="E113" t="s">
        <v>321</v>
      </c>
      <c r="F113" t="s">
        <v>1215</v>
      </c>
      <c r="G113" t="s">
        <v>1960</v>
      </c>
      <c r="H113" t="s">
        <v>26</v>
      </c>
      <c r="I113" t="s">
        <v>1961</v>
      </c>
      <c r="J113" t="s">
        <v>1962</v>
      </c>
      <c r="K113" t="s">
        <v>1963</v>
      </c>
      <c r="L113" t="s">
        <v>1964</v>
      </c>
      <c r="M113" t="s">
        <v>1965</v>
      </c>
      <c r="N113" t="s">
        <v>1966</v>
      </c>
      <c r="O113" t="s">
        <v>322</v>
      </c>
      <c r="P113" t="s">
        <v>335</v>
      </c>
      <c r="Q113" t="s">
        <v>324</v>
      </c>
    </row>
    <row r="114" spans="1:17">
      <c r="A114" s="2">
        <v>911342</v>
      </c>
      <c r="B114" t="s">
        <v>44</v>
      </c>
      <c r="C114" t="s">
        <v>1213</v>
      </c>
      <c r="D114" t="s">
        <v>1214</v>
      </c>
      <c r="E114" t="s">
        <v>321</v>
      </c>
      <c r="F114" t="s">
        <v>1215</v>
      </c>
      <c r="G114" t="s">
        <v>1960</v>
      </c>
      <c r="H114" t="s">
        <v>26</v>
      </c>
      <c r="I114" t="s">
        <v>1961</v>
      </c>
      <c r="J114" t="s">
        <v>1962</v>
      </c>
      <c r="K114" t="s">
        <v>1963</v>
      </c>
      <c r="L114" t="s">
        <v>1964</v>
      </c>
      <c r="M114" t="s">
        <v>1965</v>
      </c>
      <c r="N114" t="s">
        <v>1966</v>
      </c>
      <c r="O114" t="s">
        <v>322</v>
      </c>
      <c r="P114" t="s">
        <v>335</v>
      </c>
      <c r="Q114" t="s">
        <v>324</v>
      </c>
    </row>
    <row r="115" spans="1:17">
      <c r="A115" s="2">
        <v>911458</v>
      </c>
      <c r="B115" t="s">
        <v>58</v>
      </c>
      <c r="C115" t="s">
        <v>1213</v>
      </c>
      <c r="D115" t="s">
        <v>1214</v>
      </c>
      <c r="E115" t="s">
        <v>321</v>
      </c>
      <c r="F115" t="s">
        <v>1215</v>
      </c>
      <c r="G115" t="s">
        <v>2407</v>
      </c>
      <c r="H115" t="s">
        <v>2408</v>
      </c>
      <c r="I115" t="s">
        <v>2409</v>
      </c>
      <c r="J115" t="s">
        <v>2410</v>
      </c>
      <c r="K115" t="s">
        <v>2411</v>
      </c>
      <c r="L115" t="s">
        <v>2412</v>
      </c>
      <c r="M115" t="s">
        <v>2413</v>
      </c>
      <c r="N115" t="s">
        <v>2414</v>
      </c>
      <c r="O115" t="s">
        <v>322</v>
      </c>
      <c r="P115" t="s">
        <v>339</v>
      </c>
      <c r="Q115" t="s">
        <v>324</v>
      </c>
    </row>
    <row r="116" spans="1:17">
      <c r="A116" s="2">
        <v>911458</v>
      </c>
      <c r="B116" t="s">
        <v>58</v>
      </c>
      <c r="C116" t="s">
        <v>1213</v>
      </c>
      <c r="D116" t="s">
        <v>1214</v>
      </c>
      <c r="E116" t="s">
        <v>321</v>
      </c>
      <c r="F116" t="s">
        <v>1215</v>
      </c>
      <c r="G116" t="s">
        <v>2407</v>
      </c>
      <c r="H116" t="s">
        <v>2408</v>
      </c>
      <c r="I116" t="s">
        <v>2409</v>
      </c>
      <c r="J116" t="s">
        <v>2410</v>
      </c>
      <c r="K116" t="s">
        <v>2411</v>
      </c>
      <c r="L116" t="s">
        <v>2412</v>
      </c>
      <c r="M116" t="s">
        <v>2413</v>
      </c>
      <c r="N116" t="s">
        <v>2414</v>
      </c>
      <c r="O116" t="s">
        <v>322</v>
      </c>
      <c r="P116" t="s">
        <v>339</v>
      </c>
      <c r="Q116" t="s">
        <v>324</v>
      </c>
    </row>
    <row r="117" spans="1:17">
      <c r="A117" s="2">
        <v>911706</v>
      </c>
      <c r="B117" t="s">
        <v>95</v>
      </c>
      <c r="C117" t="s">
        <v>1213</v>
      </c>
      <c r="D117" t="s">
        <v>1214</v>
      </c>
      <c r="E117" t="s">
        <v>347</v>
      </c>
      <c r="F117" t="s">
        <v>1215</v>
      </c>
      <c r="G117" t="s">
        <v>1804</v>
      </c>
      <c r="H117" t="s">
        <v>26</v>
      </c>
      <c r="I117" t="s">
        <v>1805</v>
      </c>
      <c r="J117" t="s">
        <v>1806</v>
      </c>
      <c r="K117" t="s">
        <v>1807</v>
      </c>
      <c r="L117" t="s">
        <v>1808</v>
      </c>
      <c r="M117" t="s">
        <v>1809</v>
      </c>
      <c r="N117" t="s">
        <v>1810</v>
      </c>
      <c r="O117" t="s">
        <v>348</v>
      </c>
      <c r="P117" t="s">
        <v>2434</v>
      </c>
      <c r="Q117" t="s">
        <v>1063</v>
      </c>
    </row>
    <row r="118" spans="1:17">
      <c r="A118" s="2">
        <v>911847</v>
      </c>
      <c r="B118" t="s">
        <v>103</v>
      </c>
      <c r="C118" t="s">
        <v>1213</v>
      </c>
      <c r="D118" t="s">
        <v>1214</v>
      </c>
      <c r="E118" t="s">
        <v>321</v>
      </c>
      <c r="F118" t="s">
        <v>1215</v>
      </c>
      <c r="G118" t="s">
        <v>3279</v>
      </c>
      <c r="H118" t="s">
        <v>26</v>
      </c>
      <c r="I118" t="s">
        <v>3280</v>
      </c>
      <c r="J118" t="s">
        <v>3281</v>
      </c>
      <c r="K118" t="s">
        <v>3282</v>
      </c>
      <c r="L118" t="s">
        <v>3283</v>
      </c>
      <c r="M118" t="s">
        <v>3284</v>
      </c>
      <c r="N118" t="s">
        <v>26</v>
      </c>
      <c r="O118" t="s">
        <v>322</v>
      </c>
      <c r="P118" t="s">
        <v>3285</v>
      </c>
      <c r="Q118" t="s">
        <v>29</v>
      </c>
    </row>
    <row r="119" spans="1:17">
      <c r="A119" s="2">
        <v>911847</v>
      </c>
      <c r="B119" t="s">
        <v>103</v>
      </c>
      <c r="C119" t="s">
        <v>1213</v>
      </c>
      <c r="D119" t="s">
        <v>1214</v>
      </c>
      <c r="E119" t="s">
        <v>321</v>
      </c>
      <c r="F119" t="s">
        <v>1215</v>
      </c>
      <c r="G119" t="s">
        <v>3279</v>
      </c>
      <c r="H119" t="s">
        <v>26</v>
      </c>
      <c r="I119" t="s">
        <v>3280</v>
      </c>
      <c r="J119" t="s">
        <v>3281</v>
      </c>
      <c r="K119" t="s">
        <v>3282</v>
      </c>
      <c r="L119" t="s">
        <v>3283</v>
      </c>
      <c r="M119" t="s">
        <v>3284</v>
      </c>
      <c r="N119" t="s">
        <v>26</v>
      </c>
      <c r="O119" t="s">
        <v>322</v>
      </c>
      <c r="P119" t="s">
        <v>3285</v>
      </c>
      <c r="Q119" t="s">
        <v>29</v>
      </c>
    </row>
    <row r="120" spans="1:17">
      <c r="A120" s="2">
        <v>911862</v>
      </c>
      <c r="B120" t="s">
        <v>107</v>
      </c>
      <c r="C120" t="s">
        <v>1213</v>
      </c>
      <c r="D120" t="s">
        <v>1214</v>
      </c>
      <c r="E120" t="s">
        <v>321</v>
      </c>
      <c r="F120" t="s">
        <v>1215</v>
      </c>
      <c r="G120" t="s">
        <v>2464</v>
      </c>
      <c r="H120" t="s">
        <v>26</v>
      </c>
      <c r="I120" t="s">
        <v>2465</v>
      </c>
      <c r="J120" t="s">
        <v>2466</v>
      </c>
      <c r="K120" t="s">
        <v>2467</v>
      </c>
      <c r="L120" t="s">
        <v>2468</v>
      </c>
      <c r="M120" t="s">
        <v>2469</v>
      </c>
      <c r="N120" t="s">
        <v>26</v>
      </c>
      <c r="O120" t="s">
        <v>322</v>
      </c>
      <c r="P120" t="s">
        <v>361</v>
      </c>
      <c r="Q120" t="s">
        <v>1224</v>
      </c>
    </row>
    <row r="121" spans="1:17">
      <c r="A121" s="2">
        <v>911862</v>
      </c>
      <c r="B121" t="s">
        <v>107</v>
      </c>
      <c r="C121" t="s">
        <v>1213</v>
      </c>
      <c r="D121" t="s">
        <v>1214</v>
      </c>
      <c r="E121" t="s">
        <v>321</v>
      </c>
      <c r="F121" t="s">
        <v>1215</v>
      </c>
      <c r="G121" t="s">
        <v>2464</v>
      </c>
      <c r="H121" t="s">
        <v>26</v>
      </c>
      <c r="I121" t="s">
        <v>2465</v>
      </c>
      <c r="J121" t="s">
        <v>2466</v>
      </c>
      <c r="K121" t="s">
        <v>2467</v>
      </c>
      <c r="L121" t="s">
        <v>2468</v>
      </c>
      <c r="M121" t="s">
        <v>2469</v>
      </c>
      <c r="N121" t="s">
        <v>26</v>
      </c>
      <c r="O121" t="s">
        <v>322</v>
      </c>
      <c r="P121" t="s">
        <v>361</v>
      </c>
      <c r="Q121" t="s">
        <v>1224</v>
      </c>
    </row>
    <row r="122" spans="1:17">
      <c r="A122" s="2">
        <v>1010466</v>
      </c>
      <c r="B122" t="s">
        <v>62</v>
      </c>
      <c r="C122" t="s">
        <v>1213</v>
      </c>
      <c r="D122" t="s">
        <v>1214</v>
      </c>
      <c r="E122" t="s">
        <v>362</v>
      </c>
      <c r="F122" t="s">
        <v>1215</v>
      </c>
      <c r="G122" t="s">
        <v>2477</v>
      </c>
      <c r="H122" t="s">
        <v>26</v>
      </c>
      <c r="I122" t="s">
        <v>2478</v>
      </c>
      <c r="J122" t="s">
        <v>1517</v>
      </c>
      <c r="K122" t="s">
        <v>2479</v>
      </c>
      <c r="L122" t="s">
        <v>2480</v>
      </c>
      <c r="M122" t="s">
        <v>2481</v>
      </c>
      <c r="N122" t="s">
        <v>2482</v>
      </c>
      <c r="O122" t="s">
        <v>363</v>
      </c>
      <c r="P122" t="s">
        <v>586</v>
      </c>
      <c r="Q122" t="s">
        <v>589</v>
      </c>
    </row>
    <row r="123" spans="1:17">
      <c r="A123" s="2">
        <v>1010466</v>
      </c>
      <c r="B123" t="s">
        <v>62</v>
      </c>
      <c r="C123" t="s">
        <v>1213</v>
      </c>
      <c r="D123" t="s">
        <v>1214</v>
      </c>
      <c r="E123" t="s">
        <v>362</v>
      </c>
      <c r="F123" t="s">
        <v>1215</v>
      </c>
      <c r="G123" t="s">
        <v>2477</v>
      </c>
      <c r="H123" t="s">
        <v>26</v>
      </c>
      <c r="I123" t="s">
        <v>2478</v>
      </c>
      <c r="J123" t="s">
        <v>1517</v>
      </c>
      <c r="K123" t="s">
        <v>2479</v>
      </c>
      <c r="L123" t="s">
        <v>2480</v>
      </c>
      <c r="M123" t="s">
        <v>2481</v>
      </c>
      <c r="N123" t="s">
        <v>2482</v>
      </c>
      <c r="O123" t="s">
        <v>363</v>
      </c>
      <c r="P123" t="s">
        <v>586</v>
      </c>
      <c r="Q123" t="s">
        <v>589</v>
      </c>
    </row>
    <row r="124" spans="1:17">
      <c r="A124" s="2">
        <v>1110498</v>
      </c>
      <c r="B124" t="s">
        <v>52</v>
      </c>
      <c r="C124" t="s">
        <v>1213</v>
      </c>
      <c r="D124" t="s">
        <v>1214</v>
      </c>
      <c r="E124" t="s">
        <v>321</v>
      </c>
      <c r="F124" t="s">
        <v>1215</v>
      </c>
      <c r="G124" t="s">
        <v>1967</v>
      </c>
      <c r="H124" t="s">
        <v>26</v>
      </c>
      <c r="I124" t="s">
        <v>1968</v>
      </c>
      <c r="J124" t="s">
        <v>1969</v>
      </c>
      <c r="K124" t="s">
        <v>1970</v>
      </c>
      <c r="L124" t="s">
        <v>1971</v>
      </c>
      <c r="M124" t="s">
        <v>1972</v>
      </c>
      <c r="N124" t="s">
        <v>1973</v>
      </c>
      <c r="O124" t="s">
        <v>322</v>
      </c>
      <c r="P124" t="s">
        <v>293</v>
      </c>
      <c r="Q124" t="s">
        <v>324</v>
      </c>
    </row>
    <row r="125" spans="1:17">
      <c r="A125" s="2">
        <v>1110498</v>
      </c>
      <c r="B125" t="s">
        <v>52</v>
      </c>
      <c r="C125" t="s">
        <v>1213</v>
      </c>
      <c r="D125" t="s">
        <v>1214</v>
      </c>
      <c r="E125" t="s">
        <v>321</v>
      </c>
      <c r="F125" t="s">
        <v>1215</v>
      </c>
      <c r="G125" t="s">
        <v>1967</v>
      </c>
      <c r="H125" t="s">
        <v>26</v>
      </c>
      <c r="I125" t="s">
        <v>1968</v>
      </c>
      <c r="J125" t="s">
        <v>1969</v>
      </c>
      <c r="K125" t="s">
        <v>1970</v>
      </c>
      <c r="L125" t="s">
        <v>1971</v>
      </c>
      <c r="M125" t="s">
        <v>1972</v>
      </c>
      <c r="N125" t="s">
        <v>1973</v>
      </c>
      <c r="O125" t="s">
        <v>322</v>
      </c>
      <c r="P125" t="s">
        <v>293</v>
      </c>
      <c r="Q125" t="s">
        <v>324</v>
      </c>
    </row>
    <row r="126" spans="1:17">
      <c r="A126" s="2">
        <v>1110597</v>
      </c>
      <c r="B126" t="s">
        <v>88</v>
      </c>
      <c r="C126" t="s">
        <v>1213</v>
      </c>
      <c r="D126" t="s">
        <v>1214</v>
      </c>
      <c r="E126" t="s">
        <v>321</v>
      </c>
      <c r="F126" t="s">
        <v>1215</v>
      </c>
      <c r="G126" t="s">
        <v>3071</v>
      </c>
      <c r="H126" t="s">
        <v>26</v>
      </c>
      <c r="I126" t="s">
        <v>3072</v>
      </c>
      <c r="J126" t="s">
        <v>3073</v>
      </c>
      <c r="K126" t="s">
        <v>3074</v>
      </c>
      <c r="L126" t="s">
        <v>3075</v>
      </c>
      <c r="M126" t="s">
        <v>3076</v>
      </c>
      <c r="N126" t="s">
        <v>3077</v>
      </c>
      <c r="O126" t="s">
        <v>322</v>
      </c>
      <c r="P126" t="s">
        <v>301</v>
      </c>
      <c r="Q126" t="s">
        <v>113</v>
      </c>
    </row>
    <row r="127" spans="1:17">
      <c r="A127" s="2">
        <v>1110597</v>
      </c>
      <c r="B127" t="s">
        <v>88</v>
      </c>
      <c r="C127" t="s">
        <v>1213</v>
      </c>
      <c r="D127" t="s">
        <v>1214</v>
      </c>
      <c r="E127" t="s">
        <v>321</v>
      </c>
      <c r="F127" t="s">
        <v>1215</v>
      </c>
      <c r="G127" t="s">
        <v>3071</v>
      </c>
      <c r="H127" t="s">
        <v>26</v>
      </c>
      <c r="I127" t="s">
        <v>3072</v>
      </c>
      <c r="J127" t="s">
        <v>3073</v>
      </c>
      <c r="K127" t="s">
        <v>3074</v>
      </c>
      <c r="L127" t="s">
        <v>3075</v>
      </c>
      <c r="M127" t="s">
        <v>3076</v>
      </c>
      <c r="N127" t="s">
        <v>3077</v>
      </c>
      <c r="O127" t="s">
        <v>322</v>
      </c>
      <c r="P127" t="s">
        <v>301</v>
      </c>
      <c r="Q127" t="s">
        <v>113</v>
      </c>
    </row>
    <row r="128" spans="1:17">
      <c r="A128" s="2">
        <v>1110746</v>
      </c>
      <c r="B128" t="s">
        <v>90</v>
      </c>
      <c r="C128" t="s">
        <v>1213</v>
      </c>
      <c r="D128" t="s">
        <v>1214</v>
      </c>
      <c r="E128" t="s">
        <v>321</v>
      </c>
      <c r="F128" t="s">
        <v>1215</v>
      </c>
      <c r="G128" t="s">
        <v>3079</v>
      </c>
      <c r="H128" t="s">
        <v>26</v>
      </c>
      <c r="I128" t="s">
        <v>3080</v>
      </c>
      <c r="J128" t="s">
        <v>2894</v>
      </c>
      <c r="K128" t="s">
        <v>2895</v>
      </c>
      <c r="L128" t="s">
        <v>3081</v>
      </c>
      <c r="M128" t="s">
        <v>3082</v>
      </c>
      <c r="N128" t="s">
        <v>3083</v>
      </c>
      <c r="O128" t="s">
        <v>322</v>
      </c>
      <c r="P128" t="s">
        <v>2995</v>
      </c>
      <c r="Q128" t="s">
        <v>115</v>
      </c>
    </row>
    <row r="129" spans="1:17">
      <c r="A129" s="2">
        <v>1110746</v>
      </c>
      <c r="B129" t="s">
        <v>90</v>
      </c>
      <c r="C129" t="s">
        <v>1213</v>
      </c>
      <c r="D129" t="s">
        <v>1214</v>
      </c>
      <c r="E129" t="s">
        <v>321</v>
      </c>
      <c r="F129" t="s">
        <v>1215</v>
      </c>
      <c r="G129" t="s">
        <v>3079</v>
      </c>
      <c r="H129" t="s">
        <v>26</v>
      </c>
      <c r="I129" t="s">
        <v>3080</v>
      </c>
      <c r="J129" t="s">
        <v>2894</v>
      </c>
      <c r="K129" t="s">
        <v>2895</v>
      </c>
      <c r="L129" t="s">
        <v>3081</v>
      </c>
      <c r="M129" t="s">
        <v>3082</v>
      </c>
      <c r="N129" t="s">
        <v>3083</v>
      </c>
      <c r="O129" t="s">
        <v>322</v>
      </c>
      <c r="P129" t="s">
        <v>2995</v>
      </c>
      <c r="Q129" t="s">
        <v>115</v>
      </c>
    </row>
    <row r="130" spans="1:17">
      <c r="A130" s="2">
        <v>1110910</v>
      </c>
      <c r="B130" t="s">
        <v>91</v>
      </c>
      <c r="C130" t="s">
        <v>1213</v>
      </c>
      <c r="D130" t="s">
        <v>1214</v>
      </c>
      <c r="E130" t="s">
        <v>347</v>
      </c>
      <c r="F130" t="s">
        <v>1215</v>
      </c>
      <c r="G130" t="s">
        <v>3084</v>
      </c>
      <c r="H130" t="s">
        <v>26</v>
      </c>
      <c r="I130" t="s">
        <v>3085</v>
      </c>
      <c r="J130" t="s">
        <v>2499</v>
      </c>
      <c r="K130" t="s">
        <v>3086</v>
      </c>
      <c r="L130" t="s">
        <v>3087</v>
      </c>
      <c r="M130" t="s">
        <v>3088</v>
      </c>
      <c r="N130" t="s">
        <v>26</v>
      </c>
      <c r="O130" t="s">
        <v>348</v>
      </c>
      <c r="P130" t="s">
        <v>2292</v>
      </c>
      <c r="Q130" t="s">
        <v>206</v>
      </c>
    </row>
    <row r="131" spans="1:17">
      <c r="A131" s="2">
        <v>1110910</v>
      </c>
      <c r="B131" t="s">
        <v>91</v>
      </c>
      <c r="C131" t="s">
        <v>1213</v>
      </c>
      <c r="D131" t="s">
        <v>1214</v>
      </c>
      <c r="E131" t="s">
        <v>347</v>
      </c>
      <c r="F131" t="s">
        <v>1215</v>
      </c>
      <c r="G131" t="s">
        <v>3084</v>
      </c>
      <c r="H131" t="s">
        <v>26</v>
      </c>
      <c r="I131" t="s">
        <v>3085</v>
      </c>
      <c r="J131" t="s">
        <v>2499</v>
      </c>
      <c r="K131" t="s">
        <v>3086</v>
      </c>
      <c r="L131" t="s">
        <v>3087</v>
      </c>
      <c r="M131" t="s">
        <v>3088</v>
      </c>
      <c r="N131" t="s">
        <v>26</v>
      </c>
      <c r="O131" t="s">
        <v>348</v>
      </c>
      <c r="P131" t="s">
        <v>2292</v>
      </c>
      <c r="Q131" t="s">
        <v>206</v>
      </c>
    </row>
    <row r="132" spans="1:17">
      <c r="A132" s="2">
        <v>1310122</v>
      </c>
      <c r="B132" t="s">
        <v>65</v>
      </c>
      <c r="C132" t="s">
        <v>1213</v>
      </c>
      <c r="D132" t="s">
        <v>1214</v>
      </c>
      <c r="E132" t="s">
        <v>321</v>
      </c>
      <c r="F132" t="s">
        <v>1215</v>
      </c>
      <c r="G132" t="s">
        <v>1974</v>
      </c>
      <c r="H132" t="s">
        <v>26</v>
      </c>
      <c r="I132" t="s">
        <v>1975</v>
      </c>
      <c r="J132" t="s">
        <v>1976</v>
      </c>
      <c r="K132" t="s">
        <v>1977</v>
      </c>
      <c r="L132" t="s">
        <v>1978</v>
      </c>
      <c r="M132" t="s">
        <v>1979</v>
      </c>
      <c r="N132" t="s">
        <v>1980</v>
      </c>
      <c r="O132" t="s">
        <v>322</v>
      </c>
      <c r="P132" t="s">
        <v>275</v>
      </c>
      <c r="Q132" t="s">
        <v>324</v>
      </c>
    </row>
    <row r="133" spans="1:17">
      <c r="A133" s="2">
        <v>1310122</v>
      </c>
      <c r="B133" t="s">
        <v>65</v>
      </c>
      <c r="C133" t="s">
        <v>1213</v>
      </c>
      <c r="D133" t="s">
        <v>1214</v>
      </c>
      <c r="E133" t="s">
        <v>321</v>
      </c>
      <c r="F133" t="s">
        <v>1215</v>
      </c>
      <c r="G133" t="s">
        <v>1974</v>
      </c>
      <c r="H133" t="s">
        <v>26</v>
      </c>
      <c r="I133" t="s">
        <v>1975</v>
      </c>
      <c r="J133" t="s">
        <v>1976</v>
      </c>
      <c r="K133" t="s">
        <v>1977</v>
      </c>
      <c r="L133" t="s">
        <v>1978</v>
      </c>
      <c r="M133" t="s">
        <v>1979</v>
      </c>
      <c r="N133" t="s">
        <v>1980</v>
      </c>
      <c r="O133" t="s">
        <v>322</v>
      </c>
      <c r="P133" t="s">
        <v>275</v>
      </c>
      <c r="Q133" t="s">
        <v>324</v>
      </c>
    </row>
    <row r="134" spans="1:17">
      <c r="A134" s="2">
        <v>1310361</v>
      </c>
      <c r="B134" t="s">
        <v>83</v>
      </c>
      <c r="C134" t="s">
        <v>1213</v>
      </c>
      <c r="D134" t="s">
        <v>1214</v>
      </c>
      <c r="E134" t="s">
        <v>347</v>
      </c>
      <c r="F134" t="s">
        <v>1215</v>
      </c>
      <c r="G134" t="s">
        <v>3089</v>
      </c>
      <c r="H134" t="s">
        <v>26</v>
      </c>
      <c r="I134" t="s">
        <v>3090</v>
      </c>
      <c r="J134" t="s">
        <v>3091</v>
      </c>
      <c r="K134" t="s">
        <v>3092</v>
      </c>
      <c r="L134" t="s">
        <v>3093</v>
      </c>
      <c r="M134" t="s">
        <v>3094</v>
      </c>
      <c r="N134" t="s">
        <v>26</v>
      </c>
      <c r="O134" t="s">
        <v>348</v>
      </c>
      <c r="P134" t="s">
        <v>249</v>
      </c>
      <c r="Q134" t="s">
        <v>3096</v>
      </c>
    </row>
    <row r="135" spans="1:17">
      <c r="A135" s="2">
        <v>1310361</v>
      </c>
      <c r="B135" t="s">
        <v>83</v>
      </c>
      <c r="C135" t="s">
        <v>1213</v>
      </c>
      <c r="D135" t="s">
        <v>1214</v>
      </c>
      <c r="E135" t="s">
        <v>347</v>
      </c>
      <c r="F135" t="s">
        <v>1215</v>
      </c>
      <c r="G135" t="s">
        <v>3089</v>
      </c>
      <c r="H135" t="s">
        <v>26</v>
      </c>
      <c r="I135" t="s">
        <v>3090</v>
      </c>
      <c r="J135" t="s">
        <v>3091</v>
      </c>
      <c r="K135" t="s">
        <v>3092</v>
      </c>
      <c r="L135" t="s">
        <v>3093</v>
      </c>
      <c r="M135" t="s">
        <v>3094</v>
      </c>
      <c r="N135" t="s">
        <v>26</v>
      </c>
      <c r="O135" t="s">
        <v>348</v>
      </c>
      <c r="P135" t="s">
        <v>249</v>
      </c>
      <c r="Q135" t="s">
        <v>3096</v>
      </c>
    </row>
    <row r="136" spans="1:17">
      <c r="A136" s="2">
        <v>1410070</v>
      </c>
      <c r="B136" t="s">
        <v>86</v>
      </c>
      <c r="C136" t="s">
        <v>1213</v>
      </c>
      <c r="D136" t="s">
        <v>1214</v>
      </c>
      <c r="E136" t="s">
        <v>347</v>
      </c>
      <c r="F136" t="s">
        <v>1215</v>
      </c>
      <c r="G136" t="s">
        <v>3286</v>
      </c>
      <c r="H136" t="s">
        <v>26</v>
      </c>
      <c r="I136" t="s">
        <v>3287</v>
      </c>
      <c r="J136" t="s">
        <v>2523</v>
      </c>
      <c r="K136" t="s">
        <v>3288</v>
      </c>
      <c r="L136" t="s">
        <v>3289</v>
      </c>
      <c r="M136" t="s">
        <v>3290</v>
      </c>
      <c r="N136" t="s">
        <v>26</v>
      </c>
      <c r="O136" t="s">
        <v>348</v>
      </c>
      <c r="P136" t="s">
        <v>268</v>
      </c>
      <c r="Q136" t="s">
        <v>199</v>
      </c>
    </row>
    <row r="137" spans="1:17">
      <c r="A137" s="2">
        <v>1410096</v>
      </c>
      <c r="B137" t="s">
        <v>37</v>
      </c>
      <c r="C137" t="s">
        <v>1213</v>
      </c>
      <c r="D137" t="s">
        <v>1214</v>
      </c>
      <c r="E137" t="s">
        <v>321</v>
      </c>
      <c r="F137" t="s">
        <v>1215</v>
      </c>
      <c r="G137" t="s">
        <v>2511</v>
      </c>
      <c r="H137" t="s">
        <v>2512</v>
      </c>
      <c r="I137" t="s">
        <v>2513</v>
      </c>
      <c r="J137" t="s">
        <v>2514</v>
      </c>
      <c r="K137" t="s">
        <v>2515</v>
      </c>
      <c r="L137" t="s">
        <v>2516</v>
      </c>
      <c r="M137" t="s">
        <v>2517</v>
      </c>
      <c r="N137" t="s">
        <v>2518</v>
      </c>
      <c r="O137" t="s">
        <v>322</v>
      </c>
      <c r="P137" t="s">
        <v>287</v>
      </c>
      <c r="Q137" t="s">
        <v>324</v>
      </c>
    </row>
    <row r="138" spans="1:17">
      <c r="A138" s="2">
        <v>1410096</v>
      </c>
      <c r="B138" t="s">
        <v>37</v>
      </c>
      <c r="C138" t="s">
        <v>1213</v>
      </c>
      <c r="D138" t="s">
        <v>1214</v>
      </c>
      <c r="E138" t="s">
        <v>321</v>
      </c>
      <c r="F138" t="s">
        <v>1215</v>
      </c>
      <c r="G138" t="s">
        <v>2511</v>
      </c>
      <c r="H138" t="s">
        <v>2512</v>
      </c>
      <c r="I138" t="s">
        <v>2513</v>
      </c>
      <c r="J138" t="s">
        <v>2514</v>
      </c>
      <c r="K138" t="s">
        <v>2515</v>
      </c>
      <c r="L138" t="s">
        <v>2516</v>
      </c>
      <c r="M138" t="s">
        <v>2517</v>
      </c>
      <c r="N138" t="s">
        <v>2518</v>
      </c>
      <c r="O138" t="s">
        <v>322</v>
      </c>
      <c r="P138" t="s">
        <v>287</v>
      </c>
      <c r="Q138" t="s">
        <v>324</v>
      </c>
    </row>
    <row r="139" spans="1:17">
      <c r="A139" s="2">
        <v>1410203</v>
      </c>
      <c r="B139" t="s">
        <v>73</v>
      </c>
      <c r="C139" t="s">
        <v>1213</v>
      </c>
      <c r="D139" t="s">
        <v>1214</v>
      </c>
      <c r="E139" t="s">
        <v>362</v>
      </c>
      <c r="F139" t="s">
        <v>1215</v>
      </c>
      <c r="G139" t="s">
        <v>2521</v>
      </c>
      <c r="H139" t="s">
        <v>26</v>
      </c>
      <c r="I139" t="s">
        <v>2522</v>
      </c>
      <c r="J139" t="s">
        <v>2523</v>
      </c>
      <c r="K139" t="s">
        <v>2524</v>
      </c>
      <c r="L139" t="s">
        <v>2525</v>
      </c>
      <c r="M139" t="s">
        <v>2526</v>
      </c>
      <c r="N139" t="s">
        <v>2482</v>
      </c>
      <c r="O139" t="s">
        <v>363</v>
      </c>
      <c r="P139" t="s">
        <v>311</v>
      </c>
      <c r="Q139" t="s">
        <v>216</v>
      </c>
    </row>
    <row r="140" spans="1:17">
      <c r="A140" s="2">
        <v>1510010</v>
      </c>
      <c r="B140" t="s">
        <v>25</v>
      </c>
      <c r="C140" t="s">
        <v>1213</v>
      </c>
      <c r="D140" t="s">
        <v>1214</v>
      </c>
      <c r="E140" t="s">
        <v>347</v>
      </c>
      <c r="F140" t="s">
        <v>1215</v>
      </c>
      <c r="G140" t="s">
        <v>3098</v>
      </c>
      <c r="H140" t="s">
        <v>26</v>
      </c>
      <c r="I140" t="s">
        <v>3099</v>
      </c>
      <c r="J140" t="s">
        <v>3100</v>
      </c>
      <c r="K140" t="s">
        <v>3101</v>
      </c>
      <c r="L140" t="s">
        <v>3102</v>
      </c>
      <c r="M140" t="s">
        <v>3103</v>
      </c>
      <c r="N140" t="s">
        <v>3104</v>
      </c>
      <c r="O140" t="s">
        <v>348</v>
      </c>
      <c r="P140" t="s">
        <v>55</v>
      </c>
      <c r="Q140" t="s">
        <v>353</v>
      </c>
    </row>
    <row r="141" spans="1:17">
      <c r="A141" s="2">
        <v>1510010</v>
      </c>
      <c r="B141" t="s">
        <v>25</v>
      </c>
      <c r="C141" t="s">
        <v>1213</v>
      </c>
      <c r="D141" t="s">
        <v>1214</v>
      </c>
      <c r="E141" t="s">
        <v>347</v>
      </c>
      <c r="F141" t="s">
        <v>1215</v>
      </c>
      <c r="G141" t="s">
        <v>3098</v>
      </c>
      <c r="H141" t="s">
        <v>26</v>
      </c>
      <c r="I141" t="s">
        <v>3099</v>
      </c>
      <c r="J141" t="s">
        <v>3100</v>
      </c>
      <c r="K141" t="s">
        <v>3101</v>
      </c>
      <c r="L141" t="s">
        <v>3102</v>
      </c>
      <c r="M141" t="s">
        <v>3103</v>
      </c>
      <c r="N141" t="s">
        <v>3104</v>
      </c>
      <c r="O141" t="s">
        <v>348</v>
      </c>
      <c r="P141" t="s">
        <v>55</v>
      </c>
      <c r="Q141" t="s">
        <v>353</v>
      </c>
    </row>
    <row r="142" spans="1:17">
      <c r="A142" s="2">
        <v>1510036</v>
      </c>
      <c r="B142" t="s">
        <v>82</v>
      </c>
      <c r="C142" t="s">
        <v>1213</v>
      </c>
      <c r="D142" t="s">
        <v>1214</v>
      </c>
      <c r="E142" t="s">
        <v>321</v>
      </c>
      <c r="F142" t="s">
        <v>1215</v>
      </c>
      <c r="G142" t="s">
        <v>3105</v>
      </c>
      <c r="H142" t="s">
        <v>3106</v>
      </c>
      <c r="I142" t="s">
        <v>3107</v>
      </c>
      <c r="J142" t="s">
        <v>3108</v>
      </c>
      <c r="K142" t="s">
        <v>3109</v>
      </c>
      <c r="L142" t="s">
        <v>3110</v>
      </c>
      <c r="M142" t="s">
        <v>3111</v>
      </c>
      <c r="N142" t="s">
        <v>3112</v>
      </c>
      <c r="O142" t="s">
        <v>322</v>
      </c>
      <c r="P142" t="s">
        <v>365</v>
      </c>
      <c r="Q142" t="s">
        <v>3113</v>
      </c>
    </row>
    <row r="143" spans="1:17">
      <c r="A143" s="2">
        <v>1510036</v>
      </c>
      <c r="B143" t="s">
        <v>82</v>
      </c>
      <c r="C143" t="s">
        <v>1213</v>
      </c>
      <c r="D143" t="s">
        <v>1214</v>
      </c>
      <c r="E143" t="s">
        <v>321</v>
      </c>
      <c r="F143" t="s">
        <v>1215</v>
      </c>
      <c r="G143" t="s">
        <v>3105</v>
      </c>
      <c r="H143" t="s">
        <v>3106</v>
      </c>
      <c r="I143" t="s">
        <v>3107</v>
      </c>
      <c r="J143" t="s">
        <v>3108</v>
      </c>
      <c r="K143" t="s">
        <v>3109</v>
      </c>
      <c r="L143" t="s">
        <v>3110</v>
      </c>
      <c r="M143" t="s">
        <v>3111</v>
      </c>
      <c r="N143" t="s">
        <v>3112</v>
      </c>
      <c r="O143" t="s">
        <v>322</v>
      </c>
      <c r="P143" t="s">
        <v>365</v>
      </c>
      <c r="Q143" t="s">
        <v>3113</v>
      </c>
    </row>
    <row r="144" spans="1:17">
      <c r="A144" s="2">
        <v>1510127</v>
      </c>
      <c r="B144" t="s">
        <v>54</v>
      </c>
      <c r="C144" t="s">
        <v>1213</v>
      </c>
      <c r="D144" t="s">
        <v>1214</v>
      </c>
      <c r="E144" t="s">
        <v>321</v>
      </c>
      <c r="F144" t="s">
        <v>1215</v>
      </c>
      <c r="G144" t="s">
        <v>3114</v>
      </c>
      <c r="H144" t="s">
        <v>26</v>
      </c>
      <c r="I144" t="s">
        <v>3115</v>
      </c>
      <c r="J144" t="s">
        <v>3116</v>
      </c>
      <c r="K144" t="s">
        <v>3117</v>
      </c>
      <c r="L144" t="s">
        <v>3118</v>
      </c>
      <c r="M144" t="s">
        <v>3119</v>
      </c>
      <c r="N144" t="s">
        <v>3120</v>
      </c>
      <c r="O144" t="s">
        <v>322</v>
      </c>
      <c r="P144" t="s">
        <v>294</v>
      </c>
      <c r="Q144" t="s">
        <v>324</v>
      </c>
    </row>
    <row r="145" spans="1:17">
      <c r="A145" s="2">
        <v>1510127</v>
      </c>
      <c r="B145" t="s">
        <v>54</v>
      </c>
      <c r="C145" t="s">
        <v>1213</v>
      </c>
      <c r="D145" t="s">
        <v>1214</v>
      </c>
      <c r="E145" t="s">
        <v>321</v>
      </c>
      <c r="F145" t="s">
        <v>1215</v>
      </c>
      <c r="G145" t="s">
        <v>3114</v>
      </c>
      <c r="H145" t="s">
        <v>26</v>
      </c>
      <c r="I145" t="s">
        <v>3115</v>
      </c>
      <c r="J145" t="s">
        <v>3116</v>
      </c>
      <c r="K145" t="s">
        <v>3117</v>
      </c>
      <c r="L145" t="s">
        <v>3118</v>
      </c>
      <c r="M145" t="s">
        <v>3119</v>
      </c>
      <c r="N145" t="s">
        <v>3120</v>
      </c>
      <c r="O145" t="s">
        <v>322</v>
      </c>
      <c r="P145" t="s">
        <v>294</v>
      </c>
      <c r="Q145" t="s">
        <v>324</v>
      </c>
    </row>
    <row r="146" spans="1:17">
      <c r="A146" s="2">
        <v>1510242</v>
      </c>
      <c r="B146" t="s">
        <v>40</v>
      </c>
      <c r="C146" t="s">
        <v>1213</v>
      </c>
      <c r="D146" t="s">
        <v>1214</v>
      </c>
      <c r="E146" t="s">
        <v>347</v>
      </c>
      <c r="F146" t="s">
        <v>1215</v>
      </c>
      <c r="G146" t="s">
        <v>3291</v>
      </c>
      <c r="H146" t="s">
        <v>26</v>
      </c>
      <c r="I146" t="s">
        <v>3292</v>
      </c>
      <c r="J146" t="s">
        <v>3293</v>
      </c>
      <c r="K146" t="s">
        <v>3294</v>
      </c>
      <c r="L146" t="s">
        <v>3295</v>
      </c>
      <c r="M146" t="s">
        <v>3296</v>
      </c>
      <c r="N146" t="s">
        <v>26</v>
      </c>
      <c r="O146" t="s">
        <v>348</v>
      </c>
      <c r="P146" t="s">
        <v>289</v>
      </c>
      <c r="Q146" t="s">
        <v>354</v>
      </c>
    </row>
    <row r="147" spans="1:17">
      <c r="A147">
        <v>1510325</v>
      </c>
      <c r="B147" t="s">
        <v>32</v>
      </c>
      <c r="C147" t="s">
        <v>1213</v>
      </c>
      <c r="D147" t="s">
        <v>1214</v>
      </c>
      <c r="E147" t="s">
        <v>347</v>
      </c>
      <c r="F147" t="s">
        <v>1215</v>
      </c>
      <c r="G147" t="s">
        <v>3297</v>
      </c>
      <c r="H147" t="s">
        <v>26</v>
      </c>
      <c r="I147" t="s">
        <v>3298</v>
      </c>
      <c r="J147" t="s">
        <v>1574</v>
      </c>
      <c r="K147" t="s">
        <v>3299</v>
      </c>
      <c r="L147" t="s">
        <v>3300</v>
      </c>
      <c r="M147" t="s">
        <v>3301</v>
      </c>
      <c r="N147" t="s">
        <v>26</v>
      </c>
      <c r="O147" t="s">
        <v>348</v>
      </c>
      <c r="P147" t="s">
        <v>323</v>
      </c>
      <c r="Q147" t="s">
        <v>353</v>
      </c>
    </row>
    <row r="148" spans="1:17">
      <c r="A148">
        <v>1510424</v>
      </c>
      <c r="B148" t="s">
        <v>78</v>
      </c>
      <c r="C148" t="s">
        <v>1213</v>
      </c>
      <c r="D148" t="s">
        <v>1214</v>
      </c>
      <c r="E148" t="s">
        <v>321</v>
      </c>
      <c r="F148" t="s">
        <v>1215</v>
      </c>
      <c r="G148" t="s">
        <v>1981</v>
      </c>
      <c r="H148" t="s">
        <v>26</v>
      </c>
      <c r="I148" t="s">
        <v>1982</v>
      </c>
      <c r="J148" t="s">
        <v>1983</v>
      </c>
      <c r="K148" t="s">
        <v>1984</v>
      </c>
      <c r="L148" t="s">
        <v>1985</v>
      </c>
      <c r="M148" t="s">
        <v>1986</v>
      </c>
      <c r="N148" t="s">
        <v>1987</v>
      </c>
      <c r="O148" t="s">
        <v>322</v>
      </c>
      <c r="P148" t="s">
        <v>277</v>
      </c>
      <c r="Q148" t="s">
        <v>327</v>
      </c>
    </row>
    <row r="149" spans="1:17">
      <c r="A149">
        <v>1510424</v>
      </c>
      <c r="B149" t="s">
        <v>78</v>
      </c>
      <c r="C149" t="s">
        <v>1213</v>
      </c>
      <c r="D149" t="s">
        <v>1214</v>
      </c>
      <c r="E149" t="s">
        <v>321</v>
      </c>
      <c r="F149" t="s">
        <v>1215</v>
      </c>
      <c r="G149" t="s">
        <v>1981</v>
      </c>
      <c r="H149" t="s">
        <v>26</v>
      </c>
      <c r="I149" t="s">
        <v>1982</v>
      </c>
      <c r="J149" t="s">
        <v>1983</v>
      </c>
      <c r="K149" t="s">
        <v>1984</v>
      </c>
      <c r="L149" t="s">
        <v>1985</v>
      </c>
      <c r="M149" t="s">
        <v>1986</v>
      </c>
      <c r="N149" t="s">
        <v>1987</v>
      </c>
      <c r="O149" t="s">
        <v>322</v>
      </c>
      <c r="P149" t="s">
        <v>277</v>
      </c>
      <c r="Q149" t="s">
        <v>327</v>
      </c>
    </row>
    <row r="150" spans="1:17">
      <c r="A150">
        <v>1510622</v>
      </c>
      <c r="B150" t="s">
        <v>98</v>
      </c>
      <c r="C150" t="s">
        <v>1213</v>
      </c>
      <c r="D150" t="s">
        <v>1214</v>
      </c>
      <c r="E150" t="s">
        <v>347</v>
      </c>
      <c r="F150" t="s">
        <v>1215</v>
      </c>
      <c r="G150" t="s">
        <v>2898</v>
      </c>
      <c r="H150" t="s">
        <v>26</v>
      </c>
      <c r="I150" t="s">
        <v>2899</v>
      </c>
      <c r="J150" t="s">
        <v>2900</v>
      </c>
      <c r="K150" t="s">
        <v>2901</v>
      </c>
      <c r="L150" t="s">
        <v>2902</v>
      </c>
      <c r="M150" t="s">
        <v>2903</v>
      </c>
      <c r="N150" t="s">
        <v>2904</v>
      </c>
      <c r="O150" t="s">
        <v>348</v>
      </c>
      <c r="P150" t="s">
        <v>3163</v>
      </c>
      <c r="Q150" t="s">
        <v>1695</v>
      </c>
    </row>
    <row r="151" spans="1:17">
      <c r="A151">
        <v>1510622</v>
      </c>
      <c r="B151" t="s">
        <v>98</v>
      </c>
      <c r="C151" t="s">
        <v>1213</v>
      </c>
      <c r="D151" t="s">
        <v>1214</v>
      </c>
      <c r="E151" t="s">
        <v>347</v>
      </c>
      <c r="F151" t="s">
        <v>1215</v>
      </c>
      <c r="G151" t="s">
        <v>2898</v>
      </c>
      <c r="H151" t="s">
        <v>26</v>
      </c>
      <c r="I151" t="s">
        <v>2899</v>
      </c>
      <c r="J151" t="s">
        <v>2900</v>
      </c>
      <c r="K151" t="s">
        <v>2901</v>
      </c>
      <c r="L151" t="s">
        <v>2902</v>
      </c>
      <c r="M151" t="s">
        <v>2903</v>
      </c>
      <c r="N151" t="s">
        <v>2904</v>
      </c>
      <c r="O151" t="s">
        <v>348</v>
      </c>
      <c r="P151" t="s">
        <v>3163</v>
      </c>
      <c r="Q151" t="s">
        <v>1695</v>
      </c>
    </row>
    <row r="152" spans="1:17">
      <c r="A152">
        <v>1510770</v>
      </c>
      <c r="B152" t="s">
        <v>58</v>
      </c>
      <c r="C152" t="s">
        <v>1213</v>
      </c>
      <c r="D152" t="s">
        <v>1214</v>
      </c>
      <c r="E152" t="s">
        <v>362</v>
      </c>
      <c r="F152" t="s">
        <v>1215</v>
      </c>
      <c r="G152" t="s">
        <v>3121</v>
      </c>
      <c r="H152" t="s">
        <v>26</v>
      </c>
      <c r="I152" t="s">
        <v>3122</v>
      </c>
      <c r="J152" t="s">
        <v>3123</v>
      </c>
      <c r="K152" t="s">
        <v>3124</v>
      </c>
      <c r="L152" t="s">
        <v>3125</v>
      </c>
      <c r="M152" t="s">
        <v>3126</v>
      </c>
      <c r="N152" t="s">
        <v>3127</v>
      </c>
      <c r="O152" t="s">
        <v>363</v>
      </c>
      <c r="P152" t="s">
        <v>349</v>
      </c>
      <c r="Q152" t="s">
        <v>3302</v>
      </c>
    </row>
    <row r="153" spans="1:17">
      <c r="A153">
        <v>1510770</v>
      </c>
      <c r="B153" t="s">
        <v>58</v>
      </c>
      <c r="C153" t="s">
        <v>1213</v>
      </c>
      <c r="D153" t="s">
        <v>1214</v>
      </c>
      <c r="E153" t="s">
        <v>362</v>
      </c>
      <c r="F153" t="s">
        <v>1215</v>
      </c>
      <c r="G153" t="s">
        <v>3121</v>
      </c>
      <c r="H153" t="s">
        <v>26</v>
      </c>
      <c r="I153" t="s">
        <v>3122</v>
      </c>
      <c r="J153" t="s">
        <v>3123</v>
      </c>
      <c r="K153" t="s">
        <v>3124</v>
      </c>
      <c r="L153" t="s">
        <v>3125</v>
      </c>
      <c r="M153" t="s">
        <v>3126</v>
      </c>
      <c r="N153" t="s">
        <v>3127</v>
      </c>
      <c r="O153" t="s">
        <v>363</v>
      </c>
      <c r="P153" t="s">
        <v>349</v>
      </c>
      <c r="Q153" t="s">
        <v>3302</v>
      </c>
    </row>
    <row r="154" spans="1:17">
      <c r="A154">
        <v>1510796</v>
      </c>
      <c r="B154" t="s">
        <v>100</v>
      </c>
      <c r="C154" t="s">
        <v>1213</v>
      </c>
      <c r="D154" t="s">
        <v>1214</v>
      </c>
      <c r="E154" t="s">
        <v>321</v>
      </c>
      <c r="F154" t="s">
        <v>1215</v>
      </c>
      <c r="G154" t="s">
        <v>3128</v>
      </c>
      <c r="H154" t="s">
        <v>26</v>
      </c>
      <c r="I154" t="s">
        <v>3129</v>
      </c>
      <c r="J154" t="s">
        <v>3130</v>
      </c>
      <c r="K154" t="s">
        <v>3131</v>
      </c>
      <c r="L154" t="s">
        <v>3132</v>
      </c>
      <c r="M154" t="s">
        <v>3133</v>
      </c>
      <c r="N154" t="s">
        <v>3134</v>
      </c>
      <c r="O154" t="s">
        <v>322</v>
      </c>
      <c r="P154" t="s">
        <v>1588</v>
      </c>
      <c r="Q154" t="s">
        <v>159</v>
      </c>
    </row>
    <row r="155" spans="1:17">
      <c r="A155">
        <v>1510796</v>
      </c>
      <c r="B155" t="s">
        <v>100</v>
      </c>
      <c r="C155" t="s">
        <v>1213</v>
      </c>
      <c r="D155" t="s">
        <v>1214</v>
      </c>
      <c r="E155" t="s">
        <v>321</v>
      </c>
      <c r="F155" t="s">
        <v>1215</v>
      </c>
      <c r="G155" t="s">
        <v>3128</v>
      </c>
      <c r="H155" t="s">
        <v>26</v>
      </c>
      <c r="I155" t="s">
        <v>3129</v>
      </c>
      <c r="J155" t="s">
        <v>3130</v>
      </c>
      <c r="K155" t="s">
        <v>3131</v>
      </c>
      <c r="L155" t="s">
        <v>3132</v>
      </c>
      <c r="M155" t="s">
        <v>3133</v>
      </c>
      <c r="N155" t="s">
        <v>3134</v>
      </c>
      <c r="O155" t="s">
        <v>322</v>
      </c>
      <c r="P155" t="s">
        <v>1588</v>
      </c>
      <c r="Q155" t="s">
        <v>159</v>
      </c>
    </row>
    <row r="156" spans="1:17">
      <c r="A156">
        <v>1510879</v>
      </c>
      <c r="B156" t="s">
        <v>74</v>
      </c>
      <c r="C156" t="s">
        <v>1213</v>
      </c>
      <c r="D156" t="s">
        <v>1214</v>
      </c>
      <c r="E156" t="s">
        <v>362</v>
      </c>
      <c r="F156" t="s">
        <v>1215</v>
      </c>
      <c r="G156" t="s">
        <v>2905</v>
      </c>
      <c r="H156" t="s">
        <v>2906</v>
      </c>
      <c r="I156" t="s">
        <v>2907</v>
      </c>
      <c r="J156" t="s">
        <v>2908</v>
      </c>
      <c r="K156" t="s">
        <v>2909</v>
      </c>
      <c r="L156" t="s">
        <v>2910</v>
      </c>
      <c r="M156" t="s">
        <v>2911</v>
      </c>
      <c r="N156" t="s">
        <v>2912</v>
      </c>
      <c r="O156" t="s">
        <v>363</v>
      </c>
      <c r="P156" t="s">
        <v>3285</v>
      </c>
      <c r="Q156" t="s">
        <v>1224</v>
      </c>
    </row>
    <row r="157" spans="1:17">
      <c r="A157">
        <v>1510887</v>
      </c>
      <c r="B157" t="s">
        <v>65</v>
      </c>
      <c r="C157" t="s">
        <v>1213</v>
      </c>
      <c r="D157" t="s">
        <v>1214</v>
      </c>
      <c r="E157" t="s">
        <v>362</v>
      </c>
      <c r="F157" t="s">
        <v>1215</v>
      </c>
      <c r="G157" t="s">
        <v>1589</v>
      </c>
      <c r="H157" t="s">
        <v>26</v>
      </c>
      <c r="I157" t="s">
        <v>1590</v>
      </c>
      <c r="J157" t="s">
        <v>1591</v>
      </c>
      <c r="K157" t="s">
        <v>1592</v>
      </c>
      <c r="L157" t="s">
        <v>1593</v>
      </c>
      <c r="M157" t="s">
        <v>1594</v>
      </c>
      <c r="N157" t="s">
        <v>38</v>
      </c>
      <c r="O157" t="s">
        <v>363</v>
      </c>
      <c r="P157" t="s">
        <v>344</v>
      </c>
      <c r="Q157" t="s">
        <v>156</v>
      </c>
    </row>
    <row r="158" spans="1:17">
      <c r="A158">
        <v>1511190</v>
      </c>
      <c r="B158" t="s">
        <v>50</v>
      </c>
      <c r="C158" t="s">
        <v>1213</v>
      </c>
      <c r="D158" t="s">
        <v>1214</v>
      </c>
      <c r="E158" t="s">
        <v>347</v>
      </c>
      <c r="F158" t="s">
        <v>1215</v>
      </c>
      <c r="G158" t="s">
        <v>3303</v>
      </c>
      <c r="H158" t="s">
        <v>26</v>
      </c>
      <c r="I158" t="s">
        <v>3304</v>
      </c>
      <c r="J158" t="s">
        <v>2915</v>
      </c>
      <c r="K158" t="s">
        <v>3305</v>
      </c>
      <c r="L158" t="s">
        <v>3306</v>
      </c>
      <c r="M158" t="s">
        <v>3307</v>
      </c>
      <c r="N158" t="s">
        <v>26</v>
      </c>
      <c r="O158" t="s">
        <v>348</v>
      </c>
      <c r="P158" t="s">
        <v>3097</v>
      </c>
      <c r="Q158" t="s">
        <v>540</v>
      </c>
    </row>
    <row r="159" spans="1:17">
      <c r="A159">
        <v>1511190</v>
      </c>
      <c r="B159" t="s">
        <v>50</v>
      </c>
      <c r="C159" t="s">
        <v>1213</v>
      </c>
      <c r="D159" t="s">
        <v>1214</v>
      </c>
      <c r="E159" t="s">
        <v>347</v>
      </c>
      <c r="F159" t="s">
        <v>1215</v>
      </c>
      <c r="G159" t="s">
        <v>3303</v>
      </c>
      <c r="H159" t="s">
        <v>26</v>
      </c>
      <c r="I159" t="s">
        <v>3304</v>
      </c>
      <c r="J159" t="s">
        <v>2915</v>
      </c>
      <c r="K159" t="s">
        <v>3305</v>
      </c>
      <c r="L159" t="s">
        <v>3306</v>
      </c>
      <c r="M159" t="s">
        <v>3307</v>
      </c>
      <c r="N159" t="s">
        <v>26</v>
      </c>
      <c r="O159" t="s">
        <v>348</v>
      </c>
      <c r="P159" t="s">
        <v>3097</v>
      </c>
      <c r="Q159" t="s">
        <v>540</v>
      </c>
    </row>
    <row r="160" spans="1:17">
      <c r="A160">
        <v>1511273</v>
      </c>
      <c r="B160" t="s">
        <v>65</v>
      </c>
      <c r="C160" t="s">
        <v>1213</v>
      </c>
      <c r="D160" t="s">
        <v>1214</v>
      </c>
      <c r="E160" t="s">
        <v>347</v>
      </c>
      <c r="F160" t="s">
        <v>1215</v>
      </c>
      <c r="G160" t="s">
        <v>3308</v>
      </c>
      <c r="H160" t="s">
        <v>26</v>
      </c>
      <c r="I160" t="s">
        <v>3309</v>
      </c>
      <c r="J160" t="s">
        <v>3310</v>
      </c>
      <c r="K160" t="s">
        <v>3311</v>
      </c>
      <c r="L160" t="s">
        <v>3312</v>
      </c>
      <c r="M160" t="s">
        <v>3313</v>
      </c>
      <c r="N160" t="s">
        <v>26</v>
      </c>
      <c r="O160" t="s">
        <v>348</v>
      </c>
      <c r="P160" t="s">
        <v>259</v>
      </c>
      <c r="Q160" t="s">
        <v>208</v>
      </c>
    </row>
    <row r="161" spans="1:17">
      <c r="A161">
        <v>1511273</v>
      </c>
      <c r="B161" t="s">
        <v>65</v>
      </c>
      <c r="C161" t="s">
        <v>1213</v>
      </c>
      <c r="D161" t="s">
        <v>1214</v>
      </c>
      <c r="E161" t="s">
        <v>347</v>
      </c>
      <c r="F161" t="s">
        <v>1215</v>
      </c>
      <c r="G161" t="s">
        <v>3308</v>
      </c>
      <c r="H161" t="s">
        <v>26</v>
      </c>
      <c r="I161" t="s">
        <v>3309</v>
      </c>
      <c r="J161" t="s">
        <v>3310</v>
      </c>
      <c r="K161" t="s">
        <v>3311</v>
      </c>
      <c r="L161" t="s">
        <v>3312</v>
      </c>
      <c r="M161" t="s">
        <v>3313</v>
      </c>
      <c r="N161" t="s">
        <v>26</v>
      </c>
      <c r="O161" t="s">
        <v>348</v>
      </c>
      <c r="P161" t="s">
        <v>259</v>
      </c>
      <c r="Q161" t="s">
        <v>208</v>
      </c>
    </row>
    <row r="162" spans="1:17">
      <c r="A162">
        <v>1511299</v>
      </c>
      <c r="B162" t="s">
        <v>80</v>
      </c>
      <c r="C162" t="s">
        <v>1213</v>
      </c>
      <c r="D162" t="s">
        <v>1214</v>
      </c>
      <c r="E162" t="s">
        <v>347</v>
      </c>
      <c r="F162" t="s">
        <v>1215</v>
      </c>
      <c r="G162" t="s">
        <v>3314</v>
      </c>
      <c r="H162" t="s">
        <v>26</v>
      </c>
      <c r="I162" t="s">
        <v>3315</v>
      </c>
      <c r="J162" t="s">
        <v>3316</v>
      </c>
      <c r="K162" t="s">
        <v>3317</v>
      </c>
      <c r="L162" t="s">
        <v>3318</v>
      </c>
      <c r="M162" t="s">
        <v>3319</v>
      </c>
      <c r="N162" t="s">
        <v>26</v>
      </c>
      <c r="O162" t="s">
        <v>348</v>
      </c>
      <c r="P162" t="s">
        <v>3320</v>
      </c>
      <c r="Q162" t="s">
        <v>79</v>
      </c>
    </row>
    <row r="163" spans="1:17">
      <c r="A163">
        <v>1511299</v>
      </c>
      <c r="B163" t="s">
        <v>80</v>
      </c>
      <c r="C163" t="s">
        <v>1213</v>
      </c>
      <c r="D163" t="s">
        <v>1214</v>
      </c>
      <c r="E163" t="s">
        <v>347</v>
      </c>
      <c r="F163" t="s">
        <v>1215</v>
      </c>
      <c r="G163" t="s">
        <v>3314</v>
      </c>
      <c r="H163" t="s">
        <v>26</v>
      </c>
      <c r="I163" t="s">
        <v>3315</v>
      </c>
      <c r="J163" t="s">
        <v>3316</v>
      </c>
      <c r="K163" t="s">
        <v>3317</v>
      </c>
      <c r="L163" t="s">
        <v>3318</v>
      </c>
      <c r="M163" t="s">
        <v>3319</v>
      </c>
      <c r="N163" t="s">
        <v>26</v>
      </c>
      <c r="O163" t="s">
        <v>348</v>
      </c>
      <c r="P163" t="s">
        <v>3320</v>
      </c>
      <c r="Q163" t="s">
        <v>79</v>
      </c>
    </row>
    <row r="164" spans="1:17">
      <c r="A164">
        <v>1610034</v>
      </c>
      <c r="B164" t="s">
        <v>48</v>
      </c>
      <c r="C164" t="s">
        <v>1213</v>
      </c>
      <c r="D164" t="s">
        <v>1214</v>
      </c>
      <c r="E164" t="s">
        <v>321</v>
      </c>
      <c r="F164" t="s">
        <v>1215</v>
      </c>
      <c r="G164" t="s">
        <v>3135</v>
      </c>
      <c r="H164" t="s">
        <v>3136</v>
      </c>
      <c r="I164" t="s">
        <v>3137</v>
      </c>
      <c r="J164" t="s">
        <v>3138</v>
      </c>
      <c r="K164" t="s">
        <v>3139</v>
      </c>
      <c r="L164" t="s">
        <v>3140</v>
      </c>
      <c r="M164" t="s">
        <v>3141</v>
      </c>
      <c r="N164" t="s">
        <v>3142</v>
      </c>
      <c r="O164" t="s">
        <v>322</v>
      </c>
      <c r="P164" t="s">
        <v>343</v>
      </c>
      <c r="Q164" t="s">
        <v>324</v>
      </c>
    </row>
    <row r="165" spans="1:17">
      <c r="A165">
        <v>1610034</v>
      </c>
      <c r="B165" t="s">
        <v>48</v>
      </c>
      <c r="C165" t="s">
        <v>1213</v>
      </c>
      <c r="D165" t="s">
        <v>1214</v>
      </c>
      <c r="E165" t="s">
        <v>321</v>
      </c>
      <c r="F165" t="s">
        <v>1215</v>
      </c>
      <c r="G165" t="s">
        <v>3135</v>
      </c>
      <c r="H165" t="s">
        <v>3136</v>
      </c>
      <c r="I165" t="s">
        <v>3137</v>
      </c>
      <c r="J165" t="s">
        <v>3138</v>
      </c>
      <c r="K165" t="s">
        <v>3139</v>
      </c>
      <c r="L165" t="s">
        <v>3140</v>
      </c>
      <c r="M165" t="s">
        <v>3141</v>
      </c>
      <c r="N165" t="s">
        <v>3142</v>
      </c>
      <c r="O165" t="s">
        <v>322</v>
      </c>
      <c r="P165" t="s">
        <v>343</v>
      </c>
      <c r="Q165" t="s">
        <v>324</v>
      </c>
    </row>
    <row r="166" spans="1:17">
      <c r="A166">
        <v>1610158</v>
      </c>
      <c r="B166" t="s">
        <v>30</v>
      </c>
      <c r="C166" t="s">
        <v>1213</v>
      </c>
      <c r="D166" t="s">
        <v>1214</v>
      </c>
      <c r="E166" t="s">
        <v>347</v>
      </c>
      <c r="F166" t="s">
        <v>1215</v>
      </c>
      <c r="G166" t="s">
        <v>3321</v>
      </c>
      <c r="H166" t="s">
        <v>26</v>
      </c>
      <c r="I166" t="s">
        <v>3322</v>
      </c>
      <c r="J166" t="s">
        <v>3323</v>
      </c>
      <c r="K166" t="s">
        <v>3324</v>
      </c>
      <c r="L166" t="s">
        <v>3325</v>
      </c>
      <c r="M166" t="s">
        <v>3326</v>
      </c>
      <c r="N166" t="s">
        <v>26</v>
      </c>
      <c r="O166" t="s">
        <v>348</v>
      </c>
      <c r="P166" t="s">
        <v>340</v>
      </c>
      <c r="Q166" t="s">
        <v>353</v>
      </c>
    </row>
    <row r="167" spans="1:17">
      <c r="A167">
        <v>1610166</v>
      </c>
      <c r="B167" t="s">
        <v>84</v>
      </c>
      <c r="C167" t="s">
        <v>1213</v>
      </c>
      <c r="D167" t="s">
        <v>1214</v>
      </c>
      <c r="E167" t="s">
        <v>321</v>
      </c>
      <c r="F167" t="s">
        <v>1215</v>
      </c>
      <c r="G167" t="s">
        <v>3143</v>
      </c>
      <c r="H167" t="s">
        <v>26</v>
      </c>
      <c r="I167" t="s">
        <v>3144</v>
      </c>
      <c r="J167" t="s">
        <v>3145</v>
      </c>
      <c r="K167" t="s">
        <v>3146</v>
      </c>
      <c r="L167" t="s">
        <v>3147</v>
      </c>
      <c r="M167" t="s">
        <v>3148</v>
      </c>
      <c r="N167" t="s">
        <v>26</v>
      </c>
      <c r="O167" t="s">
        <v>322</v>
      </c>
      <c r="P167" t="s">
        <v>552</v>
      </c>
      <c r="Q167" t="s">
        <v>588</v>
      </c>
    </row>
    <row r="168" spans="1:17">
      <c r="A168">
        <v>1610166</v>
      </c>
      <c r="B168" t="s">
        <v>84</v>
      </c>
      <c r="C168" t="s">
        <v>1213</v>
      </c>
      <c r="D168" t="s">
        <v>1214</v>
      </c>
      <c r="E168" t="s">
        <v>321</v>
      </c>
      <c r="F168" t="s">
        <v>1215</v>
      </c>
      <c r="G168" t="s">
        <v>3143</v>
      </c>
      <c r="H168" t="s">
        <v>26</v>
      </c>
      <c r="I168" t="s">
        <v>3144</v>
      </c>
      <c r="J168" t="s">
        <v>3145</v>
      </c>
      <c r="K168" t="s">
        <v>3146</v>
      </c>
      <c r="L168" t="s">
        <v>3147</v>
      </c>
      <c r="M168" t="s">
        <v>3148</v>
      </c>
      <c r="N168" t="s">
        <v>26</v>
      </c>
      <c r="O168" t="s">
        <v>322</v>
      </c>
      <c r="P168" t="s">
        <v>552</v>
      </c>
      <c r="Q168" t="s">
        <v>588</v>
      </c>
    </row>
    <row r="169" spans="1:17">
      <c r="A169">
        <v>1610182</v>
      </c>
      <c r="B169" t="s">
        <v>78</v>
      </c>
      <c r="C169" t="s">
        <v>1213</v>
      </c>
      <c r="D169" t="s">
        <v>1214</v>
      </c>
      <c r="E169" t="s">
        <v>347</v>
      </c>
      <c r="F169" t="s">
        <v>1215</v>
      </c>
      <c r="G169" t="s">
        <v>3149</v>
      </c>
      <c r="H169" t="s">
        <v>26</v>
      </c>
      <c r="I169" t="s">
        <v>3150</v>
      </c>
      <c r="J169" t="s">
        <v>3151</v>
      </c>
      <c r="K169" t="s">
        <v>3152</v>
      </c>
      <c r="L169" t="s">
        <v>3153</v>
      </c>
      <c r="M169" t="s">
        <v>3154</v>
      </c>
      <c r="N169" t="s">
        <v>26</v>
      </c>
      <c r="O169" t="s">
        <v>348</v>
      </c>
      <c r="P169" t="s">
        <v>3327</v>
      </c>
      <c r="Q169" t="s">
        <v>79</v>
      </c>
    </row>
    <row r="170" spans="1:17">
      <c r="A170">
        <v>1610182</v>
      </c>
      <c r="B170" t="s">
        <v>78</v>
      </c>
      <c r="C170" t="s">
        <v>1213</v>
      </c>
      <c r="D170" t="s">
        <v>1214</v>
      </c>
      <c r="E170" t="s">
        <v>347</v>
      </c>
      <c r="F170" t="s">
        <v>1215</v>
      </c>
      <c r="G170" t="s">
        <v>3149</v>
      </c>
      <c r="H170" t="s">
        <v>26</v>
      </c>
      <c r="I170" t="s">
        <v>3150</v>
      </c>
      <c r="J170" t="s">
        <v>3151</v>
      </c>
      <c r="K170" t="s">
        <v>3152</v>
      </c>
      <c r="L170" t="s">
        <v>3153</v>
      </c>
      <c r="M170" t="s">
        <v>3154</v>
      </c>
      <c r="N170" t="s">
        <v>26</v>
      </c>
      <c r="O170" t="s">
        <v>348</v>
      </c>
      <c r="P170" t="s">
        <v>3327</v>
      </c>
      <c r="Q170" t="s">
        <v>79</v>
      </c>
    </row>
    <row r="171" spans="1:17">
      <c r="A171">
        <v>1610232</v>
      </c>
      <c r="B171" t="s">
        <v>58</v>
      </c>
      <c r="C171" t="s">
        <v>1213</v>
      </c>
      <c r="D171" t="s">
        <v>1214</v>
      </c>
      <c r="E171" t="s">
        <v>347</v>
      </c>
      <c r="F171" t="s">
        <v>1215</v>
      </c>
      <c r="G171" t="s">
        <v>2920</v>
      </c>
      <c r="H171" t="s">
        <v>26</v>
      </c>
      <c r="I171" t="s">
        <v>2921</v>
      </c>
      <c r="J171" t="s">
        <v>2922</v>
      </c>
      <c r="K171" t="s">
        <v>2923</v>
      </c>
      <c r="L171" t="s">
        <v>2924</v>
      </c>
      <c r="M171" t="s">
        <v>2925</v>
      </c>
      <c r="N171" t="s">
        <v>2926</v>
      </c>
      <c r="O171" t="s">
        <v>348</v>
      </c>
      <c r="P171" t="s">
        <v>250</v>
      </c>
      <c r="Q171" t="s">
        <v>533</v>
      </c>
    </row>
    <row r="172" spans="1:17">
      <c r="A172">
        <v>1610232</v>
      </c>
      <c r="B172" t="s">
        <v>58</v>
      </c>
      <c r="C172" t="s">
        <v>1213</v>
      </c>
      <c r="D172" t="s">
        <v>1214</v>
      </c>
      <c r="E172" t="s">
        <v>347</v>
      </c>
      <c r="F172" t="s">
        <v>1215</v>
      </c>
      <c r="G172" t="s">
        <v>2920</v>
      </c>
      <c r="H172" t="s">
        <v>26</v>
      </c>
      <c r="I172" t="s">
        <v>2921</v>
      </c>
      <c r="J172" t="s">
        <v>2922</v>
      </c>
      <c r="K172" t="s">
        <v>2923</v>
      </c>
      <c r="L172" t="s">
        <v>2924</v>
      </c>
      <c r="M172" t="s">
        <v>2925</v>
      </c>
      <c r="N172" t="s">
        <v>2926</v>
      </c>
      <c r="O172" t="s">
        <v>348</v>
      </c>
      <c r="P172" t="s">
        <v>250</v>
      </c>
      <c r="Q172" t="s">
        <v>533</v>
      </c>
    </row>
    <row r="173" spans="1:17">
      <c r="A173">
        <v>2110752</v>
      </c>
      <c r="B173" t="s">
        <v>40</v>
      </c>
      <c r="C173" t="s">
        <v>1213</v>
      </c>
      <c r="D173" t="s">
        <v>1214</v>
      </c>
      <c r="E173" t="s">
        <v>321</v>
      </c>
      <c r="F173" t="s">
        <v>1215</v>
      </c>
      <c r="G173" t="s">
        <v>3156</v>
      </c>
      <c r="H173" t="s">
        <v>26</v>
      </c>
      <c r="I173" t="s">
        <v>3157</v>
      </c>
      <c r="J173" t="s">
        <v>3158</v>
      </c>
      <c r="K173" t="s">
        <v>3159</v>
      </c>
      <c r="L173" t="s">
        <v>3160</v>
      </c>
      <c r="M173" t="s">
        <v>3161</v>
      </c>
      <c r="N173" t="s">
        <v>3162</v>
      </c>
      <c r="O173" t="s">
        <v>322</v>
      </c>
      <c r="P173" t="s">
        <v>281</v>
      </c>
      <c r="Q173" t="s">
        <v>324</v>
      </c>
    </row>
    <row r="174" spans="1:17">
      <c r="A174">
        <v>2110752</v>
      </c>
      <c r="B174" t="s">
        <v>40</v>
      </c>
      <c r="C174" t="s">
        <v>1213</v>
      </c>
      <c r="D174" t="s">
        <v>1214</v>
      </c>
      <c r="E174" t="s">
        <v>321</v>
      </c>
      <c r="F174" t="s">
        <v>1215</v>
      </c>
      <c r="G174" t="s">
        <v>3156</v>
      </c>
      <c r="H174" t="s">
        <v>26</v>
      </c>
      <c r="I174" t="s">
        <v>3157</v>
      </c>
      <c r="J174" t="s">
        <v>3158</v>
      </c>
      <c r="K174" t="s">
        <v>3159</v>
      </c>
      <c r="L174" t="s">
        <v>3160</v>
      </c>
      <c r="M174" t="s">
        <v>3161</v>
      </c>
      <c r="N174" t="s">
        <v>3162</v>
      </c>
      <c r="O174" t="s">
        <v>322</v>
      </c>
      <c r="P174" t="s">
        <v>281</v>
      </c>
      <c r="Q174" t="s">
        <v>324</v>
      </c>
    </row>
    <row r="175" spans="1:17">
      <c r="A175">
        <v>2110919</v>
      </c>
      <c r="B175" t="s">
        <v>86</v>
      </c>
      <c r="C175" t="s">
        <v>1213</v>
      </c>
      <c r="D175" t="s">
        <v>1214</v>
      </c>
      <c r="E175" t="s">
        <v>321</v>
      </c>
      <c r="F175" t="s">
        <v>1215</v>
      </c>
      <c r="G175" t="s">
        <v>3164</v>
      </c>
      <c r="H175" t="s">
        <v>3165</v>
      </c>
      <c r="I175" t="s">
        <v>3166</v>
      </c>
      <c r="J175" t="s">
        <v>3167</v>
      </c>
      <c r="K175" t="s">
        <v>3168</v>
      </c>
      <c r="L175" t="s">
        <v>3169</v>
      </c>
      <c r="M175" t="s">
        <v>3170</v>
      </c>
      <c r="N175" t="s">
        <v>590</v>
      </c>
      <c r="O175" t="s">
        <v>322</v>
      </c>
      <c r="P175" t="s">
        <v>567</v>
      </c>
      <c r="Q175" t="s">
        <v>175</v>
      </c>
    </row>
    <row r="176" spans="1:17">
      <c r="A176">
        <v>2110919</v>
      </c>
      <c r="B176" t="s">
        <v>86</v>
      </c>
      <c r="C176" t="s">
        <v>1213</v>
      </c>
      <c r="D176" t="s">
        <v>1214</v>
      </c>
      <c r="E176" t="s">
        <v>321</v>
      </c>
      <c r="F176" t="s">
        <v>1215</v>
      </c>
      <c r="G176" t="s">
        <v>3164</v>
      </c>
      <c r="H176" t="s">
        <v>3165</v>
      </c>
      <c r="I176" t="s">
        <v>3166</v>
      </c>
      <c r="J176" t="s">
        <v>3167</v>
      </c>
      <c r="K176" t="s">
        <v>3168</v>
      </c>
      <c r="L176" t="s">
        <v>3169</v>
      </c>
      <c r="M176" t="s">
        <v>3170</v>
      </c>
      <c r="N176" t="s">
        <v>590</v>
      </c>
      <c r="O176" t="s">
        <v>322</v>
      </c>
      <c r="P176" t="s">
        <v>567</v>
      </c>
      <c r="Q176" t="s">
        <v>175</v>
      </c>
    </row>
    <row r="177" spans="1:17">
      <c r="A177">
        <v>2111388</v>
      </c>
      <c r="B177" t="s">
        <v>42</v>
      </c>
      <c r="C177" t="s">
        <v>1213</v>
      </c>
      <c r="D177" t="s">
        <v>1214</v>
      </c>
      <c r="E177" t="s">
        <v>347</v>
      </c>
      <c r="F177" t="s">
        <v>1215</v>
      </c>
      <c r="G177" t="s">
        <v>2569</v>
      </c>
      <c r="H177" t="s">
        <v>26</v>
      </c>
      <c r="I177" t="s">
        <v>2570</v>
      </c>
      <c r="J177" t="s">
        <v>2571</v>
      </c>
      <c r="K177" t="s">
        <v>2572</v>
      </c>
      <c r="L177" t="s">
        <v>2573</v>
      </c>
      <c r="M177" t="s">
        <v>2574</v>
      </c>
      <c r="N177" t="s">
        <v>26</v>
      </c>
      <c r="O177" t="s">
        <v>348</v>
      </c>
      <c r="P177" t="s">
        <v>364</v>
      </c>
      <c r="Q177" t="s">
        <v>3328</v>
      </c>
    </row>
    <row r="178" spans="1:17">
      <c r="A178">
        <v>2111529</v>
      </c>
      <c r="B178" t="s">
        <v>56</v>
      </c>
      <c r="C178" t="s">
        <v>1213</v>
      </c>
      <c r="D178" t="s">
        <v>1214</v>
      </c>
      <c r="E178" t="s">
        <v>362</v>
      </c>
      <c r="F178" t="s">
        <v>1215</v>
      </c>
      <c r="G178" t="s">
        <v>2576</v>
      </c>
      <c r="H178" t="s">
        <v>26</v>
      </c>
      <c r="I178" t="s">
        <v>2577</v>
      </c>
      <c r="J178" t="s">
        <v>2563</v>
      </c>
      <c r="K178" t="s">
        <v>2578</v>
      </c>
      <c r="L178" t="s">
        <v>2579</v>
      </c>
      <c r="M178" t="s">
        <v>2580</v>
      </c>
      <c r="N178" t="s">
        <v>26</v>
      </c>
      <c r="O178" t="s">
        <v>363</v>
      </c>
      <c r="P178" t="s">
        <v>356</v>
      </c>
      <c r="Q178" t="s">
        <v>183</v>
      </c>
    </row>
    <row r="179" spans="1:17">
      <c r="A179">
        <v>2111529</v>
      </c>
      <c r="B179" t="s">
        <v>56</v>
      </c>
      <c r="C179" t="s">
        <v>1213</v>
      </c>
      <c r="D179" t="s">
        <v>1214</v>
      </c>
      <c r="E179" t="s">
        <v>362</v>
      </c>
      <c r="F179" t="s">
        <v>1215</v>
      </c>
      <c r="G179" t="s">
        <v>2576</v>
      </c>
      <c r="H179" t="s">
        <v>26</v>
      </c>
      <c r="I179" t="s">
        <v>2577</v>
      </c>
      <c r="J179" t="s">
        <v>2563</v>
      </c>
      <c r="K179" t="s">
        <v>2578</v>
      </c>
      <c r="L179" t="s">
        <v>2579</v>
      </c>
      <c r="M179" t="s">
        <v>2580</v>
      </c>
      <c r="N179" t="s">
        <v>26</v>
      </c>
      <c r="O179" t="s">
        <v>363</v>
      </c>
      <c r="P179" t="s">
        <v>356</v>
      </c>
      <c r="Q179" t="s">
        <v>183</v>
      </c>
    </row>
    <row r="180" spans="1:17">
      <c r="A180">
        <v>2111537</v>
      </c>
      <c r="B180" t="s">
        <v>109</v>
      </c>
      <c r="C180" t="s">
        <v>1213</v>
      </c>
      <c r="D180" t="s">
        <v>1214</v>
      </c>
      <c r="E180" t="s">
        <v>321</v>
      </c>
      <c r="F180" t="s">
        <v>1215</v>
      </c>
      <c r="G180" t="s">
        <v>3171</v>
      </c>
      <c r="H180" t="s">
        <v>26</v>
      </c>
      <c r="I180" t="s">
        <v>3172</v>
      </c>
      <c r="J180" t="s">
        <v>2571</v>
      </c>
      <c r="K180" t="s">
        <v>3173</v>
      </c>
      <c r="L180" t="s">
        <v>3174</v>
      </c>
      <c r="M180" t="s">
        <v>3175</v>
      </c>
      <c r="N180" t="s">
        <v>26</v>
      </c>
      <c r="O180" t="s">
        <v>322</v>
      </c>
      <c r="P180" t="s">
        <v>317</v>
      </c>
      <c r="Q180" t="s">
        <v>1871</v>
      </c>
    </row>
    <row r="181" spans="1:17">
      <c r="A181">
        <v>2111537</v>
      </c>
      <c r="B181" t="s">
        <v>109</v>
      </c>
      <c r="C181" t="s">
        <v>1213</v>
      </c>
      <c r="D181" t="s">
        <v>1214</v>
      </c>
      <c r="E181" t="s">
        <v>321</v>
      </c>
      <c r="F181" t="s">
        <v>1215</v>
      </c>
      <c r="G181" t="s">
        <v>3171</v>
      </c>
      <c r="H181" t="s">
        <v>26</v>
      </c>
      <c r="I181" t="s">
        <v>3172</v>
      </c>
      <c r="J181" t="s">
        <v>2571</v>
      </c>
      <c r="K181" t="s">
        <v>3173</v>
      </c>
      <c r="L181" t="s">
        <v>3174</v>
      </c>
      <c r="M181" t="s">
        <v>3175</v>
      </c>
      <c r="N181" t="s">
        <v>26</v>
      </c>
      <c r="O181" t="s">
        <v>322</v>
      </c>
      <c r="P181" t="s">
        <v>317</v>
      </c>
      <c r="Q181" t="s">
        <v>1871</v>
      </c>
    </row>
    <row r="182" spans="1:17">
      <c r="A182">
        <v>2111560</v>
      </c>
      <c r="B182" t="s">
        <v>88</v>
      </c>
      <c r="C182" t="s">
        <v>1213</v>
      </c>
      <c r="D182" t="s">
        <v>1214</v>
      </c>
      <c r="E182" t="s">
        <v>347</v>
      </c>
      <c r="F182" t="s">
        <v>1215</v>
      </c>
      <c r="G182" t="s">
        <v>2582</v>
      </c>
      <c r="H182" t="s">
        <v>26</v>
      </c>
      <c r="I182" t="s">
        <v>2583</v>
      </c>
      <c r="J182" t="s">
        <v>2584</v>
      </c>
      <c r="K182" t="s">
        <v>2585</v>
      </c>
      <c r="L182" t="s">
        <v>2586</v>
      </c>
      <c r="M182" t="s">
        <v>2587</v>
      </c>
      <c r="N182" t="s">
        <v>2588</v>
      </c>
      <c r="O182" t="s">
        <v>348</v>
      </c>
      <c r="P182" t="s">
        <v>2128</v>
      </c>
      <c r="Q182" t="s">
        <v>592</v>
      </c>
    </row>
    <row r="183" spans="1:17">
      <c r="A183">
        <v>2210404</v>
      </c>
      <c r="B183" t="s">
        <v>75</v>
      </c>
      <c r="C183" t="s">
        <v>1213</v>
      </c>
      <c r="D183" t="s">
        <v>1214</v>
      </c>
      <c r="E183" t="s">
        <v>321</v>
      </c>
      <c r="F183" t="s">
        <v>1215</v>
      </c>
      <c r="G183" t="s">
        <v>3176</v>
      </c>
      <c r="H183" t="s">
        <v>26</v>
      </c>
      <c r="I183" t="s">
        <v>3177</v>
      </c>
      <c r="J183" t="s">
        <v>3178</v>
      </c>
      <c r="K183" t="s">
        <v>3179</v>
      </c>
      <c r="L183" t="s">
        <v>3180</v>
      </c>
      <c r="M183" t="s">
        <v>3181</v>
      </c>
      <c r="N183" t="s">
        <v>3182</v>
      </c>
      <c r="O183" t="s">
        <v>322</v>
      </c>
      <c r="P183" t="s">
        <v>290</v>
      </c>
      <c r="Q183" t="s">
        <v>324</v>
      </c>
    </row>
    <row r="184" spans="1:17">
      <c r="A184">
        <v>2210404</v>
      </c>
      <c r="B184" t="s">
        <v>75</v>
      </c>
      <c r="C184" t="s">
        <v>1213</v>
      </c>
      <c r="D184" t="s">
        <v>1214</v>
      </c>
      <c r="E184" t="s">
        <v>321</v>
      </c>
      <c r="F184" t="s">
        <v>1215</v>
      </c>
      <c r="G184" t="s">
        <v>3176</v>
      </c>
      <c r="H184" t="s">
        <v>26</v>
      </c>
      <c r="I184" t="s">
        <v>3177</v>
      </c>
      <c r="J184" t="s">
        <v>3178</v>
      </c>
      <c r="K184" t="s">
        <v>3179</v>
      </c>
      <c r="L184" t="s">
        <v>3180</v>
      </c>
      <c r="M184" t="s">
        <v>3181</v>
      </c>
      <c r="N184" t="s">
        <v>3182</v>
      </c>
      <c r="O184" t="s">
        <v>322</v>
      </c>
      <c r="P184" t="s">
        <v>290</v>
      </c>
      <c r="Q184" t="s">
        <v>324</v>
      </c>
    </row>
    <row r="185" spans="1:17">
      <c r="A185">
        <v>2210917</v>
      </c>
      <c r="B185" t="s">
        <v>40</v>
      </c>
      <c r="C185" t="s">
        <v>1213</v>
      </c>
      <c r="D185" t="s">
        <v>1214</v>
      </c>
      <c r="E185" t="s">
        <v>362</v>
      </c>
      <c r="F185" t="s">
        <v>1215</v>
      </c>
      <c r="G185" t="s">
        <v>3329</v>
      </c>
      <c r="H185" t="s">
        <v>3330</v>
      </c>
      <c r="I185" t="s">
        <v>3331</v>
      </c>
      <c r="J185" t="s">
        <v>3332</v>
      </c>
      <c r="K185" t="s">
        <v>3333</v>
      </c>
      <c r="L185" t="s">
        <v>3334</v>
      </c>
      <c r="M185" t="s">
        <v>3335</v>
      </c>
      <c r="N185" t="s">
        <v>2482</v>
      </c>
      <c r="O185" t="s">
        <v>363</v>
      </c>
      <c r="P185" t="s">
        <v>295</v>
      </c>
      <c r="Q185" t="s">
        <v>3336</v>
      </c>
    </row>
    <row r="186" spans="1:17">
      <c r="A186">
        <v>2210917</v>
      </c>
      <c r="B186" t="s">
        <v>40</v>
      </c>
      <c r="C186" t="s">
        <v>1213</v>
      </c>
      <c r="D186" t="s">
        <v>1214</v>
      </c>
      <c r="E186" t="s">
        <v>362</v>
      </c>
      <c r="F186" t="s">
        <v>1215</v>
      </c>
      <c r="G186" t="s">
        <v>3329</v>
      </c>
      <c r="H186" t="s">
        <v>3330</v>
      </c>
      <c r="I186" t="s">
        <v>3331</v>
      </c>
      <c r="J186" t="s">
        <v>3332</v>
      </c>
      <c r="K186" t="s">
        <v>3333</v>
      </c>
      <c r="L186" t="s">
        <v>3334</v>
      </c>
      <c r="M186" t="s">
        <v>3335</v>
      </c>
      <c r="N186" t="s">
        <v>2482</v>
      </c>
      <c r="O186" t="s">
        <v>363</v>
      </c>
      <c r="P186" t="s">
        <v>295</v>
      </c>
      <c r="Q186" t="s">
        <v>3336</v>
      </c>
    </row>
    <row r="187" spans="1:17">
      <c r="A187">
        <v>2211170</v>
      </c>
      <c r="B187" t="s">
        <v>91</v>
      </c>
      <c r="C187" t="s">
        <v>1213</v>
      </c>
      <c r="D187" t="s">
        <v>1214</v>
      </c>
      <c r="E187" t="s">
        <v>321</v>
      </c>
      <c r="F187" t="s">
        <v>1215</v>
      </c>
      <c r="G187" t="s">
        <v>3337</v>
      </c>
      <c r="H187" t="s">
        <v>3338</v>
      </c>
      <c r="I187" t="s">
        <v>3339</v>
      </c>
      <c r="J187" t="s">
        <v>1612</v>
      </c>
      <c r="K187" t="s">
        <v>3340</v>
      </c>
      <c r="L187" t="s">
        <v>3341</v>
      </c>
      <c r="M187" t="s">
        <v>3342</v>
      </c>
      <c r="N187" t="s">
        <v>2482</v>
      </c>
      <c r="O187" t="s">
        <v>322</v>
      </c>
      <c r="P187" t="s">
        <v>536</v>
      </c>
      <c r="Q187" t="s">
        <v>3343</v>
      </c>
    </row>
    <row r="188" spans="1:17">
      <c r="A188">
        <v>2211170</v>
      </c>
      <c r="B188" t="s">
        <v>91</v>
      </c>
      <c r="C188" t="s">
        <v>1213</v>
      </c>
      <c r="D188" t="s">
        <v>1214</v>
      </c>
      <c r="E188" t="s">
        <v>321</v>
      </c>
      <c r="F188" t="s">
        <v>1215</v>
      </c>
      <c r="G188" t="s">
        <v>3337</v>
      </c>
      <c r="H188" t="s">
        <v>3338</v>
      </c>
      <c r="I188" t="s">
        <v>3339</v>
      </c>
      <c r="J188" t="s">
        <v>1612</v>
      </c>
      <c r="K188" t="s">
        <v>3340</v>
      </c>
      <c r="L188" t="s">
        <v>3341</v>
      </c>
      <c r="M188" t="s">
        <v>3342</v>
      </c>
      <c r="N188" t="s">
        <v>2482</v>
      </c>
      <c r="O188" t="s">
        <v>322</v>
      </c>
      <c r="P188" t="s">
        <v>536</v>
      </c>
      <c r="Q188" t="s">
        <v>3343</v>
      </c>
    </row>
    <row r="189" spans="1:17">
      <c r="A189">
        <v>2211212</v>
      </c>
      <c r="B189" t="s">
        <v>96</v>
      </c>
      <c r="C189" t="s">
        <v>1213</v>
      </c>
      <c r="D189" t="s">
        <v>1214</v>
      </c>
      <c r="E189" t="s">
        <v>321</v>
      </c>
      <c r="F189" t="s">
        <v>1215</v>
      </c>
      <c r="G189" t="s">
        <v>1846</v>
      </c>
      <c r="H189" t="s">
        <v>1847</v>
      </c>
      <c r="I189" t="s">
        <v>1848</v>
      </c>
      <c r="J189" t="s">
        <v>1849</v>
      </c>
      <c r="K189" t="s">
        <v>1850</v>
      </c>
      <c r="L189" t="s">
        <v>1851</v>
      </c>
      <c r="M189" t="s">
        <v>1852</v>
      </c>
      <c r="N189" t="s">
        <v>1853</v>
      </c>
      <c r="O189" t="s">
        <v>322</v>
      </c>
      <c r="P189" t="s">
        <v>586</v>
      </c>
      <c r="Q189" t="s">
        <v>1906</v>
      </c>
    </row>
    <row r="190" spans="1:17">
      <c r="A190">
        <v>2211212</v>
      </c>
      <c r="B190" t="s">
        <v>96</v>
      </c>
      <c r="C190" t="s">
        <v>1213</v>
      </c>
      <c r="D190" t="s">
        <v>1214</v>
      </c>
      <c r="E190" t="s">
        <v>321</v>
      </c>
      <c r="F190" t="s">
        <v>1215</v>
      </c>
      <c r="G190" t="s">
        <v>1846</v>
      </c>
      <c r="H190" t="s">
        <v>1847</v>
      </c>
      <c r="I190" t="s">
        <v>1848</v>
      </c>
      <c r="J190" t="s">
        <v>1849</v>
      </c>
      <c r="K190" t="s">
        <v>1850</v>
      </c>
      <c r="L190" t="s">
        <v>1851</v>
      </c>
      <c r="M190" t="s">
        <v>1852</v>
      </c>
      <c r="N190" t="s">
        <v>1853</v>
      </c>
      <c r="O190" t="s">
        <v>322</v>
      </c>
      <c r="P190" t="s">
        <v>586</v>
      </c>
      <c r="Q190" t="s">
        <v>1906</v>
      </c>
    </row>
    <row r="191" spans="1:17">
      <c r="A191">
        <v>2211246</v>
      </c>
      <c r="B191" t="s">
        <v>110</v>
      </c>
      <c r="C191" t="s">
        <v>1213</v>
      </c>
      <c r="D191" t="s">
        <v>1214</v>
      </c>
      <c r="E191" t="s">
        <v>321</v>
      </c>
      <c r="F191" t="s">
        <v>1215</v>
      </c>
      <c r="G191" t="s">
        <v>3183</v>
      </c>
      <c r="H191" t="s">
        <v>26</v>
      </c>
      <c r="I191" t="s">
        <v>3184</v>
      </c>
      <c r="J191" t="s">
        <v>3185</v>
      </c>
      <c r="K191" t="s">
        <v>3186</v>
      </c>
      <c r="L191" t="s">
        <v>3187</v>
      </c>
      <c r="M191" t="s">
        <v>3188</v>
      </c>
      <c r="N191" t="s">
        <v>26</v>
      </c>
      <c r="O191" t="s">
        <v>322</v>
      </c>
      <c r="P191" t="s">
        <v>360</v>
      </c>
      <c r="Q191" t="s">
        <v>1871</v>
      </c>
    </row>
    <row r="192" spans="1:17">
      <c r="A192">
        <v>2410475</v>
      </c>
      <c r="B192" t="s">
        <v>60</v>
      </c>
      <c r="C192" t="s">
        <v>1213</v>
      </c>
      <c r="D192" t="s">
        <v>1214</v>
      </c>
      <c r="E192" t="s">
        <v>347</v>
      </c>
      <c r="F192" t="s">
        <v>1215</v>
      </c>
      <c r="G192" t="s">
        <v>2623</v>
      </c>
      <c r="H192" t="s">
        <v>2624</v>
      </c>
      <c r="I192" t="s">
        <v>2625</v>
      </c>
      <c r="J192" t="s">
        <v>2626</v>
      </c>
      <c r="K192" t="s">
        <v>2627</v>
      </c>
      <c r="L192" t="s">
        <v>2628</v>
      </c>
      <c r="M192" t="s">
        <v>2629</v>
      </c>
      <c r="N192" t="s">
        <v>1958</v>
      </c>
      <c r="O192" t="s">
        <v>348</v>
      </c>
      <c r="P192" t="s">
        <v>305</v>
      </c>
      <c r="Q192" t="s">
        <v>3189</v>
      </c>
    </row>
    <row r="193" spans="1:17">
      <c r="A193">
        <v>2410475</v>
      </c>
      <c r="B193" t="s">
        <v>60</v>
      </c>
      <c r="C193" t="s">
        <v>1213</v>
      </c>
      <c r="D193" t="s">
        <v>1214</v>
      </c>
      <c r="E193" t="s">
        <v>347</v>
      </c>
      <c r="F193" t="s">
        <v>1215</v>
      </c>
      <c r="G193" t="s">
        <v>2623</v>
      </c>
      <c r="H193" t="s">
        <v>2624</v>
      </c>
      <c r="I193" t="s">
        <v>2625</v>
      </c>
      <c r="J193" t="s">
        <v>2626</v>
      </c>
      <c r="K193" t="s">
        <v>2627</v>
      </c>
      <c r="L193" t="s">
        <v>2628</v>
      </c>
      <c r="M193" t="s">
        <v>2629</v>
      </c>
      <c r="N193" t="s">
        <v>1958</v>
      </c>
      <c r="O193" t="s">
        <v>348</v>
      </c>
      <c r="P193" t="s">
        <v>305</v>
      </c>
      <c r="Q193" t="s">
        <v>3189</v>
      </c>
    </row>
    <row r="194" spans="1:17">
      <c r="A194">
        <v>2910326</v>
      </c>
      <c r="B194" t="s">
        <v>87</v>
      </c>
      <c r="C194" t="s">
        <v>1213</v>
      </c>
      <c r="D194" t="s">
        <v>1214</v>
      </c>
      <c r="E194" t="s">
        <v>347</v>
      </c>
      <c r="F194" t="s">
        <v>1215</v>
      </c>
      <c r="G194" t="s">
        <v>2001</v>
      </c>
      <c r="H194" t="s">
        <v>26</v>
      </c>
      <c r="I194" t="s">
        <v>2002</v>
      </c>
      <c r="J194" t="s">
        <v>2003</v>
      </c>
      <c r="K194" t="s">
        <v>2004</v>
      </c>
      <c r="L194" t="s">
        <v>2005</v>
      </c>
      <c r="M194" t="s">
        <v>2006</v>
      </c>
      <c r="N194" t="s">
        <v>1905</v>
      </c>
      <c r="O194" t="s">
        <v>348</v>
      </c>
      <c r="P194" t="s">
        <v>253</v>
      </c>
      <c r="Q194" t="s">
        <v>159</v>
      </c>
    </row>
    <row r="195" spans="1:17">
      <c r="A195">
        <v>2910326</v>
      </c>
      <c r="B195" t="s">
        <v>87</v>
      </c>
      <c r="C195" t="s">
        <v>1213</v>
      </c>
      <c r="D195" t="s">
        <v>1214</v>
      </c>
      <c r="E195" t="s">
        <v>347</v>
      </c>
      <c r="F195" t="s">
        <v>1215</v>
      </c>
      <c r="G195" t="s">
        <v>2001</v>
      </c>
      <c r="H195" t="s">
        <v>26</v>
      </c>
      <c r="I195" t="s">
        <v>2002</v>
      </c>
      <c r="J195" t="s">
        <v>2003</v>
      </c>
      <c r="K195" t="s">
        <v>2004</v>
      </c>
      <c r="L195" t="s">
        <v>2005</v>
      </c>
      <c r="M195" t="s">
        <v>2006</v>
      </c>
      <c r="N195" t="s">
        <v>1905</v>
      </c>
      <c r="O195" t="s">
        <v>348</v>
      </c>
      <c r="P195" t="s">
        <v>253</v>
      </c>
      <c r="Q195" t="s">
        <v>159</v>
      </c>
    </row>
    <row r="196" spans="1:17">
      <c r="A196">
        <v>3010225</v>
      </c>
      <c r="B196" t="s">
        <v>48</v>
      </c>
      <c r="C196" t="s">
        <v>1213</v>
      </c>
      <c r="D196" t="s">
        <v>1214</v>
      </c>
      <c r="E196" t="s">
        <v>362</v>
      </c>
      <c r="F196" t="s">
        <v>1215</v>
      </c>
      <c r="G196" t="s">
        <v>2651</v>
      </c>
      <c r="H196" t="s">
        <v>26</v>
      </c>
      <c r="I196" t="s">
        <v>2652</v>
      </c>
      <c r="J196" t="s">
        <v>2653</v>
      </c>
      <c r="K196" t="s">
        <v>2654</v>
      </c>
      <c r="L196" t="s">
        <v>2655</v>
      </c>
      <c r="M196" t="s">
        <v>2656</v>
      </c>
      <c r="N196" t="s">
        <v>2657</v>
      </c>
      <c r="O196" t="s">
        <v>363</v>
      </c>
      <c r="P196" t="s">
        <v>282</v>
      </c>
      <c r="Q196" t="s">
        <v>334</v>
      </c>
    </row>
    <row r="197" spans="1:17">
      <c r="A197">
        <v>3010225</v>
      </c>
      <c r="B197" t="s">
        <v>48</v>
      </c>
      <c r="C197" t="s">
        <v>1213</v>
      </c>
      <c r="D197" t="s">
        <v>1214</v>
      </c>
      <c r="E197" t="s">
        <v>362</v>
      </c>
      <c r="F197" t="s">
        <v>1215</v>
      </c>
      <c r="G197" t="s">
        <v>2651</v>
      </c>
      <c r="H197" t="s">
        <v>26</v>
      </c>
      <c r="I197" t="s">
        <v>2652</v>
      </c>
      <c r="J197" t="s">
        <v>2653</v>
      </c>
      <c r="K197" t="s">
        <v>2654</v>
      </c>
      <c r="L197" t="s">
        <v>2655</v>
      </c>
      <c r="M197" t="s">
        <v>2656</v>
      </c>
      <c r="N197" t="s">
        <v>2657</v>
      </c>
      <c r="O197" t="s">
        <v>363</v>
      </c>
      <c r="P197" t="s">
        <v>282</v>
      </c>
      <c r="Q197" t="s">
        <v>334</v>
      </c>
    </row>
    <row r="198" spans="1:17">
      <c r="A198">
        <v>3010696</v>
      </c>
      <c r="B198" t="s">
        <v>105</v>
      </c>
      <c r="C198" t="s">
        <v>1213</v>
      </c>
      <c r="D198" t="s">
        <v>1214</v>
      </c>
      <c r="E198" t="s">
        <v>321</v>
      </c>
      <c r="F198" t="s">
        <v>1215</v>
      </c>
      <c r="G198" t="s">
        <v>3190</v>
      </c>
      <c r="H198" t="s">
        <v>26</v>
      </c>
      <c r="I198" t="s">
        <v>3191</v>
      </c>
      <c r="J198" t="s">
        <v>2009</v>
      </c>
      <c r="K198" t="s">
        <v>3192</v>
      </c>
      <c r="L198" t="s">
        <v>3193</v>
      </c>
      <c r="M198" t="s">
        <v>3194</v>
      </c>
      <c r="N198" t="s">
        <v>3195</v>
      </c>
      <c r="O198" t="s">
        <v>322</v>
      </c>
      <c r="P198" t="s">
        <v>570</v>
      </c>
      <c r="Q198" t="s">
        <v>1587</v>
      </c>
    </row>
    <row r="199" spans="1:17">
      <c r="A199">
        <v>3010712</v>
      </c>
      <c r="B199" t="s">
        <v>50</v>
      </c>
      <c r="C199" t="s">
        <v>1213</v>
      </c>
      <c r="D199" t="s">
        <v>1214</v>
      </c>
      <c r="E199" t="s">
        <v>362</v>
      </c>
      <c r="F199" t="s">
        <v>1215</v>
      </c>
      <c r="G199" t="s">
        <v>2007</v>
      </c>
      <c r="H199" t="s">
        <v>26</v>
      </c>
      <c r="I199" t="s">
        <v>2008</v>
      </c>
      <c r="J199" t="s">
        <v>2009</v>
      </c>
      <c r="K199" t="s">
        <v>2010</v>
      </c>
      <c r="L199" t="s">
        <v>2011</v>
      </c>
      <c r="M199" t="s">
        <v>2012</v>
      </c>
      <c r="N199" t="s">
        <v>1905</v>
      </c>
      <c r="O199" t="s">
        <v>363</v>
      </c>
      <c r="P199" t="s">
        <v>3032</v>
      </c>
      <c r="Q199" t="s">
        <v>1067</v>
      </c>
    </row>
    <row r="200" spans="1:17">
      <c r="A200">
        <v>3010712</v>
      </c>
      <c r="B200" t="s">
        <v>50</v>
      </c>
      <c r="C200" t="s">
        <v>1213</v>
      </c>
      <c r="D200" t="s">
        <v>1214</v>
      </c>
      <c r="E200" t="s">
        <v>362</v>
      </c>
      <c r="F200" t="s">
        <v>1215</v>
      </c>
      <c r="G200" t="s">
        <v>2007</v>
      </c>
      <c r="H200" t="s">
        <v>26</v>
      </c>
      <c r="I200" t="s">
        <v>2008</v>
      </c>
      <c r="J200" t="s">
        <v>2009</v>
      </c>
      <c r="K200" t="s">
        <v>2010</v>
      </c>
      <c r="L200" t="s">
        <v>2011</v>
      </c>
      <c r="M200" t="s">
        <v>2012</v>
      </c>
      <c r="N200" t="s">
        <v>1905</v>
      </c>
      <c r="O200" t="s">
        <v>363</v>
      </c>
      <c r="P200" t="s">
        <v>3032</v>
      </c>
      <c r="Q200" t="s">
        <v>1067</v>
      </c>
    </row>
    <row r="201" spans="1:17">
      <c r="A201">
        <v>3110157</v>
      </c>
      <c r="B201" t="s">
        <v>52</v>
      </c>
      <c r="C201" t="s">
        <v>1213</v>
      </c>
      <c r="D201" t="s">
        <v>1214</v>
      </c>
      <c r="E201" t="s">
        <v>362</v>
      </c>
      <c r="F201" t="s">
        <v>1215</v>
      </c>
      <c r="G201" t="s">
        <v>3196</v>
      </c>
      <c r="H201" t="s">
        <v>26</v>
      </c>
      <c r="I201" t="s">
        <v>3197</v>
      </c>
      <c r="J201" t="s">
        <v>2662</v>
      </c>
      <c r="K201" t="s">
        <v>3198</v>
      </c>
      <c r="L201" t="s">
        <v>3199</v>
      </c>
      <c r="M201" t="s">
        <v>3200</v>
      </c>
      <c r="N201" t="s">
        <v>3201</v>
      </c>
      <c r="O201" t="s">
        <v>363</v>
      </c>
      <c r="P201" t="s">
        <v>301</v>
      </c>
      <c r="Q201" t="s">
        <v>94</v>
      </c>
    </row>
    <row r="202" spans="1:17">
      <c r="A202">
        <v>3110157</v>
      </c>
      <c r="B202" t="s">
        <v>52</v>
      </c>
      <c r="C202" t="s">
        <v>1213</v>
      </c>
      <c r="D202" t="s">
        <v>1214</v>
      </c>
      <c r="E202" t="s">
        <v>362</v>
      </c>
      <c r="F202" t="s">
        <v>1215</v>
      </c>
      <c r="G202" t="s">
        <v>3196</v>
      </c>
      <c r="H202" t="s">
        <v>26</v>
      </c>
      <c r="I202" t="s">
        <v>3197</v>
      </c>
      <c r="J202" t="s">
        <v>2662</v>
      </c>
      <c r="K202" t="s">
        <v>3198</v>
      </c>
      <c r="L202" t="s">
        <v>3199</v>
      </c>
      <c r="M202" t="s">
        <v>3200</v>
      </c>
      <c r="N202" t="s">
        <v>3201</v>
      </c>
      <c r="O202" t="s">
        <v>363</v>
      </c>
      <c r="P202" t="s">
        <v>301</v>
      </c>
      <c r="Q202" t="s">
        <v>94</v>
      </c>
    </row>
    <row r="203" spans="1:17">
      <c r="A203">
        <v>3110256</v>
      </c>
      <c r="B203" t="s">
        <v>74</v>
      </c>
      <c r="C203" t="s">
        <v>1213</v>
      </c>
      <c r="D203" t="s">
        <v>1214</v>
      </c>
      <c r="E203" t="s">
        <v>347</v>
      </c>
      <c r="F203" t="s">
        <v>1215</v>
      </c>
      <c r="G203" t="s">
        <v>2013</v>
      </c>
      <c r="H203" t="s">
        <v>26</v>
      </c>
      <c r="I203" t="s">
        <v>2014</v>
      </c>
      <c r="J203" t="s">
        <v>2015</v>
      </c>
      <c r="K203" t="s">
        <v>2016</v>
      </c>
      <c r="L203" t="s">
        <v>2017</v>
      </c>
      <c r="M203" t="s">
        <v>2018</v>
      </c>
      <c r="N203" t="s">
        <v>2019</v>
      </c>
      <c r="O203" t="s">
        <v>348</v>
      </c>
      <c r="P203" t="s">
        <v>247</v>
      </c>
      <c r="Q203" t="s">
        <v>183</v>
      </c>
    </row>
    <row r="204" spans="1:17">
      <c r="A204">
        <v>3110256</v>
      </c>
      <c r="B204" t="s">
        <v>74</v>
      </c>
      <c r="C204" t="s">
        <v>1213</v>
      </c>
      <c r="D204" t="s">
        <v>1214</v>
      </c>
      <c r="E204" t="s">
        <v>347</v>
      </c>
      <c r="F204" t="s">
        <v>1215</v>
      </c>
      <c r="G204" t="s">
        <v>2013</v>
      </c>
      <c r="H204" t="s">
        <v>26</v>
      </c>
      <c r="I204" t="s">
        <v>2014</v>
      </c>
      <c r="J204" t="s">
        <v>2015</v>
      </c>
      <c r="K204" t="s">
        <v>2016</v>
      </c>
      <c r="L204" t="s">
        <v>2017</v>
      </c>
      <c r="M204" t="s">
        <v>2018</v>
      </c>
      <c r="N204" t="s">
        <v>2019</v>
      </c>
      <c r="O204" t="s">
        <v>348</v>
      </c>
      <c r="P204" t="s">
        <v>247</v>
      </c>
      <c r="Q204" t="s">
        <v>183</v>
      </c>
    </row>
    <row r="205" spans="1:17">
      <c r="A205">
        <v>3210296</v>
      </c>
      <c r="B205" t="s">
        <v>37</v>
      </c>
      <c r="C205" t="s">
        <v>1213</v>
      </c>
      <c r="D205" t="s">
        <v>1214</v>
      </c>
      <c r="E205" t="s">
        <v>362</v>
      </c>
      <c r="F205" t="s">
        <v>1215</v>
      </c>
      <c r="G205" t="s">
        <v>2699</v>
      </c>
      <c r="H205" t="s">
        <v>2700</v>
      </c>
      <c r="I205" t="s">
        <v>2701</v>
      </c>
      <c r="J205" t="s">
        <v>1862</v>
      </c>
      <c r="K205" t="s">
        <v>2702</v>
      </c>
      <c r="L205" t="s">
        <v>2703</v>
      </c>
      <c r="M205" t="s">
        <v>2704</v>
      </c>
      <c r="N205" t="s">
        <v>2705</v>
      </c>
      <c r="O205" t="s">
        <v>363</v>
      </c>
      <c r="P205" t="s">
        <v>332</v>
      </c>
      <c r="Q205" t="s">
        <v>324</v>
      </c>
    </row>
    <row r="206" spans="1:17">
      <c r="A206">
        <v>3210296</v>
      </c>
      <c r="B206" t="s">
        <v>37</v>
      </c>
      <c r="C206" t="s">
        <v>1213</v>
      </c>
      <c r="D206" t="s">
        <v>1214</v>
      </c>
      <c r="E206" t="s">
        <v>362</v>
      </c>
      <c r="F206" t="s">
        <v>1215</v>
      </c>
      <c r="G206" t="s">
        <v>2699</v>
      </c>
      <c r="H206" t="s">
        <v>2700</v>
      </c>
      <c r="I206" t="s">
        <v>2701</v>
      </c>
      <c r="J206" t="s">
        <v>1862</v>
      </c>
      <c r="K206" t="s">
        <v>2702</v>
      </c>
      <c r="L206" t="s">
        <v>2703</v>
      </c>
      <c r="M206" t="s">
        <v>2704</v>
      </c>
      <c r="N206" t="s">
        <v>2705</v>
      </c>
      <c r="O206" t="s">
        <v>363</v>
      </c>
      <c r="P206" t="s">
        <v>332</v>
      </c>
      <c r="Q206" t="s">
        <v>324</v>
      </c>
    </row>
    <row r="207" spans="1:17">
      <c r="A207">
        <v>8010014</v>
      </c>
      <c r="B207" t="s">
        <v>83</v>
      </c>
      <c r="C207" t="s">
        <v>1213</v>
      </c>
      <c r="D207" t="s">
        <v>1214</v>
      </c>
      <c r="E207" t="s">
        <v>321</v>
      </c>
      <c r="F207" t="s">
        <v>1215</v>
      </c>
      <c r="G207" t="s">
        <v>2673</v>
      </c>
      <c r="H207" t="s">
        <v>2674</v>
      </c>
      <c r="I207" t="s">
        <v>2675</v>
      </c>
      <c r="J207" t="s">
        <v>1633</v>
      </c>
      <c r="K207" t="s">
        <v>2676</v>
      </c>
      <c r="L207" t="s">
        <v>2677</v>
      </c>
      <c r="M207" t="s">
        <v>2678</v>
      </c>
      <c r="N207" t="s">
        <v>2679</v>
      </c>
      <c r="O207" t="s">
        <v>322</v>
      </c>
      <c r="P207" t="s">
        <v>279</v>
      </c>
      <c r="Q207" t="s">
        <v>329</v>
      </c>
    </row>
    <row r="208" spans="1:17">
      <c r="A208">
        <v>8010014</v>
      </c>
      <c r="B208" t="s">
        <v>83</v>
      </c>
      <c r="C208" t="s">
        <v>1213</v>
      </c>
      <c r="D208" t="s">
        <v>1214</v>
      </c>
      <c r="E208" t="s">
        <v>321</v>
      </c>
      <c r="F208" t="s">
        <v>1215</v>
      </c>
      <c r="G208" t="s">
        <v>2673</v>
      </c>
      <c r="H208" t="s">
        <v>2674</v>
      </c>
      <c r="I208" t="s">
        <v>2675</v>
      </c>
      <c r="J208" t="s">
        <v>1633</v>
      </c>
      <c r="K208" t="s">
        <v>2676</v>
      </c>
      <c r="L208" t="s">
        <v>2677</v>
      </c>
      <c r="M208" t="s">
        <v>2678</v>
      </c>
      <c r="N208" t="s">
        <v>2679</v>
      </c>
      <c r="O208" t="s">
        <v>322</v>
      </c>
      <c r="P208" t="s">
        <v>279</v>
      </c>
      <c r="Q208" t="s">
        <v>329</v>
      </c>
    </row>
    <row r="209" spans="1:17">
      <c r="A209">
        <v>8010048</v>
      </c>
      <c r="B209" t="s">
        <v>95</v>
      </c>
      <c r="C209" t="s">
        <v>1213</v>
      </c>
      <c r="D209" t="s">
        <v>1214</v>
      </c>
      <c r="E209" t="s">
        <v>321</v>
      </c>
      <c r="F209" t="s">
        <v>1215</v>
      </c>
      <c r="G209" t="s">
        <v>3211</v>
      </c>
      <c r="H209" t="s">
        <v>3212</v>
      </c>
      <c r="I209" t="s">
        <v>3213</v>
      </c>
      <c r="J209" t="s">
        <v>3214</v>
      </c>
      <c r="K209" t="s">
        <v>3215</v>
      </c>
      <c r="L209" t="s">
        <v>3216</v>
      </c>
      <c r="M209" t="s">
        <v>3217</v>
      </c>
      <c r="N209" t="s">
        <v>3218</v>
      </c>
      <c r="O209" t="s">
        <v>322</v>
      </c>
      <c r="P209" t="s">
        <v>315</v>
      </c>
      <c r="Q209" t="s">
        <v>2068</v>
      </c>
    </row>
    <row r="210" spans="1:17">
      <c r="A210">
        <v>8010048</v>
      </c>
      <c r="B210" t="s">
        <v>95</v>
      </c>
      <c r="C210" t="s">
        <v>1213</v>
      </c>
      <c r="D210" t="s">
        <v>1214</v>
      </c>
      <c r="E210" t="s">
        <v>321</v>
      </c>
      <c r="F210" t="s">
        <v>1215</v>
      </c>
      <c r="G210" t="s">
        <v>3211</v>
      </c>
      <c r="H210" t="s">
        <v>3212</v>
      </c>
      <c r="I210" t="s">
        <v>3213</v>
      </c>
      <c r="J210" t="s">
        <v>3214</v>
      </c>
      <c r="K210" t="s">
        <v>3215</v>
      </c>
      <c r="L210" t="s">
        <v>3216</v>
      </c>
      <c r="M210" t="s">
        <v>3217</v>
      </c>
      <c r="N210" t="s">
        <v>3218</v>
      </c>
      <c r="O210" t="s">
        <v>322</v>
      </c>
      <c r="P210" t="s">
        <v>315</v>
      </c>
      <c r="Q210" t="s">
        <v>2068</v>
      </c>
    </row>
    <row r="211" spans="1:17">
      <c r="A211">
        <v>8010063</v>
      </c>
      <c r="B211" t="s">
        <v>46</v>
      </c>
      <c r="C211" t="s">
        <v>1213</v>
      </c>
      <c r="D211" t="s">
        <v>1214</v>
      </c>
      <c r="E211" t="s">
        <v>321</v>
      </c>
      <c r="F211" t="s">
        <v>1215</v>
      </c>
      <c r="G211" t="s">
        <v>2681</v>
      </c>
      <c r="H211" t="s">
        <v>2682</v>
      </c>
      <c r="I211" t="s">
        <v>2683</v>
      </c>
      <c r="J211" t="s">
        <v>2684</v>
      </c>
      <c r="K211" t="s">
        <v>2685</v>
      </c>
      <c r="L211" t="s">
        <v>2686</v>
      </c>
      <c r="M211" t="s">
        <v>2687</v>
      </c>
      <c r="N211" t="s">
        <v>2688</v>
      </c>
      <c r="O211" t="s">
        <v>322</v>
      </c>
      <c r="P211" t="s">
        <v>340</v>
      </c>
      <c r="Q211" t="s">
        <v>324</v>
      </c>
    </row>
    <row r="212" spans="1:17">
      <c r="A212">
        <v>8010063</v>
      </c>
      <c r="B212" t="s">
        <v>46</v>
      </c>
      <c r="C212" t="s">
        <v>1213</v>
      </c>
      <c r="D212" t="s">
        <v>1214</v>
      </c>
      <c r="E212" t="s">
        <v>321</v>
      </c>
      <c r="F212" t="s">
        <v>1215</v>
      </c>
      <c r="G212" t="s">
        <v>2681</v>
      </c>
      <c r="H212" t="s">
        <v>2682</v>
      </c>
      <c r="I212" t="s">
        <v>2683</v>
      </c>
      <c r="J212" t="s">
        <v>2684</v>
      </c>
      <c r="K212" t="s">
        <v>2685</v>
      </c>
      <c r="L212" t="s">
        <v>2686</v>
      </c>
      <c r="M212" t="s">
        <v>2687</v>
      </c>
      <c r="N212" t="s">
        <v>2688</v>
      </c>
      <c r="O212" t="s">
        <v>322</v>
      </c>
      <c r="P212" t="s">
        <v>340</v>
      </c>
      <c r="Q212" t="s">
        <v>324</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A58B-6B27-4BBB-9AAA-4E135BDE89CF}">
  <sheetPr>
    <tabColor rgb="FF7030A0"/>
  </sheetPr>
  <dimension ref="A1:C152"/>
  <sheetViews>
    <sheetView workbookViewId="0">
      <selection activeCell="I23" sqref="I23"/>
    </sheetView>
  </sheetViews>
  <sheetFormatPr defaultRowHeight="18.75"/>
  <cols>
    <col min="4" max="4" width="36" customWidth="1"/>
    <col min="5" max="5" width="11.625" customWidth="1"/>
  </cols>
  <sheetData>
    <row r="1" spans="1:3">
      <c r="A1" s="2">
        <v>110309</v>
      </c>
      <c r="B1" t="s">
        <v>2020</v>
      </c>
      <c r="C1" t="s">
        <v>1215</v>
      </c>
    </row>
    <row r="2" spans="1:3">
      <c r="A2" s="2">
        <v>110457</v>
      </c>
      <c r="B2" t="s">
        <v>3344</v>
      </c>
      <c r="C2" t="s">
        <v>1215</v>
      </c>
    </row>
    <row r="3" spans="1:3">
      <c r="A3" s="2">
        <v>110986</v>
      </c>
      <c r="B3" t="s">
        <v>2949</v>
      </c>
      <c r="C3" t="s">
        <v>1215</v>
      </c>
    </row>
    <row r="4" spans="1:3">
      <c r="A4" s="2">
        <v>111240</v>
      </c>
      <c r="B4" t="s">
        <v>2718</v>
      </c>
      <c r="C4" t="s">
        <v>1215</v>
      </c>
    </row>
    <row r="5" spans="1:3">
      <c r="A5" s="2">
        <v>111851</v>
      </c>
      <c r="B5" t="s">
        <v>2726</v>
      </c>
      <c r="C5" t="s">
        <v>1215</v>
      </c>
    </row>
    <row r="6" spans="1:3">
      <c r="A6" s="2">
        <v>112537</v>
      </c>
      <c r="B6" t="s">
        <v>2733</v>
      </c>
      <c r="C6" t="s">
        <v>1215</v>
      </c>
    </row>
    <row r="7" spans="1:3">
      <c r="A7" s="2">
        <v>112552</v>
      </c>
      <c r="B7" t="s">
        <v>2957</v>
      </c>
      <c r="C7" t="s">
        <v>1215</v>
      </c>
    </row>
    <row r="8" spans="1:3">
      <c r="A8" s="2">
        <v>112875</v>
      </c>
      <c r="B8" t="s">
        <v>2027</v>
      </c>
      <c r="C8" t="s">
        <v>1215</v>
      </c>
    </row>
    <row r="9" spans="1:3">
      <c r="A9" s="2">
        <v>113311</v>
      </c>
      <c r="B9" t="s">
        <v>1872</v>
      </c>
      <c r="C9" t="s">
        <v>1215</v>
      </c>
    </row>
    <row r="10" spans="1:3">
      <c r="A10" s="2">
        <v>113345</v>
      </c>
      <c r="B10" t="s">
        <v>1216</v>
      </c>
      <c r="C10" t="s">
        <v>1215</v>
      </c>
    </row>
    <row r="11" spans="1:3">
      <c r="A11" s="2">
        <v>114038</v>
      </c>
      <c r="B11" t="s">
        <v>2964</v>
      </c>
      <c r="C11" t="s">
        <v>1215</v>
      </c>
    </row>
    <row r="12" spans="1:3">
      <c r="A12" s="2">
        <v>114079</v>
      </c>
      <c r="B12" t="s">
        <v>2690</v>
      </c>
      <c r="C12" t="s">
        <v>1215</v>
      </c>
    </row>
    <row r="13" spans="1:3">
      <c r="A13" s="2">
        <v>114137</v>
      </c>
      <c r="B13" t="s">
        <v>2060</v>
      </c>
      <c r="C13" t="s">
        <v>1215</v>
      </c>
    </row>
    <row r="14" spans="1:3">
      <c r="A14" s="2">
        <v>114301</v>
      </c>
      <c r="B14" t="s">
        <v>1225</v>
      </c>
      <c r="C14" t="s">
        <v>1215</v>
      </c>
    </row>
    <row r="15" spans="1:3">
      <c r="A15" s="2">
        <v>114707</v>
      </c>
      <c r="B15" t="s">
        <v>2976</v>
      </c>
      <c r="C15" t="s">
        <v>1215</v>
      </c>
    </row>
    <row r="16" spans="1:3">
      <c r="A16" s="2">
        <v>114715</v>
      </c>
      <c r="B16" t="s">
        <v>2750</v>
      </c>
      <c r="C16" t="s">
        <v>1215</v>
      </c>
    </row>
    <row r="17" spans="1:3">
      <c r="A17" s="2">
        <v>115050</v>
      </c>
      <c r="B17" t="s">
        <v>1884</v>
      </c>
      <c r="C17" t="s">
        <v>1215</v>
      </c>
    </row>
    <row r="18" spans="1:3">
      <c r="A18" s="2">
        <v>115480</v>
      </c>
      <c r="B18" t="s">
        <v>1266</v>
      </c>
      <c r="C18" t="s">
        <v>1215</v>
      </c>
    </row>
    <row r="19" spans="1:3">
      <c r="A19" s="2">
        <v>116116</v>
      </c>
      <c r="B19" t="s">
        <v>1295</v>
      </c>
      <c r="C19" t="s">
        <v>1215</v>
      </c>
    </row>
    <row r="20" spans="1:3">
      <c r="A20" s="2">
        <v>116132</v>
      </c>
      <c r="B20" t="s">
        <v>2773</v>
      </c>
      <c r="C20" t="s">
        <v>1215</v>
      </c>
    </row>
    <row r="21" spans="1:3">
      <c r="A21" s="2">
        <v>116330</v>
      </c>
      <c r="B21" t="s">
        <v>3229</v>
      </c>
      <c r="C21" t="s">
        <v>1215</v>
      </c>
    </row>
    <row r="22" spans="1:3">
      <c r="A22" s="2">
        <v>116389</v>
      </c>
      <c r="B22" t="s">
        <v>2121</v>
      </c>
      <c r="C22" t="s">
        <v>1215</v>
      </c>
    </row>
    <row r="23" spans="1:3">
      <c r="A23" s="2">
        <v>116512</v>
      </c>
      <c r="B23" t="s">
        <v>1317</v>
      </c>
      <c r="C23" t="s">
        <v>1215</v>
      </c>
    </row>
    <row r="24" spans="1:3">
      <c r="A24" s="2">
        <v>116520</v>
      </c>
      <c r="B24" t="s">
        <v>1325</v>
      </c>
      <c r="C24" t="s">
        <v>1215</v>
      </c>
    </row>
    <row r="25" spans="1:3">
      <c r="A25" s="2">
        <v>116835</v>
      </c>
      <c r="B25" t="s">
        <v>3345</v>
      </c>
      <c r="C25" t="s">
        <v>1215</v>
      </c>
    </row>
    <row r="26" spans="1:3">
      <c r="A26" s="2">
        <v>116975</v>
      </c>
      <c r="B26" t="s">
        <v>1339</v>
      </c>
      <c r="C26" t="s">
        <v>1215</v>
      </c>
    </row>
    <row r="27" spans="1:3">
      <c r="A27" s="2">
        <v>117064</v>
      </c>
      <c r="B27" t="s">
        <v>1892</v>
      </c>
      <c r="C27" t="s">
        <v>1215</v>
      </c>
    </row>
    <row r="28" spans="1:3">
      <c r="A28" s="2">
        <v>117221</v>
      </c>
      <c r="B28" t="s">
        <v>1353</v>
      </c>
      <c r="C28" t="s">
        <v>1215</v>
      </c>
    </row>
    <row r="29" spans="1:3">
      <c r="A29" s="2">
        <v>117304</v>
      </c>
      <c r="B29" t="s">
        <v>3346</v>
      </c>
      <c r="C29" t="s">
        <v>1215</v>
      </c>
    </row>
    <row r="30" spans="1:3">
      <c r="A30" s="2">
        <v>117312</v>
      </c>
      <c r="B30" t="s">
        <v>1361</v>
      </c>
      <c r="C30" t="s">
        <v>1215</v>
      </c>
    </row>
    <row r="31" spans="1:3">
      <c r="A31" s="2">
        <v>117544</v>
      </c>
      <c r="B31" t="s">
        <v>1368</v>
      </c>
      <c r="C31" t="s">
        <v>1215</v>
      </c>
    </row>
    <row r="32" spans="1:3">
      <c r="A32" s="2">
        <v>117627</v>
      </c>
      <c r="B32" t="s">
        <v>1375</v>
      </c>
      <c r="C32" t="s">
        <v>1215</v>
      </c>
    </row>
    <row r="33" spans="1:3">
      <c r="A33" s="2">
        <v>117791</v>
      </c>
      <c r="B33" t="s">
        <v>1899</v>
      </c>
      <c r="C33" t="s">
        <v>1215</v>
      </c>
    </row>
    <row r="34" spans="1:3">
      <c r="A34" s="2">
        <v>210232</v>
      </c>
      <c r="B34" t="s">
        <v>2223</v>
      </c>
      <c r="C34" t="s">
        <v>1215</v>
      </c>
    </row>
    <row r="35" spans="1:3">
      <c r="A35" s="2">
        <v>210562</v>
      </c>
      <c r="B35" t="s">
        <v>1399</v>
      </c>
      <c r="C35" t="s">
        <v>1215</v>
      </c>
    </row>
    <row r="36" spans="1:3">
      <c r="A36" s="2">
        <v>210588</v>
      </c>
      <c r="B36" t="s">
        <v>1709</v>
      </c>
      <c r="C36" t="s">
        <v>1215</v>
      </c>
    </row>
    <row r="37" spans="1:3">
      <c r="A37" s="2">
        <v>310537</v>
      </c>
      <c r="B37" t="s">
        <v>1907</v>
      </c>
      <c r="C37" t="s">
        <v>1215</v>
      </c>
    </row>
    <row r="38" spans="1:3">
      <c r="A38" s="2">
        <v>510847</v>
      </c>
      <c r="B38" t="s">
        <v>1420</v>
      </c>
      <c r="C38" t="s">
        <v>1215</v>
      </c>
    </row>
    <row r="39" spans="1:3">
      <c r="A39" s="2">
        <v>511019</v>
      </c>
      <c r="B39" t="s">
        <v>1428</v>
      </c>
      <c r="C39" t="s">
        <v>1215</v>
      </c>
    </row>
    <row r="40" spans="1:3">
      <c r="A40" s="2">
        <v>511142</v>
      </c>
      <c r="B40" t="s">
        <v>1436</v>
      </c>
      <c r="C40" t="s">
        <v>1215</v>
      </c>
    </row>
    <row r="41" spans="1:3">
      <c r="A41" s="2">
        <v>511365</v>
      </c>
      <c r="B41" t="s">
        <v>1914</v>
      </c>
      <c r="C41" t="s">
        <v>1215</v>
      </c>
    </row>
    <row r="42" spans="1:3">
      <c r="A42" s="2">
        <v>511555</v>
      </c>
      <c r="B42" t="s">
        <v>1443</v>
      </c>
      <c r="C42" t="s">
        <v>1215</v>
      </c>
    </row>
    <row r="43" spans="1:3">
      <c r="A43" s="2">
        <v>511654</v>
      </c>
      <c r="B43" t="s">
        <v>1450</v>
      </c>
      <c r="C43" t="s">
        <v>1215</v>
      </c>
    </row>
    <row r="44" spans="1:3">
      <c r="A44" s="2">
        <v>511738</v>
      </c>
      <c r="B44" t="s">
        <v>3347</v>
      </c>
      <c r="C44" t="s">
        <v>1215</v>
      </c>
    </row>
    <row r="45" spans="1:3">
      <c r="A45" s="2">
        <v>511753</v>
      </c>
      <c r="B45" t="s">
        <v>2841</v>
      </c>
      <c r="C45" t="s">
        <v>1215</v>
      </c>
    </row>
    <row r="46" spans="1:3">
      <c r="A46" s="2">
        <v>610217</v>
      </c>
      <c r="B46" t="s">
        <v>3348</v>
      </c>
      <c r="C46" t="s">
        <v>1215</v>
      </c>
    </row>
    <row r="47" spans="1:3">
      <c r="A47" s="2">
        <v>610639</v>
      </c>
      <c r="B47" t="s">
        <v>1458</v>
      </c>
      <c r="C47" t="s">
        <v>1215</v>
      </c>
    </row>
    <row r="48" spans="1:3">
      <c r="A48" s="2">
        <v>611496</v>
      </c>
      <c r="B48" t="s">
        <v>1465</v>
      </c>
      <c r="C48" t="s">
        <v>1215</v>
      </c>
    </row>
    <row r="49" spans="1:3">
      <c r="A49" s="2">
        <v>611546</v>
      </c>
      <c r="B49" t="s">
        <v>1922</v>
      </c>
      <c r="C49" t="s">
        <v>1215</v>
      </c>
    </row>
    <row r="50" spans="1:3">
      <c r="A50" s="2">
        <v>611827</v>
      </c>
      <c r="B50" t="s">
        <v>1773</v>
      </c>
      <c r="C50" t="s">
        <v>1215</v>
      </c>
    </row>
    <row r="51" spans="1:3">
      <c r="A51" s="2">
        <v>710314</v>
      </c>
      <c r="B51" t="s">
        <v>1480</v>
      </c>
      <c r="C51" t="s">
        <v>1215</v>
      </c>
    </row>
    <row r="52" spans="1:3">
      <c r="A52" s="2">
        <v>710355</v>
      </c>
      <c r="B52" t="s">
        <v>1930</v>
      </c>
      <c r="C52" t="s">
        <v>1215</v>
      </c>
    </row>
    <row r="53" spans="1:3">
      <c r="A53" s="2">
        <v>710413</v>
      </c>
      <c r="B53" t="s">
        <v>3054</v>
      </c>
      <c r="C53" t="s">
        <v>1215</v>
      </c>
    </row>
    <row r="54" spans="1:3">
      <c r="A54" s="2">
        <v>710447</v>
      </c>
      <c r="B54" t="s">
        <v>3349</v>
      </c>
      <c r="C54" t="s">
        <v>1215</v>
      </c>
    </row>
    <row r="55" spans="1:3">
      <c r="A55" s="2">
        <v>810239</v>
      </c>
      <c r="B55" t="s">
        <v>1938</v>
      </c>
      <c r="C55" t="s">
        <v>1215</v>
      </c>
    </row>
    <row r="56" spans="1:3">
      <c r="A56" s="2">
        <v>910096</v>
      </c>
      <c r="B56" t="s">
        <v>1945</v>
      </c>
      <c r="C56" t="s">
        <v>1215</v>
      </c>
    </row>
    <row r="57" spans="1:3">
      <c r="A57" s="2">
        <v>910351</v>
      </c>
      <c r="B57" t="s">
        <v>2862</v>
      </c>
      <c r="C57" t="s">
        <v>1215</v>
      </c>
    </row>
    <row r="58" spans="1:3">
      <c r="A58" s="2">
        <v>910518</v>
      </c>
      <c r="B58" t="s">
        <v>3063</v>
      </c>
      <c r="C58" t="s">
        <v>1215</v>
      </c>
    </row>
    <row r="59" spans="1:3">
      <c r="A59" s="2">
        <v>910781</v>
      </c>
      <c r="B59" t="s">
        <v>1488</v>
      </c>
      <c r="C59" t="s">
        <v>1215</v>
      </c>
    </row>
    <row r="60" spans="1:3">
      <c r="A60" s="2">
        <v>910864</v>
      </c>
      <c r="B60" t="s">
        <v>1496</v>
      </c>
      <c r="C60" t="s">
        <v>1215</v>
      </c>
    </row>
    <row r="61" spans="1:3">
      <c r="A61" s="2">
        <v>911136</v>
      </c>
      <c r="B61" t="s">
        <v>1503</v>
      </c>
      <c r="C61" t="s">
        <v>1215</v>
      </c>
    </row>
    <row r="62" spans="1:3">
      <c r="A62" s="2">
        <v>911219</v>
      </c>
      <c r="B62" t="s">
        <v>1952</v>
      </c>
      <c r="C62" t="s">
        <v>1215</v>
      </c>
    </row>
    <row r="63" spans="1:3">
      <c r="A63" s="2">
        <v>911342</v>
      </c>
      <c r="B63" t="s">
        <v>1960</v>
      </c>
      <c r="C63" t="s">
        <v>1215</v>
      </c>
    </row>
    <row r="64" spans="1:3">
      <c r="A64" s="2">
        <v>911458</v>
      </c>
      <c r="B64" t="s">
        <v>2407</v>
      </c>
      <c r="C64" t="s">
        <v>1215</v>
      </c>
    </row>
    <row r="65" spans="1:3">
      <c r="A65" s="2">
        <v>911581</v>
      </c>
      <c r="B65" t="s">
        <v>1510</v>
      </c>
      <c r="C65" t="s">
        <v>1215</v>
      </c>
    </row>
    <row r="66" spans="1:3">
      <c r="A66" s="2">
        <v>911706</v>
      </c>
      <c r="B66" t="s">
        <v>1804</v>
      </c>
      <c r="C66" t="s">
        <v>1215</v>
      </c>
    </row>
    <row r="67" spans="1:3">
      <c r="A67" s="2">
        <v>911763</v>
      </c>
      <c r="B67" t="s">
        <v>3350</v>
      </c>
      <c r="C67" t="s">
        <v>1215</v>
      </c>
    </row>
    <row r="68" spans="1:3">
      <c r="A68" s="2">
        <v>1010466</v>
      </c>
      <c r="B68" t="s">
        <v>2477</v>
      </c>
      <c r="C68" t="s">
        <v>1215</v>
      </c>
    </row>
    <row r="69" spans="1:3">
      <c r="A69" s="2">
        <v>1110498</v>
      </c>
      <c r="B69" t="s">
        <v>1967</v>
      </c>
      <c r="C69" t="s">
        <v>1215</v>
      </c>
    </row>
    <row r="70" spans="1:3">
      <c r="A70" s="2">
        <v>1110597</v>
      </c>
      <c r="B70" t="s">
        <v>3071</v>
      </c>
      <c r="C70" t="s">
        <v>1215</v>
      </c>
    </row>
    <row r="71" spans="1:3">
      <c r="A71" s="2">
        <v>1110746</v>
      </c>
      <c r="B71" t="s">
        <v>3079</v>
      </c>
      <c r="C71" t="s">
        <v>1215</v>
      </c>
    </row>
    <row r="72" spans="1:3">
      <c r="A72" s="2">
        <v>1310122</v>
      </c>
      <c r="B72" t="s">
        <v>1974</v>
      </c>
      <c r="C72" t="s">
        <v>1215</v>
      </c>
    </row>
    <row r="73" spans="1:3">
      <c r="A73" s="2">
        <v>1310213</v>
      </c>
      <c r="B73" t="s">
        <v>1543</v>
      </c>
      <c r="C73" t="s">
        <v>1215</v>
      </c>
    </row>
    <row r="74" spans="1:3">
      <c r="A74" s="2">
        <v>1410062</v>
      </c>
      <c r="B74" t="s">
        <v>1549</v>
      </c>
      <c r="C74" t="s">
        <v>1215</v>
      </c>
    </row>
    <row r="75" spans="1:3">
      <c r="A75" s="2">
        <v>1410096</v>
      </c>
      <c r="B75" t="s">
        <v>2511</v>
      </c>
      <c r="C75" t="s">
        <v>1215</v>
      </c>
    </row>
    <row r="76" spans="1:3">
      <c r="A76" s="2">
        <v>1410203</v>
      </c>
      <c r="B76" t="s">
        <v>2521</v>
      </c>
      <c r="C76" t="s">
        <v>1215</v>
      </c>
    </row>
    <row r="77" spans="1:3">
      <c r="A77" s="2">
        <v>1510010</v>
      </c>
      <c r="B77" t="s">
        <v>3098</v>
      </c>
      <c r="C77" t="s">
        <v>1215</v>
      </c>
    </row>
    <row r="78" spans="1:3">
      <c r="A78" s="2">
        <v>1510036</v>
      </c>
      <c r="B78" t="s">
        <v>3105</v>
      </c>
      <c r="C78" t="s">
        <v>1215</v>
      </c>
    </row>
    <row r="79" spans="1:3">
      <c r="A79" s="2">
        <v>1510101</v>
      </c>
      <c r="B79" t="s">
        <v>3351</v>
      </c>
      <c r="C79" t="s">
        <v>1215</v>
      </c>
    </row>
    <row r="80" spans="1:3">
      <c r="A80" s="2">
        <v>1510333</v>
      </c>
      <c r="B80" t="s">
        <v>1557</v>
      </c>
      <c r="C80" t="s">
        <v>1215</v>
      </c>
    </row>
    <row r="81" spans="1:3">
      <c r="A81" s="2">
        <v>1510358</v>
      </c>
      <c r="B81" t="s">
        <v>1565</v>
      </c>
      <c r="C81" t="s">
        <v>1215</v>
      </c>
    </row>
    <row r="82" spans="1:3">
      <c r="A82" s="2">
        <v>1510424</v>
      </c>
      <c r="B82" t="s">
        <v>1981</v>
      </c>
      <c r="C82" t="s">
        <v>1215</v>
      </c>
    </row>
    <row r="83" spans="1:3">
      <c r="A83" s="2">
        <v>1510499</v>
      </c>
      <c r="B83" t="s">
        <v>1572</v>
      </c>
      <c r="C83" t="s">
        <v>1215</v>
      </c>
    </row>
    <row r="84" spans="1:3">
      <c r="A84" s="2">
        <v>1510515</v>
      </c>
      <c r="B84" t="s">
        <v>1579</v>
      </c>
      <c r="C84" t="s">
        <v>1215</v>
      </c>
    </row>
    <row r="85" spans="1:3">
      <c r="A85" s="2">
        <v>1510622</v>
      </c>
      <c r="B85" t="s">
        <v>2898</v>
      </c>
      <c r="C85" t="s">
        <v>1215</v>
      </c>
    </row>
    <row r="86" spans="1:3">
      <c r="A86" s="2">
        <v>1510796</v>
      </c>
      <c r="B86" t="s">
        <v>3128</v>
      </c>
      <c r="C86" t="s">
        <v>1215</v>
      </c>
    </row>
    <row r="87" spans="1:3">
      <c r="A87" s="2">
        <v>1510879</v>
      </c>
      <c r="B87" t="s">
        <v>2905</v>
      </c>
      <c r="C87" t="s">
        <v>1215</v>
      </c>
    </row>
    <row r="88" spans="1:3">
      <c r="A88" s="2">
        <v>1510887</v>
      </c>
      <c r="B88" t="s">
        <v>1589</v>
      </c>
      <c r="C88" t="s">
        <v>1215</v>
      </c>
    </row>
    <row r="89" spans="1:3">
      <c r="A89" s="2">
        <v>1610034</v>
      </c>
      <c r="B89" t="s">
        <v>3135</v>
      </c>
      <c r="C89" t="s">
        <v>1215</v>
      </c>
    </row>
    <row r="90" spans="1:3">
      <c r="A90" s="2">
        <v>1610232</v>
      </c>
      <c r="B90" t="s">
        <v>2920</v>
      </c>
      <c r="C90" t="s">
        <v>1215</v>
      </c>
    </row>
    <row r="91" spans="1:3">
      <c r="A91" s="2">
        <v>2110752</v>
      </c>
      <c r="B91" t="s">
        <v>3156</v>
      </c>
      <c r="C91" t="s">
        <v>1215</v>
      </c>
    </row>
    <row r="92" spans="1:3">
      <c r="A92" s="2">
        <v>2110919</v>
      </c>
      <c r="B92" t="s">
        <v>3164</v>
      </c>
      <c r="C92" t="s">
        <v>1215</v>
      </c>
    </row>
    <row r="93" spans="1:3">
      <c r="A93" s="2">
        <v>2111560</v>
      </c>
      <c r="B93" t="s">
        <v>2582</v>
      </c>
      <c r="C93" t="s">
        <v>1215</v>
      </c>
    </row>
    <row r="94" spans="1:3">
      <c r="A94" s="2">
        <v>2210404</v>
      </c>
      <c r="B94" t="s">
        <v>3176</v>
      </c>
      <c r="C94" t="s">
        <v>1215</v>
      </c>
    </row>
    <row r="95" spans="1:3">
      <c r="A95" s="2">
        <v>2210867</v>
      </c>
      <c r="B95" t="s">
        <v>1603</v>
      </c>
      <c r="C95" t="s">
        <v>1215</v>
      </c>
    </row>
    <row r="96" spans="1:3">
      <c r="A96" s="2">
        <v>2211154</v>
      </c>
      <c r="B96" t="s">
        <v>1610</v>
      </c>
      <c r="C96" t="s">
        <v>1215</v>
      </c>
    </row>
    <row r="97" spans="1:3">
      <c r="A97" s="2">
        <v>2211212</v>
      </c>
      <c r="B97" t="s">
        <v>1846</v>
      </c>
      <c r="C97" t="s">
        <v>1215</v>
      </c>
    </row>
    <row r="98" spans="1:3">
      <c r="A98" s="2">
        <v>2410475</v>
      </c>
      <c r="B98" t="s">
        <v>2623</v>
      </c>
      <c r="C98" t="s">
        <v>1215</v>
      </c>
    </row>
    <row r="99" spans="1:3">
      <c r="A99" s="2">
        <v>2910326</v>
      </c>
      <c r="B99" t="s">
        <v>2001</v>
      </c>
      <c r="C99" t="s">
        <v>1215</v>
      </c>
    </row>
    <row r="100" spans="1:3">
      <c r="A100" s="2">
        <v>3010225</v>
      </c>
      <c r="B100" t="s">
        <v>2651</v>
      </c>
      <c r="C100" t="s">
        <v>1215</v>
      </c>
    </row>
    <row r="101" spans="1:3">
      <c r="A101" s="2">
        <v>3010712</v>
      </c>
      <c r="B101" t="s">
        <v>2007</v>
      </c>
      <c r="C101" t="s">
        <v>1215</v>
      </c>
    </row>
    <row r="102" spans="1:3">
      <c r="A102" s="2">
        <v>3110157</v>
      </c>
      <c r="B102" t="s">
        <v>3196</v>
      </c>
      <c r="C102" t="s">
        <v>1215</v>
      </c>
    </row>
    <row r="103" spans="1:3">
      <c r="A103" s="2">
        <v>3110256</v>
      </c>
      <c r="B103" t="s">
        <v>2013</v>
      </c>
      <c r="C103" t="s">
        <v>1215</v>
      </c>
    </row>
    <row r="104" spans="1:3">
      <c r="A104" s="2">
        <v>3210296</v>
      </c>
      <c r="B104" t="s">
        <v>2699</v>
      </c>
      <c r="C104" t="s">
        <v>1215</v>
      </c>
    </row>
    <row r="105" spans="1:3">
      <c r="A105" s="2">
        <v>8010014</v>
      </c>
      <c r="B105" t="s">
        <v>2673</v>
      </c>
      <c r="C105" t="s">
        <v>1215</v>
      </c>
    </row>
    <row r="106" spans="1:3">
      <c r="A106" s="2">
        <v>8010048</v>
      </c>
      <c r="B106" t="s">
        <v>3211</v>
      </c>
      <c r="C106" t="s">
        <v>1215</v>
      </c>
    </row>
    <row r="107" spans="1:3">
      <c r="A107" s="2">
        <v>8010063</v>
      </c>
      <c r="B107" t="s">
        <v>2681</v>
      </c>
      <c r="C107" t="s">
        <v>1215</v>
      </c>
    </row>
    <row r="108" spans="1:3">
      <c r="A108" s="2"/>
    </row>
    <row r="109" spans="1:3">
      <c r="A109" s="2"/>
    </row>
    <row r="110" spans="1:3">
      <c r="A110" s="2"/>
    </row>
    <row r="111" spans="1:3">
      <c r="A111" s="2"/>
    </row>
    <row r="112" spans="1:3">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CA73-C65D-4655-B361-3951FD95D0E6}">
  <sheetPr>
    <tabColor rgb="FF7030A0"/>
  </sheetPr>
  <dimension ref="A1"/>
  <sheetViews>
    <sheetView workbookViewId="0">
      <selection activeCell="I23" sqref="I23"/>
    </sheetView>
  </sheetViews>
  <sheetFormatPr defaultRowHeight="18.75"/>
  <sheetData>
    <row r="1" spans="1:1">
      <c r="A1" s="2" t="s">
        <v>3352</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4"/>
  <sheetViews>
    <sheetView workbookViewId="0">
      <selection activeCell="I23" sqref="I23"/>
    </sheetView>
  </sheetViews>
  <sheetFormatPr defaultRowHeight="18.75"/>
  <cols>
    <col min="1" max="1" width="10.75" customWidth="1"/>
    <col min="5" max="5" width="21.375" bestFit="1" customWidth="1"/>
    <col min="9" max="9" width="46.125" bestFit="1" customWidth="1"/>
  </cols>
  <sheetData>
    <row r="1" spans="1:17">
      <c r="A1" s="2">
        <v>117759</v>
      </c>
      <c r="B1" t="s">
        <v>30</v>
      </c>
      <c r="C1" t="s">
        <v>1213</v>
      </c>
      <c r="D1" t="s">
        <v>1214</v>
      </c>
      <c r="E1" t="s">
        <v>371</v>
      </c>
      <c r="F1" t="s">
        <v>1215</v>
      </c>
      <c r="G1" t="s">
        <v>3353</v>
      </c>
      <c r="H1" t="s">
        <v>26</v>
      </c>
      <c r="I1" t="s">
        <v>3354</v>
      </c>
      <c r="J1" t="s">
        <v>1243</v>
      </c>
      <c r="K1" t="s">
        <v>3355</v>
      </c>
      <c r="L1" t="s">
        <v>3356</v>
      </c>
      <c r="M1" t="s">
        <v>3357</v>
      </c>
      <c r="N1" t="s">
        <v>26</v>
      </c>
      <c r="O1" t="s">
        <v>3358</v>
      </c>
      <c r="P1" t="s">
        <v>45</v>
      </c>
      <c r="Q1" t="s">
        <v>29</v>
      </c>
    </row>
    <row r="2" spans="1:17">
      <c r="A2" s="2">
        <v>117791</v>
      </c>
      <c r="B2" t="s">
        <v>25</v>
      </c>
      <c r="C2" t="s">
        <v>1213</v>
      </c>
      <c r="D2" t="s">
        <v>1214</v>
      </c>
      <c r="E2" t="s">
        <v>371</v>
      </c>
      <c r="F2" t="s">
        <v>1215</v>
      </c>
      <c r="G2" t="s">
        <v>1899</v>
      </c>
      <c r="H2" t="s">
        <v>1900</v>
      </c>
      <c r="I2" t="s">
        <v>1901</v>
      </c>
      <c r="J2" t="s">
        <v>1902</v>
      </c>
      <c r="K2" t="s">
        <v>1903</v>
      </c>
      <c r="L2" t="s">
        <v>1904</v>
      </c>
      <c r="M2" t="s">
        <v>1852</v>
      </c>
      <c r="N2" t="s">
        <v>1905</v>
      </c>
      <c r="O2" t="s">
        <v>3358</v>
      </c>
      <c r="P2" t="s">
        <v>59</v>
      </c>
      <c r="Q2" t="s">
        <v>29</v>
      </c>
    </row>
    <row r="3" spans="1:17">
      <c r="A3" s="2"/>
    </row>
    <row r="4" spans="1:17">
      <c r="A4" s="2"/>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A2"/>
  <sheetViews>
    <sheetView workbookViewId="0">
      <selection activeCell="I23" sqref="I23"/>
    </sheetView>
  </sheetViews>
  <sheetFormatPr defaultRowHeight="18.75"/>
  <sheetData>
    <row r="1" spans="1:1">
      <c r="A1" s="2" t="s">
        <v>3359</v>
      </c>
    </row>
    <row r="2" spans="1:1">
      <c r="A2" s="396"/>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5"/>
  <sheetViews>
    <sheetView workbookViewId="0">
      <selection activeCell="I23" sqref="I23"/>
    </sheetView>
  </sheetViews>
  <sheetFormatPr defaultRowHeight="18.75"/>
  <cols>
    <col min="2" max="2" width="27.875" customWidth="1"/>
  </cols>
  <sheetData>
    <row r="1" spans="1:3">
      <c r="A1" s="2">
        <v>113964</v>
      </c>
      <c r="B1" s="549" t="s">
        <v>3360</v>
      </c>
      <c r="C1" t="s">
        <v>1215</v>
      </c>
    </row>
    <row r="2" spans="1:3">
      <c r="A2" s="2">
        <v>210273</v>
      </c>
      <c r="B2" t="s">
        <v>3361</v>
      </c>
      <c r="C2" t="s">
        <v>1215</v>
      </c>
    </row>
    <row r="3" spans="1:3">
      <c r="A3" s="4">
        <v>611553</v>
      </c>
      <c r="B3" t="s">
        <v>1750</v>
      </c>
      <c r="C3" t="s">
        <v>1215</v>
      </c>
    </row>
    <row r="4" spans="1:3">
      <c r="A4" s="2">
        <v>810528</v>
      </c>
      <c r="B4" t="s">
        <v>3362</v>
      </c>
      <c r="C4" t="s">
        <v>1215</v>
      </c>
    </row>
    <row r="5" spans="1:3">
      <c r="A5">
        <v>1511182</v>
      </c>
      <c r="B5" t="s">
        <v>3363</v>
      </c>
      <c r="C5" t="s">
        <v>1215</v>
      </c>
    </row>
  </sheetData>
  <sortState xmlns:xlrd2="http://schemas.microsoft.com/office/spreadsheetml/2017/richdata2" ref="A1:C5">
    <sortCondition ref="A1:A5"/>
  </sortState>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34"/>
  <sheetViews>
    <sheetView workbookViewId="0">
      <selection activeCell="I23" sqref="I23"/>
    </sheetView>
  </sheetViews>
  <sheetFormatPr defaultRowHeight="18.75"/>
  <cols>
    <col min="6" max="6" width="35.875" bestFit="1" customWidth="1"/>
  </cols>
  <sheetData>
    <row r="1" spans="1:3">
      <c r="A1" s="3">
        <v>110309</v>
      </c>
      <c r="B1" t="s">
        <v>2020</v>
      </c>
      <c r="C1" t="s">
        <v>1215</v>
      </c>
    </row>
    <row r="2" spans="1:3">
      <c r="A2" s="2">
        <v>110986</v>
      </c>
      <c r="B2" t="s">
        <v>2949</v>
      </c>
      <c r="C2" t="s">
        <v>1215</v>
      </c>
    </row>
    <row r="3" spans="1:3">
      <c r="A3" s="2">
        <v>112537</v>
      </c>
      <c r="B3" t="s">
        <v>2733</v>
      </c>
      <c r="C3" t="s">
        <v>1215</v>
      </c>
    </row>
    <row r="4" spans="1:3">
      <c r="A4" s="2">
        <v>113311</v>
      </c>
      <c r="B4" t="s">
        <v>1872</v>
      </c>
      <c r="C4" t="s">
        <v>1215</v>
      </c>
    </row>
    <row r="5" spans="1:3">
      <c r="A5" s="2">
        <v>114038</v>
      </c>
      <c r="B5" t="s">
        <v>2964</v>
      </c>
      <c r="C5" t="s">
        <v>1215</v>
      </c>
    </row>
    <row r="6" spans="1:3">
      <c r="A6">
        <v>114079</v>
      </c>
      <c r="B6" t="s">
        <v>2690</v>
      </c>
      <c r="C6" t="s">
        <v>1215</v>
      </c>
    </row>
    <row r="7" spans="1:3">
      <c r="A7">
        <v>210505</v>
      </c>
      <c r="B7" t="s">
        <v>3010</v>
      </c>
      <c r="C7" t="s">
        <v>1215</v>
      </c>
    </row>
    <row r="8" spans="1:3">
      <c r="A8">
        <v>210588</v>
      </c>
      <c r="B8" t="s">
        <v>1709</v>
      </c>
      <c r="C8" t="s">
        <v>1215</v>
      </c>
    </row>
    <row r="9" spans="1:3">
      <c r="A9">
        <v>310537</v>
      </c>
      <c r="B9" t="s">
        <v>1907</v>
      </c>
      <c r="C9" t="s">
        <v>1215</v>
      </c>
    </row>
    <row r="10" spans="1:3">
      <c r="A10">
        <v>511365</v>
      </c>
      <c r="B10" t="s">
        <v>1914</v>
      </c>
      <c r="C10" t="s">
        <v>1215</v>
      </c>
    </row>
    <row r="11" spans="1:3">
      <c r="A11">
        <v>511456</v>
      </c>
      <c r="B11" t="s">
        <v>3364</v>
      </c>
      <c r="C11" t="s">
        <v>1215</v>
      </c>
    </row>
    <row r="12" spans="1:3">
      <c r="A12">
        <v>611546</v>
      </c>
      <c r="B12" t="s">
        <v>1922</v>
      </c>
      <c r="C12" t="s">
        <v>1215</v>
      </c>
    </row>
    <row r="13" spans="1:3">
      <c r="A13">
        <v>611827</v>
      </c>
      <c r="B13" t="s">
        <v>1773</v>
      </c>
      <c r="C13" t="s">
        <v>1215</v>
      </c>
    </row>
    <row r="14" spans="1:3">
      <c r="A14">
        <v>710355</v>
      </c>
      <c r="B14" t="s">
        <v>1930</v>
      </c>
      <c r="C14" t="s">
        <v>1215</v>
      </c>
    </row>
    <row r="15" spans="1:3">
      <c r="A15">
        <v>810239</v>
      </c>
      <c r="B15" t="s">
        <v>1938</v>
      </c>
      <c r="C15" t="s">
        <v>1215</v>
      </c>
    </row>
    <row r="16" spans="1:3">
      <c r="A16">
        <v>911219</v>
      </c>
      <c r="B16" t="s">
        <v>1952</v>
      </c>
      <c r="C16" t="s">
        <v>1215</v>
      </c>
    </row>
    <row r="17" spans="1:3">
      <c r="A17">
        <v>911342</v>
      </c>
      <c r="B17" t="s">
        <v>1960</v>
      </c>
      <c r="C17" t="s">
        <v>1215</v>
      </c>
    </row>
    <row r="18" spans="1:3">
      <c r="A18">
        <v>911458</v>
      </c>
      <c r="B18" t="s">
        <v>2407</v>
      </c>
      <c r="C18" t="s">
        <v>1215</v>
      </c>
    </row>
    <row r="19" spans="1:3">
      <c r="A19">
        <v>911706</v>
      </c>
      <c r="B19" t="s">
        <v>1804</v>
      </c>
      <c r="C19" t="s">
        <v>1215</v>
      </c>
    </row>
    <row r="20" spans="1:3">
      <c r="A20">
        <v>1010466</v>
      </c>
      <c r="B20" t="s">
        <v>2477</v>
      </c>
      <c r="C20" t="s">
        <v>1215</v>
      </c>
    </row>
    <row r="21" spans="1:3">
      <c r="A21">
        <v>1110498</v>
      </c>
      <c r="B21" t="s">
        <v>1967</v>
      </c>
      <c r="C21" t="s">
        <v>1215</v>
      </c>
    </row>
    <row r="22" spans="1:3">
      <c r="A22">
        <v>1310122</v>
      </c>
      <c r="B22" t="s">
        <v>1974</v>
      </c>
      <c r="C22" t="s">
        <v>1215</v>
      </c>
    </row>
    <row r="23" spans="1:3">
      <c r="A23">
        <v>1410096</v>
      </c>
      <c r="B23" t="s">
        <v>2511</v>
      </c>
      <c r="C23" t="s">
        <v>1215</v>
      </c>
    </row>
    <row r="24" spans="1:3">
      <c r="A24">
        <v>1510127</v>
      </c>
      <c r="B24" t="s">
        <v>3114</v>
      </c>
      <c r="C24" t="s">
        <v>1215</v>
      </c>
    </row>
    <row r="25" spans="1:3">
      <c r="A25">
        <v>1510424</v>
      </c>
      <c r="B25" t="s">
        <v>1981</v>
      </c>
      <c r="C25" t="s">
        <v>1215</v>
      </c>
    </row>
    <row r="26" spans="1:3">
      <c r="A26">
        <v>1510622</v>
      </c>
      <c r="B26" t="s">
        <v>2898</v>
      </c>
      <c r="C26" t="s">
        <v>1215</v>
      </c>
    </row>
    <row r="27" spans="1:3">
      <c r="A27">
        <v>1510796</v>
      </c>
      <c r="B27" t="s">
        <v>3128</v>
      </c>
      <c r="C27" t="s">
        <v>1215</v>
      </c>
    </row>
    <row r="28" spans="1:3">
      <c r="A28">
        <v>1610034</v>
      </c>
      <c r="B28" t="s">
        <v>3135</v>
      </c>
      <c r="C28" t="s">
        <v>1215</v>
      </c>
    </row>
    <row r="29" spans="1:3">
      <c r="A29">
        <v>2111537</v>
      </c>
      <c r="B29" t="s">
        <v>3171</v>
      </c>
      <c r="C29" t="s">
        <v>1215</v>
      </c>
    </row>
    <row r="30" spans="1:3">
      <c r="A30">
        <v>2211212</v>
      </c>
      <c r="B30" t="s">
        <v>1846</v>
      </c>
      <c r="C30" t="s">
        <v>1215</v>
      </c>
    </row>
    <row r="31" spans="1:3">
      <c r="A31">
        <v>2810138</v>
      </c>
      <c r="B31" t="s">
        <v>2644</v>
      </c>
      <c r="C31" t="s">
        <v>1215</v>
      </c>
    </row>
    <row r="32" spans="1:3">
      <c r="A32">
        <v>3110256</v>
      </c>
      <c r="B32" t="s">
        <v>2013</v>
      </c>
      <c r="C32" t="s">
        <v>1215</v>
      </c>
    </row>
    <row r="33" spans="1:3">
      <c r="A33">
        <v>3110355</v>
      </c>
      <c r="B33" t="s">
        <v>3365</v>
      </c>
      <c r="C33" t="s">
        <v>1215</v>
      </c>
    </row>
    <row r="34" spans="1:3">
      <c r="A34">
        <v>3210296</v>
      </c>
      <c r="B34" t="s">
        <v>2699</v>
      </c>
      <c r="C34" t="s">
        <v>1215</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9"/>
  <sheetViews>
    <sheetView zoomScaleNormal="100" zoomScaleSheetLayoutView="70" workbookViewId="0">
      <selection sqref="A1:C1"/>
    </sheetView>
  </sheetViews>
  <sheetFormatPr defaultColWidth="9" defaultRowHeight="13.5"/>
  <cols>
    <col min="1" max="1" width="42.75" style="82" customWidth="1"/>
    <col min="2" max="2" width="21" style="81" customWidth="1"/>
    <col min="3" max="3" width="46.875" style="81" customWidth="1"/>
    <col min="4" max="4" width="14" style="81" bestFit="1" customWidth="1"/>
    <col min="5" max="5" width="15.125" style="82" bestFit="1" customWidth="1"/>
    <col min="6" max="16384" width="9" style="82"/>
  </cols>
  <sheetData>
    <row r="1" spans="1:7" ht="25.5" customHeight="1">
      <c r="A1" s="648" t="s">
        <v>1206</v>
      </c>
      <c r="B1" s="648"/>
      <c r="C1" s="648"/>
      <c r="E1" s="613"/>
      <c r="F1" s="613"/>
      <c r="G1" s="613"/>
    </row>
    <row r="2" spans="1:7" ht="14.25">
      <c r="C2" s="83"/>
      <c r="D2" s="84" t="s">
        <v>711</v>
      </c>
    </row>
    <row r="3" spans="1:7" ht="14.25" thickBot="1">
      <c r="B3" s="85"/>
      <c r="C3" s="85"/>
      <c r="E3" s="81"/>
    </row>
    <row r="4" spans="1:7" ht="14.25" thickTop="1">
      <c r="B4" s="86" t="s">
        <v>0</v>
      </c>
      <c r="C4" s="87" t="s">
        <v>1</v>
      </c>
    </row>
    <row r="5" spans="1:7" ht="27.75" customHeight="1" thickBot="1">
      <c r="A5" s="81"/>
      <c r="B5" s="75"/>
      <c r="C5" s="88" t="str">
        <f>IFERROR(VLOOKUP(B5,医療機関データ!A1:D1600,3,),"左欄に医療機関コードを入力してください")</f>
        <v>左欄に医療機関コードを入力してください</v>
      </c>
      <c r="E5" s="614"/>
    </row>
    <row r="6" spans="1:7" ht="14.25" thickTop="1">
      <c r="A6" s="81"/>
      <c r="B6" s="652"/>
      <c r="C6" s="653"/>
    </row>
    <row r="7" spans="1:7">
      <c r="A7" s="82" t="s">
        <v>594</v>
      </c>
    </row>
    <row r="8" spans="1:7">
      <c r="A8" s="82" t="s">
        <v>1209</v>
      </c>
    </row>
    <row r="11" spans="1:7" ht="18.75" customHeight="1" thickBot="1">
      <c r="A11" s="89"/>
      <c r="B11" s="64" t="s">
        <v>18</v>
      </c>
      <c r="C11" s="90" t="s">
        <v>19</v>
      </c>
      <c r="D11" s="91" t="s">
        <v>526</v>
      </c>
      <c r="F11" s="615"/>
    </row>
    <row r="12" spans="1:7" ht="18.75" customHeight="1" thickBot="1">
      <c r="A12" s="92" t="s">
        <v>501</v>
      </c>
      <c r="B12" s="616" t="s">
        <v>20</v>
      </c>
      <c r="C12" s="78" t="str">
        <f>HYPERLINK("#表紙!B4","表紙")</f>
        <v>表紙</v>
      </c>
      <c r="D12" s="118"/>
      <c r="F12" s="615"/>
    </row>
    <row r="13" spans="1:7" ht="18.75" customHeight="1" thickBot="1">
      <c r="A13" s="94"/>
      <c r="B13" s="76"/>
      <c r="C13" s="76"/>
      <c r="D13" s="634"/>
      <c r="F13" s="615"/>
    </row>
    <row r="14" spans="1:7" ht="18.75" customHeight="1" thickBot="1">
      <c r="A14" s="92" t="s">
        <v>502</v>
      </c>
      <c r="B14" s="616" t="s">
        <v>20</v>
      </c>
      <c r="C14" s="65" t="str">
        <f>HYPERLINK("#届出確認!B2","施設基準の届出の確認について")</f>
        <v>施設基準の届出の確認について</v>
      </c>
      <c r="D14" s="107"/>
      <c r="F14" s="615"/>
    </row>
    <row r="15" spans="1:7" ht="18.75" customHeight="1">
      <c r="A15" s="96"/>
      <c r="B15" s="76"/>
      <c r="C15" s="76"/>
      <c r="D15" s="635"/>
    </row>
    <row r="16" spans="1:7" ht="18.75" customHeight="1" thickBot="1">
      <c r="A16" s="617" t="s">
        <v>706</v>
      </c>
      <c r="B16" s="76"/>
      <c r="C16" s="76"/>
      <c r="D16" s="636" t="s">
        <v>707</v>
      </c>
    </row>
    <row r="17" spans="1:6" ht="18.75" customHeight="1" thickBot="1">
      <c r="A17" s="618" t="s">
        <v>708</v>
      </c>
      <c r="B17" s="73" t="str">
        <f>IFERROR(VLOOKUP(B5,有床診療所入院基本料等データ!A1:F1600,6,FALSE),"×")</f>
        <v>×</v>
      </c>
      <c r="C17" s="78" t="str">
        <f>HYPERLINK("#有床診実施状況報告書別紙様式２!B2","別紙様式２")</f>
        <v>別紙様式２</v>
      </c>
      <c r="D17" s="107"/>
    </row>
    <row r="18" spans="1:6" ht="18.75" customHeight="1">
      <c r="A18" s="96"/>
      <c r="B18" s="76"/>
      <c r="C18" s="76"/>
      <c r="D18" s="637"/>
      <c r="F18" s="615"/>
    </row>
    <row r="19" spans="1:6" ht="15.75" customHeight="1" thickBot="1">
      <c r="A19" s="97" t="s">
        <v>2</v>
      </c>
      <c r="B19" s="76"/>
      <c r="C19" s="98"/>
      <c r="D19" s="638" t="s">
        <v>526</v>
      </c>
    </row>
    <row r="20" spans="1:6" ht="18" customHeight="1" thickBot="1">
      <c r="A20" s="619" t="s">
        <v>709</v>
      </c>
      <c r="B20" s="620" t="s">
        <v>20</v>
      </c>
      <c r="C20" s="621" t="str">
        <f>HYPERLINK("#褥瘡対策に係る報告書様式５の４!B2","様式５の４")</f>
        <v>様式５の４</v>
      </c>
      <c r="D20" s="107"/>
    </row>
    <row r="21" spans="1:6" ht="19.5" thickBot="1">
      <c r="A21" s="99" t="s">
        <v>500</v>
      </c>
      <c r="B21" s="73" t="str">
        <f>IFERROR(VLOOKUP(B5,'情報通信機器を用いた診療 (データ)'!A:L,6,FALSE),"×")</f>
        <v>×</v>
      </c>
      <c r="C21" s="65" t="str">
        <f>HYPERLINK("#情報通信機器を用いた診療!A2","別紙様式23")</f>
        <v>別紙様式23</v>
      </c>
      <c r="D21" s="107"/>
    </row>
    <row r="22" spans="1:6" ht="18" customHeight="1" thickBot="1">
      <c r="A22" s="622" t="s">
        <v>710</v>
      </c>
      <c r="B22" s="623" t="str">
        <f>IFERROR(VLOOKUP(B5,診療所療養病床療養環境改善加算データ!A1:F1600,6,FALSE),"×")</f>
        <v>×</v>
      </c>
      <c r="C22" s="624" t="str">
        <f>HYPERLINK("#診療所療養病床療養環境改善加算様式25の２!B4","様式25の２")</f>
        <v>様式25の２</v>
      </c>
      <c r="D22" s="107"/>
    </row>
    <row r="23" spans="1:6" ht="21.75" customHeight="1">
      <c r="A23" s="94"/>
      <c r="B23" s="95"/>
      <c r="C23" s="95"/>
      <c r="D23" s="639"/>
      <c r="E23" s="615"/>
    </row>
    <row r="24" spans="1:6" ht="15.75" customHeight="1" thickBot="1">
      <c r="A24" s="97" t="s">
        <v>5</v>
      </c>
      <c r="B24" s="76"/>
      <c r="C24" s="98"/>
      <c r="D24" s="638" t="s">
        <v>526</v>
      </c>
    </row>
    <row r="25" spans="1:6" ht="19.5" customHeight="1" thickBot="1">
      <c r="A25" s="611" t="s">
        <v>3</v>
      </c>
      <c r="B25" s="69" t="str">
        <f>IFERROR(VLOOKUP(B5,'糖尿病透析予防指導管理料 (データ)'!A:M,6,FALSE),"×")</f>
        <v>×</v>
      </c>
      <c r="C25" s="66" t="str">
        <f>HYPERLINK("#糖尿病透析予防指導管理料!A3","様式５の７")</f>
        <v>様式５の７</v>
      </c>
      <c r="D25" s="107"/>
    </row>
    <row r="26" spans="1:6" ht="19.5" customHeight="1" thickBot="1">
      <c r="A26" s="100" t="s">
        <v>4</v>
      </c>
      <c r="B26" s="69" t="str">
        <f>IFERROR(VLOOKUP(B5,'ニコチン依存症管理料 (データ)'!A:F,6,FALSE),"×")</f>
        <v>×</v>
      </c>
      <c r="C26" s="67" t="str">
        <f>HYPERLINK("#ニコチン依存症管理料!B4","様式８の２")</f>
        <v>様式８の２</v>
      </c>
      <c r="D26" s="107"/>
    </row>
    <row r="27" spans="1:6" ht="19.5" customHeight="1" thickBot="1">
      <c r="A27" s="100" t="s">
        <v>6</v>
      </c>
      <c r="B27" s="69" t="str">
        <f>IFERROR(VLOOKUP(B5,'在宅患者訪問褥瘡管理指導料 (データ)'!A:F,6,FALSE),"×")</f>
        <v>×</v>
      </c>
      <c r="C27" s="67" t="str">
        <f>HYPERLINK("#在宅患者訪問褥瘡管理指導料!A2","様式20の８")</f>
        <v>様式20の８</v>
      </c>
      <c r="D27" s="107"/>
    </row>
    <row r="28" spans="1:6" ht="19.5" customHeight="1" thickBot="1">
      <c r="A28" s="649" t="s">
        <v>7</v>
      </c>
      <c r="B28" s="69" t="str">
        <f>IFERROR(VLOOKUP(B5,'在宅療養支援診療所 (データ)'!A:G,6,FALSE),"×")</f>
        <v>×</v>
      </c>
      <c r="C28" s="68" t="str">
        <f>HYPERLINK("#在宅療養支援診療所!B3","様式11の３")</f>
        <v>様式11の３</v>
      </c>
      <c r="D28" s="107"/>
      <c r="E28" s="625"/>
    </row>
    <row r="29" spans="1:6" ht="19.5" customHeight="1">
      <c r="A29" s="650"/>
      <c r="B29" s="117" t="str">
        <f>IF(B30="別添１の「第９」の１の(２)に規定する在宅療養支援診療所","〇","×")</f>
        <v>×</v>
      </c>
      <c r="C29" s="656" t="str">
        <f>HYPERLINK("#在宅支援連携体制!B3","様式11の4")</f>
        <v>様式11の4</v>
      </c>
      <c r="D29" s="646"/>
      <c r="E29" s="625"/>
    </row>
    <row r="30" spans="1:6" ht="54" customHeight="1" thickBot="1">
      <c r="A30" s="650"/>
      <c r="B30" s="510" t="str">
        <f>IFERROR(VLOOKUP(B5,'在宅療養支援診療所 (データ)'!A:G,5,FALSE),"")</f>
        <v/>
      </c>
      <c r="C30" s="657"/>
      <c r="D30" s="655"/>
      <c r="E30" s="625"/>
    </row>
    <row r="31" spans="1:6" ht="22.5" customHeight="1">
      <c r="A31" s="650"/>
      <c r="B31" s="117" t="str">
        <f>IF(B32="","×","〇")</f>
        <v>×</v>
      </c>
      <c r="C31" s="658" t="str">
        <f>HYPERLINK("#特掲11の5!A3","様式11の５")</f>
        <v>様式11の５</v>
      </c>
      <c r="D31" s="646"/>
      <c r="E31" s="625"/>
    </row>
    <row r="32" spans="1:6" ht="60.75" customHeight="1" thickBot="1">
      <c r="A32" s="651"/>
      <c r="B32" s="626" t="str">
        <f>IFERROR(VLOOKUP(B5,在宅療養実績加算データ!A1:G1600,5,FALSE),"")</f>
        <v/>
      </c>
      <c r="C32" s="659"/>
      <c r="D32" s="655"/>
      <c r="E32" s="625"/>
    </row>
    <row r="33" spans="1:5" ht="19.5" customHeight="1">
      <c r="A33" s="100" t="s">
        <v>372</v>
      </c>
      <c r="B33" s="553" t="str">
        <f>IFERROR(VLOOKUP(B5,'脳血管リハビリテーション料 (データ)'!A:G,6,FALSE),"×")</f>
        <v>×</v>
      </c>
      <c r="C33" s="187" t="str">
        <f>HYPERLINK("#脳血管リハビリテーション料!A2","別紙様式22")</f>
        <v>別紙様式22</v>
      </c>
      <c r="D33" s="646"/>
    </row>
    <row r="34" spans="1:5" ht="19.5" customHeight="1" thickBot="1">
      <c r="A34" s="610" t="s">
        <v>8</v>
      </c>
      <c r="B34" s="553" t="str">
        <f>IFERROR(VLOOKUP(B5,'運動器リハビリテーション料 （データ）'!A:G,6,FALSE),"×")</f>
        <v>×</v>
      </c>
      <c r="C34" s="187" t="str">
        <f>HYPERLINK("#運動器リハビリテーション料!A2","別紙様式22")</f>
        <v>別紙様式22</v>
      </c>
      <c r="D34" s="647"/>
    </row>
    <row r="35" spans="1:5" ht="19.5" customHeight="1" thickBot="1">
      <c r="A35" s="397" t="s">
        <v>927</v>
      </c>
      <c r="B35" s="554" t="str">
        <f>IFERROR(VLOOKUP(B5,'生殖補助医療管理料 (データ)'!A:G,6,FALSE),"×")</f>
        <v>×</v>
      </c>
      <c r="C35" s="548" t="str">
        <f>HYPERLINK("#生殖補助医療管理料!A2","様式5の12の2")</f>
        <v>様式5の12の2</v>
      </c>
      <c r="D35" s="398"/>
    </row>
    <row r="36" spans="1:5" ht="19.5" customHeight="1" thickBot="1">
      <c r="A36" s="397" t="s">
        <v>928</v>
      </c>
      <c r="B36" s="555" t="str">
        <f>IFERROR(VLOOKUP(B5,'精巣内精子採取術 (データ)'!A:G,6,FALSE),"×")</f>
        <v>×</v>
      </c>
      <c r="C36" s="548" t="str">
        <f>HYPERLINK("#精巣内精子採取術!A2","様式87の42の2")</f>
        <v>様式87の42の2</v>
      </c>
      <c r="D36" s="398"/>
    </row>
    <row r="37" spans="1:5" ht="20.25" customHeight="1">
      <c r="A37" s="94"/>
      <c r="B37" s="76"/>
      <c r="C37" s="76"/>
      <c r="D37" s="639"/>
      <c r="E37" s="615"/>
    </row>
    <row r="38" spans="1:5" ht="15.75" customHeight="1" thickBot="1">
      <c r="A38" s="97" t="s">
        <v>9</v>
      </c>
      <c r="B38" s="76"/>
      <c r="C38" s="98"/>
      <c r="D38" s="638" t="s">
        <v>526</v>
      </c>
    </row>
    <row r="39" spans="1:5" ht="30" customHeight="1" thickBot="1">
      <c r="A39" s="627" t="s">
        <v>712</v>
      </c>
      <c r="B39" s="620" t="str">
        <f>IFERROR(VLOOKUP(B5,入院特別の療養環境の提供データ!A1:G1600,3,FALSE),"×")</f>
        <v>×</v>
      </c>
      <c r="C39" s="66" t="str">
        <f>HYPERLINK("#特別の療養環境入院様式１!A1","（別紙様式４－１）")</f>
        <v>（別紙様式４－１）</v>
      </c>
      <c r="D39" s="107"/>
    </row>
    <row r="40" spans="1:5" ht="32.25" customHeight="1" thickBot="1">
      <c r="A40" s="628" t="s">
        <v>713</v>
      </c>
      <c r="B40" s="69" t="str">
        <f>IFERROR(VLOOKUP(B5,外来特別の療養環境の提供データ!A1:G1600,3,FALSE),"×")</f>
        <v>×</v>
      </c>
      <c r="C40" s="66" t="str">
        <f>HYPERLINK("#特別の療養環境外来様式２!A2","（別紙様式４－２）")</f>
        <v>（別紙様式４－２）</v>
      </c>
      <c r="D40" s="107"/>
    </row>
    <row r="41" spans="1:5" ht="24.75" customHeight="1" thickBot="1">
      <c r="A41" s="101" t="s">
        <v>10</v>
      </c>
      <c r="B41" s="69" t="str">
        <f>IFERROR(VLOOKUP(B5,'予約に基づく診察等の保険外併用療養費届出 (データ)'!A:F,3,FALSE),"×")</f>
        <v>×</v>
      </c>
      <c r="C41" s="66" t="str">
        <f>HYPERLINK("#予約に基づく診察等の保険外併用療養費届出!A2","（別紙様式３）")</f>
        <v>（別紙様式３）</v>
      </c>
      <c r="D41" s="107"/>
    </row>
    <row r="42" spans="1:5" ht="23.25" customHeight="1" thickBot="1">
      <c r="A42" s="102" t="s">
        <v>11</v>
      </c>
      <c r="B42" s="69" t="str">
        <f>IFERROR(VLOOKUP(B5,'医科点数表の規定する回数を超えて受けた診療 (データ)'!A:F,3,FALSE),"×")</f>
        <v>×</v>
      </c>
      <c r="C42" s="67" t="str">
        <f>HYPERLINK("#医科点数表の規定する回数を超えて受けた診療!B4","（別紙様式13）")</f>
        <v>（別紙様式13）</v>
      </c>
      <c r="D42" s="107"/>
    </row>
    <row r="43" spans="1:5" ht="46.5" customHeight="1" thickBot="1">
      <c r="A43" s="102" t="s">
        <v>12</v>
      </c>
      <c r="B43" s="69" t="s">
        <v>21</v>
      </c>
      <c r="C43" s="79" t="str">
        <f>HYPERLINK("#多焦点眼内レンズ!A3","（別紙様式15）")</f>
        <v>（別紙様式15）</v>
      </c>
      <c r="D43" s="107"/>
    </row>
    <row r="44" spans="1:5" ht="19.5" thickBot="1">
      <c r="A44" s="100" t="s">
        <v>13</v>
      </c>
      <c r="B44" s="71" t="s">
        <v>21</v>
      </c>
      <c r="C44" s="67" t="str">
        <f>HYPERLINK("#医薬品の治験!B4","（別紙様式６）")</f>
        <v>（別紙様式６）</v>
      </c>
      <c r="D44" s="107"/>
    </row>
    <row r="45" spans="1:5" ht="19.5" thickBot="1">
      <c r="A45" s="100" t="s">
        <v>14</v>
      </c>
      <c r="B45" s="71" t="s">
        <v>21</v>
      </c>
      <c r="C45" s="67" t="str">
        <f>HYPERLINK("#医療機器の治験!B4","（別紙様式８）")</f>
        <v>（別紙様式８）</v>
      </c>
      <c r="D45" s="107"/>
    </row>
    <row r="46" spans="1:5" ht="19.5" thickBot="1">
      <c r="A46" s="103" t="s">
        <v>15</v>
      </c>
      <c r="B46" s="72" t="s">
        <v>21</v>
      </c>
      <c r="C46" s="70" t="str">
        <f>HYPERLINK("#再生医療等製品の治験!B4","（別紙様式15）保険外併用療養費")</f>
        <v>（別紙様式15）保険外併用療養費</v>
      </c>
      <c r="D46" s="107"/>
    </row>
    <row r="47" spans="1:5" ht="18.75">
      <c r="A47" s="104"/>
      <c r="B47" s="76"/>
      <c r="C47" s="77"/>
      <c r="D47" s="639"/>
      <c r="E47" s="615"/>
    </row>
    <row r="48" spans="1:5" ht="15.75" customHeight="1" thickBot="1">
      <c r="A48" s="97" t="s">
        <v>16</v>
      </c>
      <c r="B48" s="76"/>
      <c r="C48" s="98"/>
      <c r="D48" s="638" t="s">
        <v>526</v>
      </c>
    </row>
    <row r="49" spans="1:7" ht="34.5" customHeight="1" thickBot="1">
      <c r="A49" s="105" t="s">
        <v>17</v>
      </c>
      <c r="B49" s="73" t="s">
        <v>21</v>
      </c>
      <c r="C49" s="74" t="str">
        <f>HYPERLINK("#明細書発行!A3","別紙様式12")</f>
        <v>別紙様式12</v>
      </c>
      <c r="D49" s="107"/>
    </row>
    <row r="50" spans="1:7">
      <c r="B50" s="106"/>
    </row>
    <row r="51" spans="1:7" ht="14.25" thickBot="1">
      <c r="A51" s="82" t="s">
        <v>524</v>
      </c>
      <c r="B51" s="612"/>
    </row>
    <row r="52" spans="1:7" ht="14.25" thickBot="1">
      <c r="A52" s="82" t="s">
        <v>525</v>
      </c>
      <c r="C52" s="93" t="s">
        <v>523</v>
      </c>
    </row>
    <row r="53" spans="1:7" s="81" customFormat="1">
      <c r="A53" s="82" t="s">
        <v>22</v>
      </c>
      <c r="C53" s="646"/>
      <c r="E53" s="82"/>
      <c r="F53" s="82"/>
      <c r="G53" s="82"/>
    </row>
    <row r="54" spans="1:7" s="81" customFormat="1" ht="18.75" customHeight="1">
      <c r="A54" s="82" t="s">
        <v>23</v>
      </c>
      <c r="C54" s="654"/>
      <c r="E54" s="82"/>
      <c r="F54" s="82"/>
      <c r="G54" s="82"/>
    </row>
    <row r="55" spans="1:7" s="81" customFormat="1" ht="18.75" customHeight="1">
      <c r="A55" s="82" t="s">
        <v>24</v>
      </c>
      <c r="C55" s="654"/>
      <c r="E55" s="82"/>
      <c r="F55" s="82"/>
      <c r="G55" s="82"/>
    </row>
    <row r="56" spans="1:7" ht="19.5" customHeight="1" thickBot="1">
      <c r="C56" s="655"/>
    </row>
    <row r="57" spans="1:7" ht="14.25" thickBot="1">
      <c r="D57" s="82"/>
    </row>
    <row r="58" spans="1:7" ht="24" customHeight="1" thickBot="1">
      <c r="A58" s="629" t="s">
        <v>1210</v>
      </c>
      <c r="B58" s="630"/>
      <c r="C58" s="631"/>
      <c r="D58" s="82"/>
    </row>
    <row r="59" spans="1:7" ht="34.5" customHeight="1" thickBot="1">
      <c r="A59" s="632" t="s">
        <v>1211</v>
      </c>
      <c r="B59" s="93" t="s">
        <v>1212</v>
      </c>
      <c r="C59" s="633"/>
      <c r="D59" s="82"/>
    </row>
  </sheetData>
  <sheetProtection algorithmName="SHA-512" hashValue="s/8nosCFOf6BUMyyvPJtksMrmm3J7sQa3qqgR1/I+4CuyHI82BeGKCjB/aRMOhQn8Jrfm2XkBxtiNVu460tgRA==" saltValue="3YoigMBDtHBY90oBTOS0iA==" spinCount="100000" sheet="1" objects="1" scenarios="1"/>
  <mergeCells count="9">
    <mergeCell ref="D33:D34"/>
    <mergeCell ref="A1:C1"/>
    <mergeCell ref="A28:A32"/>
    <mergeCell ref="B6:C6"/>
    <mergeCell ref="C53:C56"/>
    <mergeCell ref="C29:C30"/>
    <mergeCell ref="D29:D30"/>
    <mergeCell ref="D31:D32"/>
    <mergeCell ref="C31:C32"/>
  </mergeCells>
  <phoneticPr fontId="1"/>
  <conditionalFormatting sqref="B21 B25:B30">
    <cfRule type="cellIs" dxfId="11" priority="22" operator="equal">
      <formula>"○"</formula>
    </cfRule>
  </conditionalFormatting>
  <conditionalFormatting sqref="B33:B34">
    <cfRule type="cellIs" dxfId="10" priority="18" operator="equal">
      <formula>"○"</formula>
    </cfRule>
  </conditionalFormatting>
  <conditionalFormatting sqref="B42:B43">
    <cfRule type="cellIs" dxfId="9" priority="16" operator="equal">
      <formula>"○"</formula>
    </cfRule>
  </conditionalFormatting>
  <conditionalFormatting sqref="B15:B17">
    <cfRule type="cellIs" dxfId="8" priority="15" operator="equal">
      <formula>"○"</formula>
    </cfRule>
  </conditionalFormatting>
  <conditionalFormatting sqref="B20">
    <cfRule type="cellIs" dxfId="7" priority="14" operator="equal">
      <formula>"○"</formula>
    </cfRule>
  </conditionalFormatting>
  <conditionalFormatting sqref="B22">
    <cfRule type="cellIs" dxfId="6" priority="13" operator="equal">
      <formula>"○"</formula>
    </cfRule>
  </conditionalFormatting>
  <conditionalFormatting sqref="B39">
    <cfRule type="cellIs" dxfId="5" priority="10" operator="equal">
      <formula>"○"</formula>
    </cfRule>
  </conditionalFormatting>
  <conditionalFormatting sqref="B35">
    <cfRule type="cellIs" dxfId="4" priority="8" operator="equal">
      <formula>"○"</formula>
    </cfRule>
  </conditionalFormatting>
  <conditionalFormatting sqref="B36">
    <cfRule type="cellIs" dxfId="3" priority="6" operator="equal">
      <formula>"○"</formula>
    </cfRule>
  </conditionalFormatting>
  <conditionalFormatting sqref="B40">
    <cfRule type="cellIs" dxfId="2" priority="5" operator="equal">
      <formula>"○"</formula>
    </cfRule>
  </conditionalFormatting>
  <conditionalFormatting sqref="B41">
    <cfRule type="cellIs" dxfId="1" priority="3" operator="equal">
      <formula>"○"</formula>
    </cfRule>
  </conditionalFormatting>
  <conditionalFormatting sqref="B31">
    <cfRule type="cellIs" dxfId="0" priority="1" operator="equal">
      <formula>"○"</formula>
    </cfRule>
  </conditionalFormatting>
  <dataValidations count="1">
    <dataValidation type="list" allowBlank="1" showInputMessage="1" showErrorMessage="1" sqref="D49 D35:D36 D17 D12 D39:D46 D14 D20:D22 D33 D25:D29 D31" xr:uid="{00000000-0002-0000-0100-000000000000}">
      <formula1>"○,×"</formula1>
    </dataValidation>
  </dataValidations>
  <pageMargins left="0.70866141732283472" right="0.70866141732283472" top="0.74803149606299213" bottom="0.74803149606299213" header="0.31496062992125984" footer="0.31496062992125984"/>
  <pageSetup paperSize="9" scale="56"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34"/>
  <sheetViews>
    <sheetView workbookViewId="0">
      <selection activeCell="I23" sqref="I23"/>
    </sheetView>
  </sheetViews>
  <sheetFormatPr defaultRowHeight="18.75"/>
  <cols>
    <col min="1" max="1" width="8.5" bestFit="1" customWidth="1"/>
    <col min="2" max="2" width="38" bestFit="1" customWidth="1"/>
    <col min="3" max="3" width="11.375" bestFit="1" customWidth="1"/>
  </cols>
  <sheetData>
    <row r="1" spans="1:3">
      <c r="A1" s="2">
        <v>110309</v>
      </c>
      <c r="B1" t="s">
        <v>2020</v>
      </c>
      <c r="C1" t="s">
        <v>1215</v>
      </c>
    </row>
    <row r="2" spans="1:3">
      <c r="A2" s="2">
        <v>110986</v>
      </c>
      <c r="B2" t="s">
        <v>2949</v>
      </c>
      <c r="C2" t="s">
        <v>1215</v>
      </c>
    </row>
    <row r="3" spans="1:3">
      <c r="A3" s="2">
        <v>112537</v>
      </c>
      <c r="B3" t="s">
        <v>2733</v>
      </c>
      <c r="C3" t="s">
        <v>1215</v>
      </c>
    </row>
    <row r="4" spans="1:3">
      <c r="A4" s="2">
        <v>113311</v>
      </c>
      <c r="B4" t="s">
        <v>1872</v>
      </c>
      <c r="C4" t="s">
        <v>1215</v>
      </c>
    </row>
    <row r="5" spans="1:3">
      <c r="A5" s="2">
        <v>114038</v>
      </c>
      <c r="B5" t="s">
        <v>2964</v>
      </c>
      <c r="C5" t="s">
        <v>1215</v>
      </c>
    </row>
    <row r="6" spans="1:3">
      <c r="A6" s="2">
        <v>114079</v>
      </c>
      <c r="B6" t="s">
        <v>2690</v>
      </c>
      <c r="C6" t="s">
        <v>1215</v>
      </c>
    </row>
    <row r="7" spans="1:3">
      <c r="A7">
        <v>210505</v>
      </c>
      <c r="B7" t="s">
        <v>3010</v>
      </c>
      <c r="C7" t="s">
        <v>1215</v>
      </c>
    </row>
    <row r="8" spans="1:3">
      <c r="A8">
        <v>210588</v>
      </c>
      <c r="B8" t="s">
        <v>1709</v>
      </c>
      <c r="C8" t="s">
        <v>1215</v>
      </c>
    </row>
    <row r="9" spans="1:3">
      <c r="A9">
        <v>310537</v>
      </c>
      <c r="B9" t="s">
        <v>1907</v>
      </c>
      <c r="C9" t="s">
        <v>1215</v>
      </c>
    </row>
    <row r="10" spans="1:3">
      <c r="A10">
        <v>511365</v>
      </c>
      <c r="B10" t="s">
        <v>1914</v>
      </c>
      <c r="C10" t="s">
        <v>1215</v>
      </c>
    </row>
    <row r="11" spans="1:3">
      <c r="A11">
        <v>511456</v>
      </c>
      <c r="B11" t="s">
        <v>3364</v>
      </c>
      <c r="C11" t="s">
        <v>1215</v>
      </c>
    </row>
    <row r="12" spans="1:3">
      <c r="A12">
        <v>611546</v>
      </c>
      <c r="B12" t="s">
        <v>1922</v>
      </c>
      <c r="C12" t="s">
        <v>1215</v>
      </c>
    </row>
    <row r="13" spans="1:3">
      <c r="A13">
        <v>611827</v>
      </c>
      <c r="B13" t="s">
        <v>1773</v>
      </c>
      <c r="C13" t="s">
        <v>1215</v>
      </c>
    </row>
    <row r="14" spans="1:3">
      <c r="A14">
        <v>710355</v>
      </c>
      <c r="B14" t="s">
        <v>1930</v>
      </c>
      <c r="C14" t="s">
        <v>1215</v>
      </c>
    </row>
    <row r="15" spans="1:3">
      <c r="A15">
        <v>810239</v>
      </c>
      <c r="B15" t="s">
        <v>1938</v>
      </c>
      <c r="C15" t="s">
        <v>1215</v>
      </c>
    </row>
    <row r="16" spans="1:3">
      <c r="A16">
        <v>911219</v>
      </c>
      <c r="B16" t="s">
        <v>1952</v>
      </c>
      <c r="C16" t="s">
        <v>1215</v>
      </c>
    </row>
    <row r="17" spans="1:3">
      <c r="A17">
        <v>911342</v>
      </c>
      <c r="B17" t="s">
        <v>1960</v>
      </c>
      <c r="C17" t="s">
        <v>1215</v>
      </c>
    </row>
    <row r="18" spans="1:3">
      <c r="A18">
        <v>911458</v>
      </c>
      <c r="B18" t="s">
        <v>2407</v>
      </c>
      <c r="C18" t="s">
        <v>1215</v>
      </c>
    </row>
    <row r="19" spans="1:3">
      <c r="A19">
        <v>911706</v>
      </c>
      <c r="B19" t="s">
        <v>1804</v>
      </c>
      <c r="C19" t="s">
        <v>1215</v>
      </c>
    </row>
    <row r="20" spans="1:3">
      <c r="A20">
        <v>1010466</v>
      </c>
      <c r="B20" t="s">
        <v>2477</v>
      </c>
      <c r="C20" t="s">
        <v>1215</v>
      </c>
    </row>
    <row r="21" spans="1:3">
      <c r="A21">
        <v>1110498</v>
      </c>
      <c r="B21" t="s">
        <v>1967</v>
      </c>
      <c r="C21" t="s">
        <v>1215</v>
      </c>
    </row>
    <row r="22" spans="1:3">
      <c r="A22">
        <v>1310122</v>
      </c>
      <c r="B22" t="s">
        <v>1974</v>
      </c>
      <c r="C22" t="s">
        <v>1215</v>
      </c>
    </row>
    <row r="23" spans="1:3">
      <c r="A23">
        <v>1410096</v>
      </c>
      <c r="B23" t="s">
        <v>2511</v>
      </c>
      <c r="C23" t="s">
        <v>1215</v>
      </c>
    </row>
    <row r="24" spans="1:3">
      <c r="A24">
        <v>1510127</v>
      </c>
      <c r="B24" t="s">
        <v>3114</v>
      </c>
      <c r="C24" t="s">
        <v>1215</v>
      </c>
    </row>
    <row r="25" spans="1:3">
      <c r="A25">
        <v>1510424</v>
      </c>
      <c r="B25" t="s">
        <v>1981</v>
      </c>
      <c r="C25" t="s">
        <v>1215</v>
      </c>
    </row>
    <row r="26" spans="1:3">
      <c r="A26">
        <v>1510622</v>
      </c>
      <c r="B26" t="s">
        <v>2898</v>
      </c>
      <c r="C26" t="s">
        <v>1215</v>
      </c>
    </row>
    <row r="27" spans="1:3">
      <c r="A27">
        <v>1510796</v>
      </c>
      <c r="B27" t="s">
        <v>3128</v>
      </c>
      <c r="C27" t="s">
        <v>1215</v>
      </c>
    </row>
    <row r="28" spans="1:3">
      <c r="A28">
        <v>1610034</v>
      </c>
      <c r="B28" t="s">
        <v>3135</v>
      </c>
      <c r="C28" t="s">
        <v>1215</v>
      </c>
    </row>
    <row r="29" spans="1:3">
      <c r="A29">
        <v>2111537</v>
      </c>
      <c r="B29" t="s">
        <v>3171</v>
      </c>
      <c r="C29" t="s">
        <v>1215</v>
      </c>
    </row>
    <row r="30" spans="1:3">
      <c r="A30">
        <v>2211212</v>
      </c>
      <c r="B30" t="s">
        <v>1846</v>
      </c>
      <c r="C30" t="s">
        <v>1215</v>
      </c>
    </row>
    <row r="31" spans="1:3">
      <c r="A31">
        <v>2810138</v>
      </c>
      <c r="B31" t="s">
        <v>2644</v>
      </c>
      <c r="C31" t="s">
        <v>1215</v>
      </c>
    </row>
    <row r="32" spans="1:3">
      <c r="A32">
        <v>3110256</v>
      </c>
      <c r="B32" t="s">
        <v>2013</v>
      </c>
      <c r="C32" t="s">
        <v>1215</v>
      </c>
    </row>
    <row r="33" spans="1:3">
      <c r="A33">
        <v>3110355</v>
      </c>
      <c r="B33" t="s">
        <v>3365</v>
      </c>
      <c r="C33" t="s">
        <v>1215</v>
      </c>
    </row>
    <row r="34" spans="1:3">
      <c r="A34">
        <v>3210296</v>
      </c>
      <c r="B34" t="s">
        <v>2699</v>
      </c>
      <c r="C34" t="s">
        <v>1215</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I23" sqref="I23"/>
    </sheetView>
  </sheetViews>
  <sheetFormatPr defaultRowHeight="18.75"/>
  <sheetData/>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37" customWidth="1"/>
    <col min="2" max="2" width="25.625" style="37" customWidth="1"/>
    <col min="3" max="3" width="19.75" style="37" customWidth="1"/>
    <col min="4" max="4" width="38.625" style="37" customWidth="1"/>
    <col min="5" max="5" width="2.625" style="37" customWidth="1"/>
    <col min="6" max="6" width="1.25" style="37" customWidth="1"/>
    <col min="7" max="16384" width="9" style="37"/>
  </cols>
  <sheetData>
    <row r="1" spans="2:7" ht="5.0999999999999996" customHeight="1"/>
    <row r="2" spans="2:7" ht="18.75" customHeight="1">
      <c r="B2" s="38" t="s">
        <v>503</v>
      </c>
      <c r="C2" s="38"/>
      <c r="D2" s="39" t="s">
        <v>926</v>
      </c>
      <c r="E2" s="38"/>
    </row>
    <row r="3" spans="2:7" ht="14.25" customHeight="1">
      <c r="B3" s="40"/>
      <c r="C3" s="40"/>
      <c r="D3" s="40"/>
      <c r="E3" s="40"/>
    </row>
    <row r="4" spans="2:7" ht="50.1" customHeight="1">
      <c r="B4" s="666" t="s">
        <v>504</v>
      </c>
      <c r="C4" s="666"/>
      <c r="D4" s="666"/>
      <c r="E4" s="666"/>
      <c r="F4" s="41"/>
      <c r="G4" s="42"/>
    </row>
    <row r="5" spans="2:7" ht="44.25" customHeight="1">
      <c r="B5" s="43"/>
      <c r="C5" s="43"/>
      <c r="D5" s="43"/>
    </row>
    <row r="6" spans="2:7" ht="24.75" customHeight="1">
      <c r="B6" s="43"/>
      <c r="C6" s="43"/>
      <c r="D6" s="667" t="s">
        <v>505</v>
      </c>
      <c r="E6" s="667"/>
    </row>
    <row r="7" spans="2:7" ht="24.75" customHeight="1">
      <c r="B7" s="43"/>
      <c r="C7" s="43"/>
      <c r="D7" s="668" t="s">
        <v>506</v>
      </c>
      <c r="E7" s="668"/>
    </row>
    <row r="8" spans="2:7" ht="48" customHeight="1">
      <c r="B8" s="43"/>
      <c r="C8" s="43"/>
      <c r="D8" s="43"/>
    </row>
    <row r="9" spans="2:7" ht="31.5" customHeight="1">
      <c r="B9" s="669" t="s">
        <v>507</v>
      </c>
      <c r="C9" s="669"/>
      <c r="D9" s="669"/>
      <c r="E9" s="670"/>
      <c r="F9" s="44"/>
      <c r="G9" s="44"/>
    </row>
    <row r="10" spans="2:7" ht="24.75" customHeight="1">
      <c r="B10" s="43"/>
      <c r="C10" s="43"/>
      <c r="D10" s="43"/>
    </row>
    <row r="11" spans="2:7" ht="24" customHeight="1">
      <c r="B11" s="671" t="s">
        <v>508</v>
      </c>
      <c r="C11" s="672"/>
      <c r="D11" s="671"/>
      <c r="E11" s="672"/>
      <c r="F11" s="45"/>
      <c r="G11" s="46"/>
    </row>
    <row r="12" spans="2:7" ht="15" customHeight="1">
      <c r="B12" s="43"/>
      <c r="C12" s="43"/>
      <c r="D12" s="43"/>
    </row>
    <row r="13" spans="2:7" ht="24.75" customHeight="1">
      <c r="B13" s="673" t="s">
        <v>509</v>
      </c>
      <c r="C13" s="674"/>
      <c r="D13" s="673"/>
      <c r="E13" s="674"/>
      <c r="F13" s="47"/>
      <c r="G13" s="48"/>
    </row>
    <row r="14" spans="2:7" ht="15" customHeight="1">
      <c r="B14" s="43"/>
      <c r="C14" s="43"/>
      <c r="D14" s="43"/>
    </row>
    <row r="15" spans="2:7" ht="18.75" customHeight="1">
      <c r="B15" s="660" t="s">
        <v>510</v>
      </c>
      <c r="C15" s="661"/>
      <c r="D15" s="660"/>
      <c r="E15" s="661"/>
      <c r="F15" s="49"/>
      <c r="G15" s="50"/>
    </row>
    <row r="16" spans="2:7" ht="15.75" customHeight="1">
      <c r="B16" s="43"/>
      <c r="C16" s="43"/>
      <c r="D16" s="43"/>
    </row>
    <row r="17" spans="2:7" ht="20.25" customHeight="1">
      <c r="B17" s="43"/>
      <c r="C17" s="662" t="s">
        <v>511</v>
      </c>
      <c r="D17" s="51" t="s">
        <v>512</v>
      </c>
    </row>
    <row r="18" spans="2:7" ht="40.5" customHeight="1">
      <c r="B18" s="43"/>
      <c r="C18" s="663"/>
      <c r="D18" s="52"/>
    </row>
    <row r="19" spans="2:7" ht="51" customHeight="1">
      <c r="B19" s="43"/>
      <c r="C19" s="53" t="s">
        <v>513</v>
      </c>
      <c r="D19" s="54"/>
    </row>
    <row r="20" spans="2:7" ht="34.5" customHeight="1">
      <c r="B20" s="43"/>
      <c r="C20" s="53" t="s">
        <v>514</v>
      </c>
      <c r="D20" s="55"/>
    </row>
    <row r="21" spans="2:7" ht="35.25" customHeight="1">
      <c r="B21" s="43"/>
      <c r="C21" s="56" t="s">
        <v>515</v>
      </c>
      <c r="D21" s="57"/>
    </row>
    <row r="22" spans="2:7" ht="22.5" customHeight="1">
      <c r="B22" s="43"/>
      <c r="C22" s="58"/>
      <c r="D22" s="59"/>
    </row>
    <row r="23" spans="2:7" ht="22.5" customHeight="1">
      <c r="B23" s="43"/>
      <c r="C23" s="60" t="s">
        <v>516</v>
      </c>
      <c r="D23" s="59"/>
    </row>
    <row r="24" spans="2:7" ht="26.25" customHeight="1">
      <c r="B24" s="43"/>
      <c r="C24" s="58" t="s">
        <v>517</v>
      </c>
      <c r="D24" s="59"/>
    </row>
    <row r="25" spans="2:7" ht="26.25" customHeight="1">
      <c r="B25" s="43"/>
      <c r="C25" s="58" t="s">
        <v>518</v>
      </c>
      <c r="D25" s="61" t="s">
        <v>519</v>
      </c>
    </row>
    <row r="26" spans="2:7" ht="26.25" customHeight="1">
      <c r="B26" s="43"/>
      <c r="C26" s="58" t="s">
        <v>520</v>
      </c>
      <c r="D26" s="61" t="s">
        <v>519</v>
      </c>
    </row>
    <row r="27" spans="2:7" ht="45" customHeight="1">
      <c r="B27" s="43"/>
      <c r="C27" s="43"/>
      <c r="D27" s="43"/>
    </row>
    <row r="28" spans="2:7" ht="23.25" customHeight="1">
      <c r="B28" s="664" t="s">
        <v>521</v>
      </c>
      <c r="C28" s="665"/>
      <c r="D28" s="664"/>
      <c r="E28" s="665"/>
      <c r="F28" s="47"/>
      <c r="G28" s="48"/>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ED2EF-6BB2-44BA-8CB8-00BC68D2E5A7}">
  <sheetPr>
    <tabColor theme="5" tint="0.79998168889431442"/>
  </sheetPr>
  <dimension ref="A2:N39"/>
  <sheetViews>
    <sheetView zoomScaleNormal="100" workbookViewId="0">
      <selection activeCell="B19" sqref="B19:M20"/>
    </sheetView>
  </sheetViews>
  <sheetFormatPr defaultColWidth="9" defaultRowHeight="18.75"/>
  <cols>
    <col min="1" max="1" width="7.125" style="562" customWidth="1"/>
    <col min="2" max="6" width="9" style="562"/>
    <col min="7" max="13" width="5.5" style="562" customWidth="1"/>
    <col min="14" max="14" width="8" style="562" customWidth="1"/>
    <col min="15" max="16384" width="9" style="22"/>
  </cols>
  <sheetData>
    <row r="2" spans="1:14">
      <c r="I2" s="108"/>
    </row>
    <row r="4" spans="1:14">
      <c r="B4" s="683" t="s">
        <v>3413</v>
      </c>
      <c r="C4" s="683"/>
      <c r="D4" s="683"/>
      <c r="E4" s="683"/>
      <c r="F4" s="683"/>
      <c r="G4" s="683"/>
      <c r="H4" s="683"/>
      <c r="I4" s="683"/>
      <c r="J4" s="683"/>
      <c r="K4" s="683"/>
      <c r="L4" s="683"/>
      <c r="M4" s="683"/>
    </row>
    <row r="5" spans="1:14">
      <c r="B5" s="683"/>
      <c r="C5" s="683"/>
      <c r="D5" s="683"/>
      <c r="E5" s="683"/>
      <c r="F5" s="683"/>
      <c r="G5" s="683"/>
      <c r="H5" s="683"/>
      <c r="I5" s="683"/>
      <c r="J5" s="683"/>
      <c r="K5" s="683"/>
      <c r="L5" s="683"/>
      <c r="M5" s="683"/>
    </row>
    <row r="6" spans="1:14">
      <c r="B6" s="561"/>
      <c r="C6" s="561"/>
      <c r="D6" s="561"/>
      <c r="E6" s="561"/>
      <c r="F6" s="561"/>
      <c r="G6" s="561"/>
      <c r="H6" s="561"/>
      <c r="I6" s="561"/>
      <c r="J6" s="561"/>
    </row>
    <row r="7" spans="1:14" ht="15.75" customHeight="1">
      <c r="A7" s="115"/>
      <c r="B7" s="115"/>
      <c r="C7" s="108"/>
      <c r="D7" s="115"/>
      <c r="E7" s="115"/>
      <c r="F7" s="684" t="s">
        <v>3414</v>
      </c>
      <c r="G7" s="684"/>
      <c r="H7" s="684"/>
      <c r="I7" s="684"/>
      <c r="J7" s="684"/>
      <c r="K7" s="684"/>
      <c r="L7" s="684"/>
      <c r="M7" s="684"/>
      <c r="N7" s="22"/>
    </row>
    <row r="8" spans="1:14" ht="14.25">
      <c r="A8" s="575"/>
      <c r="B8" s="560" t="s">
        <v>522</v>
      </c>
      <c r="C8" s="188"/>
      <c r="D8" s="188"/>
      <c r="E8" s="188"/>
      <c r="F8" s="188"/>
      <c r="G8" s="188"/>
      <c r="H8" s="188"/>
      <c r="I8" s="22"/>
      <c r="J8" s="22"/>
      <c r="K8" s="22"/>
      <c r="L8" s="22"/>
      <c r="M8" s="22"/>
      <c r="N8" s="22"/>
    </row>
    <row r="9" spans="1:14">
      <c r="A9" s="116"/>
      <c r="B9" s="116"/>
      <c r="C9" s="116"/>
      <c r="D9" s="116"/>
      <c r="E9" s="116"/>
      <c r="F9" s="116"/>
      <c r="G9" s="116"/>
      <c r="I9" s="22"/>
      <c r="J9" s="22"/>
      <c r="K9" s="22"/>
      <c r="L9" s="22"/>
      <c r="M9" s="22"/>
      <c r="N9" s="22"/>
    </row>
    <row r="10" spans="1:14">
      <c r="A10" s="62"/>
      <c r="B10" s="560" t="s">
        <v>3415</v>
      </c>
      <c r="G10" s="545"/>
      <c r="H10" s="545"/>
      <c r="I10" s="63"/>
      <c r="J10" s="63"/>
      <c r="K10" s="63"/>
      <c r="L10" s="63"/>
      <c r="M10" s="63"/>
      <c r="N10" s="22"/>
    </row>
    <row r="11" spans="1:14" ht="14.25">
      <c r="A11" s="575" t="s">
        <v>3416</v>
      </c>
      <c r="B11" s="560" t="s">
        <v>3417</v>
      </c>
      <c r="C11" s="188"/>
      <c r="D11" s="188"/>
      <c r="E11" s="188"/>
      <c r="F11" s="188"/>
      <c r="G11" s="188"/>
      <c r="H11" s="188"/>
      <c r="I11" s="22"/>
      <c r="J11" s="22"/>
      <c r="K11" s="22"/>
      <c r="L11" s="22"/>
      <c r="M11" s="22"/>
      <c r="N11" s="22"/>
    </row>
    <row r="12" spans="1:14" ht="14.25">
      <c r="A12" s="575"/>
      <c r="B12" s="560" t="s">
        <v>3418</v>
      </c>
      <c r="C12" s="188"/>
      <c r="D12" s="188"/>
      <c r="E12" s="188"/>
      <c r="F12" s="188"/>
      <c r="G12" s="188"/>
      <c r="H12" s="188"/>
      <c r="I12" s="22"/>
      <c r="J12" s="22"/>
      <c r="K12" s="22"/>
      <c r="L12" s="22"/>
      <c r="M12" s="22"/>
      <c r="N12" s="22"/>
    </row>
    <row r="13" spans="1:14" ht="14.25">
      <c r="A13" s="575"/>
      <c r="B13" s="560" t="s">
        <v>3419</v>
      </c>
      <c r="C13" s="188"/>
      <c r="D13" s="188"/>
      <c r="E13" s="188"/>
      <c r="F13" s="188"/>
      <c r="G13" s="188"/>
      <c r="H13" s="188"/>
      <c r="I13" s="22"/>
      <c r="J13" s="22"/>
      <c r="K13" s="22"/>
      <c r="L13" s="22"/>
      <c r="M13" s="22"/>
      <c r="N13" s="22"/>
    </row>
    <row r="14" spans="1:14" ht="14.25">
      <c r="A14" s="575" t="s">
        <v>3420</v>
      </c>
      <c r="B14" s="560" t="s">
        <v>3421</v>
      </c>
      <c r="C14" s="188"/>
      <c r="D14" s="188"/>
      <c r="E14" s="188"/>
      <c r="F14" s="188"/>
      <c r="G14" s="188"/>
      <c r="H14" s="188"/>
      <c r="I14" s="22"/>
      <c r="J14" s="22"/>
      <c r="K14" s="22"/>
      <c r="L14" s="22"/>
      <c r="M14" s="22"/>
      <c r="N14" s="22"/>
    </row>
    <row r="15" spans="1:14" ht="13.5">
      <c r="A15" s="685" t="s">
        <v>3422</v>
      </c>
      <c r="B15" s="685"/>
      <c r="C15" s="685"/>
      <c r="D15" s="685"/>
      <c r="E15" s="685"/>
      <c r="F15" s="685"/>
      <c r="G15" s="685"/>
      <c r="H15" s="685"/>
      <c r="I15" s="685"/>
      <c r="J15" s="685"/>
      <c r="K15" s="685"/>
      <c r="L15" s="685"/>
      <c r="M15" s="685"/>
      <c r="N15" s="685"/>
    </row>
    <row r="16" spans="1:14">
      <c r="B16" s="686" t="s">
        <v>3448</v>
      </c>
      <c r="C16" s="686"/>
      <c r="D16" s="686"/>
      <c r="E16" s="686"/>
      <c r="F16" s="686"/>
      <c r="G16" s="686"/>
      <c r="H16" s="686"/>
      <c r="I16" s="686"/>
      <c r="J16" s="686"/>
      <c r="K16" s="686"/>
      <c r="L16" s="686"/>
      <c r="M16" s="686"/>
    </row>
    <row r="17" spans="2:13">
      <c r="B17" s="686"/>
      <c r="C17" s="686"/>
      <c r="D17" s="686"/>
      <c r="E17" s="686"/>
      <c r="F17" s="686"/>
      <c r="G17" s="686"/>
      <c r="H17" s="686"/>
      <c r="I17" s="686"/>
      <c r="J17" s="686"/>
      <c r="K17" s="686"/>
      <c r="L17" s="686"/>
      <c r="M17" s="686"/>
    </row>
    <row r="18" spans="2:13">
      <c r="B18" s="686"/>
      <c r="C18" s="686"/>
      <c r="D18" s="686"/>
      <c r="E18" s="686"/>
      <c r="F18" s="686"/>
      <c r="G18" s="686"/>
      <c r="H18" s="686"/>
      <c r="I18" s="686"/>
      <c r="J18" s="686"/>
      <c r="K18" s="686"/>
      <c r="L18" s="686"/>
      <c r="M18" s="686"/>
    </row>
    <row r="19" spans="2:13">
      <c r="B19" s="687" t="s">
        <v>3423</v>
      </c>
      <c r="C19" s="688"/>
      <c r="D19" s="688"/>
      <c r="E19" s="688"/>
      <c r="F19" s="688"/>
      <c r="G19" s="688"/>
      <c r="H19" s="688"/>
      <c r="I19" s="688"/>
      <c r="J19" s="688"/>
      <c r="K19" s="688"/>
      <c r="L19" s="688"/>
      <c r="M19" s="688"/>
    </row>
    <row r="20" spans="2:13">
      <c r="B20" s="688"/>
      <c r="C20" s="688"/>
      <c r="D20" s="688"/>
      <c r="E20" s="688"/>
      <c r="F20" s="688"/>
      <c r="G20" s="688"/>
      <c r="H20" s="688"/>
      <c r="I20" s="688"/>
      <c r="J20" s="688"/>
      <c r="K20" s="688"/>
      <c r="L20" s="688"/>
      <c r="M20" s="688"/>
    </row>
    <row r="21" spans="2:13">
      <c r="B21" s="561"/>
      <c r="C21" s="561"/>
      <c r="D21" s="561"/>
      <c r="E21" s="561"/>
      <c r="F21" s="561"/>
      <c r="G21" s="561"/>
      <c r="H21" s="561"/>
      <c r="I21" s="561"/>
      <c r="J21" s="561"/>
    </row>
    <row r="22" spans="2:13" ht="19.5" thickBot="1">
      <c r="B22" s="108"/>
      <c r="C22" s="561"/>
      <c r="D22" s="561"/>
      <c r="E22" s="561"/>
      <c r="F22" s="561"/>
      <c r="G22" s="561"/>
      <c r="H22" s="561"/>
      <c r="I22" s="561"/>
      <c r="J22" s="561"/>
    </row>
    <row r="23" spans="2:13">
      <c r="B23" s="675"/>
      <c r="C23" s="677" t="s">
        <v>3424</v>
      </c>
      <c r="D23" s="678"/>
      <c r="E23" s="678"/>
      <c r="F23" s="678"/>
      <c r="G23" s="678"/>
      <c r="H23" s="678"/>
      <c r="I23" s="678"/>
      <c r="J23" s="678"/>
      <c r="K23" s="678"/>
      <c r="L23" s="678"/>
      <c r="M23" s="679"/>
    </row>
    <row r="24" spans="2:13" ht="19.5" thickBot="1">
      <c r="B24" s="676"/>
      <c r="C24" s="680"/>
      <c r="D24" s="681"/>
      <c r="E24" s="681"/>
      <c r="F24" s="681"/>
      <c r="G24" s="681"/>
      <c r="H24" s="681"/>
      <c r="I24" s="681"/>
      <c r="J24" s="681"/>
      <c r="K24" s="681"/>
      <c r="L24" s="681"/>
      <c r="M24" s="682"/>
    </row>
    <row r="25" spans="2:13" ht="19.5" thickBot="1"/>
    <row r="26" spans="2:13">
      <c r="B26" s="675"/>
      <c r="C26" s="689" t="s">
        <v>3425</v>
      </c>
      <c r="D26" s="690"/>
      <c r="E26" s="690"/>
      <c r="F26" s="690"/>
      <c r="G26" s="690"/>
      <c r="H26" s="690"/>
      <c r="I26" s="690"/>
      <c r="J26" s="690"/>
      <c r="K26" s="690"/>
      <c r="L26" s="690"/>
      <c r="M26" s="691"/>
    </row>
    <row r="27" spans="2:13" ht="19.5" thickBot="1">
      <c r="B27" s="676"/>
      <c r="C27" s="692"/>
      <c r="D27" s="693"/>
      <c r="E27" s="693"/>
      <c r="F27" s="693"/>
      <c r="G27" s="693"/>
      <c r="H27" s="693"/>
      <c r="I27" s="693"/>
      <c r="J27" s="693"/>
      <c r="K27" s="693"/>
      <c r="L27" s="693"/>
      <c r="M27" s="694"/>
    </row>
    <row r="28" spans="2:13" ht="19.5">
      <c r="B28" s="561"/>
      <c r="C28" s="576"/>
      <c r="D28" s="576"/>
      <c r="E28" s="576"/>
      <c r="F28" s="576"/>
      <c r="G28" s="576"/>
      <c r="H28" s="576"/>
      <c r="I28" s="576"/>
      <c r="J28" s="576"/>
      <c r="K28" s="576"/>
      <c r="L28" s="576"/>
      <c r="M28" s="576"/>
    </row>
    <row r="29" spans="2:13" ht="19.5" thickBot="1"/>
    <row r="30" spans="2:13" ht="24">
      <c r="B30" s="695" t="s">
        <v>3426</v>
      </c>
      <c r="C30" s="696"/>
      <c r="D30" s="696"/>
      <c r="E30" s="696"/>
      <c r="F30" s="696"/>
      <c r="G30" s="696"/>
      <c r="H30" s="696"/>
      <c r="I30" s="696"/>
      <c r="J30" s="696"/>
      <c r="K30" s="696"/>
      <c r="L30" s="696"/>
      <c r="M30" s="697"/>
    </row>
    <row r="31" spans="2:13">
      <c r="B31" s="698"/>
      <c r="C31" s="699"/>
      <c r="D31" s="699"/>
      <c r="E31" s="699"/>
      <c r="F31" s="699"/>
      <c r="G31" s="699"/>
      <c r="H31" s="699"/>
      <c r="I31" s="699"/>
      <c r="J31" s="699"/>
      <c r="K31" s="699"/>
      <c r="L31" s="699"/>
      <c r="M31" s="700"/>
    </row>
    <row r="32" spans="2:13">
      <c r="B32" s="701"/>
      <c r="C32" s="702"/>
      <c r="D32" s="702"/>
      <c r="E32" s="702"/>
      <c r="F32" s="702"/>
      <c r="G32" s="702"/>
      <c r="H32" s="702"/>
      <c r="I32" s="702"/>
      <c r="J32" s="702"/>
      <c r="K32" s="702"/>
      <c r="L32" s="702"/>
      <c r="M32" s="703"/>
    </row>
    <row r="33" spans="2:13">
      <c r="B33" s="701"/>
      <c r="C33" s="702"/>
      <c r="D33" s="702"/>
      <c r="E33" s="702"/>
      <c r="F33" s="702"/>
      <c r="G33" s="702"/>
      <c r="H33" s="702"/>
      <c r="I33" s="702"/>
      <c r="J33" s="702"/>
      <c r="K33" s="702"/>
      <c r="L33" s="702"/>
      <c r="M33" s="703"/>
    </row>
    <row r="34" spans="2:13">
      <c r="B34" s="701"/>
      <c r="C34" s="702"/>
      <c r="D34" s="702"/>
      <c r="E34" s="702"/>
      <c r="F34" s="702"/>
      <c r="G34" s="702"/>
      <c r="H34" s="702"/>
      <c r="I34" s="702"/>
      <c r="J34" s="702"/>
      <c r="K34" s="702"/>
      <c r="L34" s="702"/>
      <c r="M34" s="703"/>
    </row>
    <row r="35" spans="2:13">
      <c r="B35" s="701"/>
      <c r="C35" s="702"/>
      <c r="D35" s="702"/>
      <c r="E35" s="702"/>
      <c r="F35" s="702"/>
      <c r="G35" s="702"/>
      <c r="H35" s="702"/>
      <c r="I35" s="702"/>
      <c r="J35" s="702"/>
      <c r="K35" s="702"/>
      <c r="L35" s="702"/>
      <c r="M35" s="703"/>
    </row>
    <row r="36" spans="2:13">
      <c r="B36" s="701"/>
      <c r="C36" s="702"/>
      <c r="D36" s="702"/>
      <c r="E36" s="702"/>
      <c r="F36" s="702"/>
      <c r="G36" s="702"/>
      <c r="H36" s="702"/>
      <c r="I36" s="702"/>
      <c r="J36" s="702"/>
      <c r="K36" s="702"/>
      <c r="L36" s="702"/>
      <c r="M36" s="703"/>
    </row>
    <row r="37" spans="2:13">
      <c r="B37" s="701"/>
      <c r="C37" s="702"/>
      <c r="D37" s="702"/>
      <c r="E37" s="702"/>
      <c r="F37" s="702"/>
      <c r="G37" s="702"/>
      <c r="H37" s="702"/>
      <c r="I37" s="702"/>
      <c r="J37" s="702"/>
      <c r="K37" s="702"/>
      <c r="L37" s="702"/>
      <c r="M37" s="703"/>
    </row>
    <row r="38" spans="2:13">
      <c r="B38" s="704" t="s">
        <v>3427</v>
      </c>
      <c r="C38" s="705"/>
      <c r="D38" s="705"/>
      <c r="E38" s="705"/>
      <c r="F38" s="705"/>
      <c r="G38" s="705"/>
      <c r="H38" s="705"/>
      <c r="I38" s="705"/>
      <c r="J38" s="705"/>
      <c r="K38" s="705"/>
      <c r="L38" s="705"/>
      <c r="M38" s="706"/>
    </row>
    <row r="39" spans="2:13" ht="19.5" thickBot="1">
      <c r="B39" s="707"/>
      <c r="C39" s="708"/>
      <c r="D39" s="708"/>
      <c r="E39" s="708"/>
      <c r="F39" s="708"/>
      <c r="G39" s="708"/>
      <c r="H39" s="708"/>
      <c r="I39" s="708"/>
      <c r="J39" s="708"/>
      <c r="K39" s="708"/>
      <c r="L39" s="708"/>
      <c r="M39" s="709"/>
    </row>
  </sheetData>
  <mergeCells count="12">
    <mergeCell ref="B26:B27"/>
    <mergeCell ref="C26:M27"/>
    <mergeCell ref="B30:M30"/>
    <mergeCell ref="B31:M37"/>
    <mergeCell ref="B38:M39"/>
    <mergeCell ref="B23:B24"/>
    <mergeCell ref="C23:M24"/>
    <mergeCell ref="B4:M5"/>
    <mergeCell ref="F7:M7"/>
    <mergeCell ref="A15:N15"/>
    <mergeCell ref="B16:M18"/>
    <mergeCell ref="B19:M20"/>
  </mergeCells>
  <phoneticPr fontId="1"/>
  <pageMargins left="0.7" right="0.7" top="0.75" bottom="0.75" header="0.3" footer="0.3"/>
  <pageSetup paperSize="9" scale="81"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C00F-03C3-4C7E-9757-C3A052DC5FB2}">
  <dimension ref="A1:AD54"/>
  <sheetViews>
    <sheetView topLeftCell="G1" zoomScaleNormal="100" zoomScaleSheetLayoutView="80" workbookViewId="0">
      <selection activeCell="J3" sqref="J3"/>
    </sheetView>
  </sheetViews>
  <sheetFormatPr defaultColWidth="5.625" defaultRowHeight="15" customHeight="1"/>
  <cols>
    <col min="1" max="11" width="8.125" style="303" customWidth="1"/>
    <col min="12" max="12" width="3.375" style="303" customWidth="1"/>
    <col min="13" max="13" width="3.5" style="303" customWidth="1"/>
    <col min="14" max="20" width="7" style="303" customWidth="1"/>
    <col min="21" max="30" width="9.5" style="303" customWidth="1"/>
    <col min="31" max="16384" width="5.625" style="303"/>
  </cols>
  <sheetData>
    <row r="1" spans="1:30" ht="30" customHeight="1" thickBot="1">
      <c r="B1" s="710" t="s">
        <v>913</v>
      </c>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304"/>
    </row>
    <row r="2" spans="1:30" ht="30" customHeight="1" thickBot="1">
      <c r="A2" s="305"/>
      <c r="B2" s="305"/>
      <c r="C2" s="305"/>
      <c r="D2" s="305"/>
      <c r="E2" s="305"/>
      <c r="F2" s="305"/>
      <c r="G2" s="305"/>
      <c r="H2" s="305"/>
      <c r="I2" s="305"/>
      <c r="J2" s="305"/>
      <c r="K2" s="305"/>
      <c r="L2" s="305"/>
      <c r="M2" s="305"/>
      <c r="N2" s="305"/>
      <c r="O2" s="305"/>
      <c r="P2" s="305"/>
      <c r="Q2" s="305"/>
      <c r="R2" s="305"/>
      <c r="S2" s="305"/>
      <c r="T2" s="305"/>
      <c r="U2" s="305"/>
      <c r="V2" s="305"/>
      <c r="W2" s="305"/>
      <c r="X2" s="511" t="s">
        <v>714</v>
      </c>
      <c r="Y2" s="512"/>
      <c r="Z2" s="513"/>
      <c r="AA2" s="513"/>
      <c r="AB2" s="514" t="s">
        <v>910</v>
      </c>
      <c r="AC2" s="514"/>
      <c r="AD2" s="515"/>
    </row>
    <row r="3" spans="1:30" ht="30" customHeight="1" thickBot="1">
      <c r="A3" s="306" t="s">
        <v>715</v>
      </c>
      <c r="B3" s="307"/>
      <c r="C3" s="307"/>
      <c r="D3" s="305"/>
      <c r="E3" s="305"/>
      <c r="F3" s="305"/>
      <c r="G3" s="305"/>
      <c r="H3" s="305"/>
      <c r="I3" s="305"/>
      <c r="J3" s="305"/>
      <c r="K3" s="305"/>
      <c r="L3" s="305"/>
      <c r="M3" s="305"/>
      <c r="N3" s="305"/>
      <c r="O3" s="305"/>
      <c r="P3" s="305"/>
      <c r="Q3" s="305"/>
      <c r="R3" s="305"/>
      <c r="S3" s="305"/>
      <c r="T3" s="305"/>
      <c r="U3" s="305"/>
      <c r="V3" s="711" t="s">
        <v>1068</v>
      </c>
      <c r="W3" s="711"/>
      <c r="X3" s="712" t="s">
        <v>1069</v>
      </c>
      <c r="Y3" s="712"/>
      <c r="Z3" s="712"/>
      <c r="AA3" s="712"/>
      <c r="AB3" s="712"/>
      <c r="AC3" s="712"/>
      <c r="AD3" s="712"/>
    </row>
    <row r="4" spans="1:30" ht="35.25" customHeight="1" thickTop="1" thickBot="1">
      <c r="C4" s="308"/>
      <c r="D4" s="308"/>
      <c r="E4" s="308"/>
      <c r="F4" s="308"/>
      <c r="G4" s="308"/>
      <c r="H4" s="308"/>
      <c r="I4" s="308"/>
      <c r="J4" s="308"/>
      <c r="K4" s="308"/>
      <c r="L4" s="308"/>
      <c r="M4" s="308"/>
      <c r="N4" s="308"/>
      <c r="O4" s="308"/>
      <c r="P4" s="308"/>
      <c r="Q4" s="308"/>
      <c r="R4" s="713" t="s">
        <v>716</v>
      </c>
      <c r="S4" s="714"/>
      <c r="T4" s="714"/>
      <c r="U4" s="715"/>
      <c r="V4" s="309"/>
      <c r="W4" s="309"/>
      <c r="X4" s="310"/>
      <c r="Y4" s="311"/>
      <c r="Z4" s="312"/>
      <c r="AA4" s="312"/>
      <c r="AB4" s="312"/>
      <c r="AC4" s="313"/>
      <c r="AD4" s="313"/>
    </row>
    <row r="5" spans="1:30" ht="56.25" customHeight="1" thickTop="1" thickBot="1">
      <c r="A5" s="716" t="s">
        <v>717</v>
      </c>
      <c r="B5" s="717"/>
      <c r="C5" s="718"/>
      <c r="D5" s="719"/>
      <c r="E5" s="719"/>
      <c r="F5" s="719"/>
      <c r="G5" s="719"/>
      <c r="H5" s="719"/>
      <c r="I5" s="719"/>
      <c r="J5" s="720"/>
      <c r="K5" s="314" t="s">
        <v>718</v>
      </c>
      <c r="L5" s="721"/>
      <c r="M5" s="722"/>
      <c r="N5" s="723" t="s">
        <v>719</v>
      </c>
      <c r="O5" s="724"/>
      <c r="P5" s="724"/>
      <c r="Q5" s="717"/>
      <c r="R5" s="725" t="s">
        <v>720</v>
      </c>
      <c r="S5" s="726"/>
      <c r="T5" s="716" t="s">
        <v>426</v>
      </c>
      <c r="U5" s="717"/>
      <c r="V5" s="727"/>
      <c r="W5" s="728"/>
      <c r="X5" s="728"/>
      <c r="Y5" s="729"/>
      <c r="Z5" s="716" t="s">
        <v>721</v>
      </c>
      <c r="AA5" s="724"/>
      <c r="AB5" s="721"/>
      <c r="AC5" s="730"/>
      <c r="AD5" s="722"/>
    </row>
    <row r="6" spans="1:30" ht="20.100000000000001" customHeight="1" thickBot="1">
      <c r="A6" s="731" t="s">
        <v>722</v>
      </c>
      <c r="B6" s="732"/>
      <c r="C6" s="733"/>
      <c r="D6" s="739" t="s">
        <v>723</v>
      </c>
      <c r="E6" s="739" t="s">
        <v>724</v>
      </c>
      <c r="F6" s="739" t="s">
        <v>725</v>
      </c>
      <c r="G6" s="741" t="s">
        <v>726</v>
      </c>
      <c r="H6" s="731" t="s">
        <v>727</v>
      </c>
      <c r="I6" s="732"/>
      <c r="J6" s="732"/>
      <c r="K6" s="744"/>
      <c r="L6" s="745" t="s">
        <v>914</v>
      </c>
      <c r="M6" s="746"/>
      <c r="N6" s="746"/>
      <c r="O6" s="746"/>
      <c r="P6" s="746"/>
      <c r="Q6" s="746"/>
      <c r="R6" s="746"/>
      <c r="S6" s="746"/>
      <c r="T6" s="747"/>
      <c r="U6" s="771" t="s">
        <v>728</v>
      </c>
      <c r="V6" s="732" t="s">
        <v>729</v>
      </c>
      <c r="W6" s="732"/>
      <c r="X6" s="732"/>
      <c r="Y6" s="744"/>
      <c r="Z6" s="745" t="s">
        <v>1070</v>
      </c>
      <c r="AA6" s="732"/>
      <c r="AB6" s="732"/>
      <c r="AC6" s="732"/>
      <c r="AD6" s="744"/>
    </row>
    <row r="7" spans="1:30" ht="20.100000000000001" customHeight="1">
      <c r="A7" s="734"/>
      <c r="B7" s="735"/>
      <c r="C7" s="733"/>
      <c r="D7" s="739"/>
      <c r="E7" s="739"/>
      <c r="F7" s="739"/>
      <c r="G7" s="742"/>
      <c r="H7" s="774" t="s">
        <v>730</v>
      </c>
      <c r="I7" s="776" t="s">
        <v>731</v>
      </c>
      <c r="J7" s="776" t="s">
        <v>732</v>
      </c>
      <c r="K7" s="776" t="s">
        <v>733</v>
      </c>
      <c r="L7" s="748"/>
      <c r="M7" s="749"/>
      <c r="N7" s="749"/>
      <c r="O7" s="749"/>
      <c r="P7" s="749"/>
      <c r="Q7" s="749"/>
      <c r="R7" s="749"/>
      <c r="S7" s="749"/>
      <c r="T7" s="750"/>
      <c r="U7" s="772"/>
      <c r="V7" s="735"/>
      <c r="W7" s="735"/>
      <c r="X7" s="735"/>
      <c r="Y7" s="733"/>
      <c r="Z7" s="734"/>
      <c r="AA7" s="735"/>
      <c r="AB7" s="735"/>
      <c r="AC7" s="735"/>
      <c r="AD7" s="733"/>
    </row>
    <row r="8" spans="1:30" ht="6.75" customHeight="1" thickBot="1">
      <c r="A8" s="736"/>
      <c r="B8" s="737"/>
      <c r="C8" s="738"/>
      <c r="D8" s="740"/>
      <c r="E8" s="740"/>
      <c r="F8" s="740"/>
      <c r="G8" s="743"/>
      <c r="H8" s="775"/>
      <c r="I8" s="777"/>
      <c r="J8" s="777"/>
      <c r="K8" s="777"/>
      <c r="L8" s="751"/>
      <c r="M8" s="752"/>
      <c r="N8" s="752"/>
      <c r="O8" s="752"/>
      <c r="P8" s="752"/>
      <c r="Q8" s="752"/>
      <c r="R8" s="752"/>
      <c r="S8" s="752"/>
      <c r="T8" s="753"/>
      <c r="U8" s="773"/>
      <c r="V8" s="737"/>
      <c r="W8" s="737"/>
      <c r="X8" s="737"/>
      <c r="Y8" s="738"/>
      <c r="Z8" s="736"/>
      <c r="AA8" s="737"/>
      <c r="AB8" s="737"/>
      <c r="AC8" s="737"/>
      <c r="AD8" s="738"/>
    </row>
    <row r="9" spans="1:30" ht="21.75" customHeight="1">
      <c r="A9" s="754" t="s">
        <v>734</v>
      </c>
      <c r="B9" s="714"/>
      <c r="C9" s="755"/>
      <c r="D9" s="762"/>
      <c r="E9" s="762"/>
      <c r="F9" s="762"/>
      <c r="G9" s="765"/>
      <c r="H9" s="768"/>
      <c r="I9" s="768"/>
      <c r="J9" s="768"/>
      <c r="K9" s="768"/>
      <c r="L9" s="516" t="s">
        <v>735</v>
      </c>
      <c r="M9" s="778" t="s">
        <v>915</v>
      </c>
      <c r="N9" s="778"/>
      <c r="O9" s="778"/>
      <c r="P9" s="778"/>
      <c r="Q9" s="778"/>
      <c r="R9" s="778"/>
      <c r="S9" s="778"/>
      <c r="T9" s="779"/>
      <c r="U9" s="780"/>
      <c r="V9" s="783" t="s">
        <v>736</v>
      </c>
      <c r="W9" s="784"/>
      <c r="X9" s="784"/>
      <c r="Y9" s="784"/>
      <c r="Z9" s="316"/>
      <c r="AA9" s="517" t="s">
        <v>1071</v>
      </c>
      <c r="AB9" s="217"/>
      <c r="AC9" s="317"/>
      <c r="AD9" s="318"/>
    </row>
    <row r="10" spans="1:30" ht="21.75" customHeight="1">
      <c r="A10" s="756"/>
      <c r="B10" s="757"/>
      <c r="C10" s="758"/>
      <c r="D10" s="763"/>
      <c r="E10" s="763"/>
      <c r="F10" s="763"/>
      <c r="G10" s="766"/>
      <c r="H10" s="769"/>
      <c r="I10" s="769"/>
      <c r="J10" s="769"/>
      <c r="K10" s="769"/>
      <c r="L10" s="319"/>
      <c r="M10" s="791" t="s">
        <v>737</v>
      </c>
      <c r="N10" s="791"/>
      <c r="O10" s="791"/>
      <c r="P10" s="791"/>
      <c r="Q10" s="791"/>
      <c r="R10" s="791"/>
      <c r="S10" s="791"/>
      <c r="T10" s="792"/>
      <c r="U10" s="781"/>
      <c r="V10" s="785"/>
      <c r="W10" s="786"/>
      <c r="X10" s="786"/>
      <c r="Y10" s="786"/>
      <c r="Z10" s="320"/>
      <c r="AA10" s="518" t="s">
        <v>1072</v>
      </c>
      <c r="AB10" s="218"/>
      <c r="AC10" s="321"/>
      <c r="AD10" s="322"/>
    </row>
    <row r="11" spans="1:30" ht="21.75" customHeight="1">
      <c r="A11" s="756"/>
      <c r="B11" s="757"/>
      <c r="C11" s="758"/>
      <c r="D11" s="763"/>
      <c r="E11" s="763"/>
      <c r="F11" s="763"/>
      <c r="G11" s="766"/>
      <c r="H11" s="769"/>
      <c r="I11" s="769"/>
      <c r="J11" s="769"/>
      <c r="K11" s="769"/>
      <c r="L11" s="323"/>
      <c r="M11" s="315" t="s">
        <v>738</v>
      </c>
      <c r="T11" s="324"/>
      <c r="U11" s="781"/>
      <c r="V11" s="785"/>
      <c r="W11" s="786"/>
      <c r="X11" s="786"/>
      <c r="Y11" s="786"/>
      <c r="Z11" s="519"/>
      <c r="AA11" s="518" t="s">
        <v>1073</v>
      </c>
      <c r="AB11" s="520"/>
      <c r="AC11" s="321"/>
      <c r="AD11" s="322"/>
    </row>
    <row r="12" spans="1:30" ht="21.75" customHeight="1" thickBot="1">
      <c r="A12" s="759"/>
      <c r="B12" s="760"/>
      <c r="C12" s="761"/>
      <c r="D12" s="764"/>
      <c r="E12" s="764"/>
      <c r="F12" s="764"/>
      <c r="G12" s="767"/>
      <c r="H12" s="770"/>
      <c r="I12" s="770"/>
      <c r="J12" s="770"/>
      <c r="K12" s="770"/>
      <c r="L12" s="323"/>
      <c r="M12" s="791" t="s">
        <v>739</v>
      </c>
      <c r="N12" s="791"/>
      <c r="O12" s="791"/>
      <c r="P12" s="791"/>
      <c r="Q12" s="791"/>
      <c r="R12" s="791"/>
      <c r="S12" s="791"/>
      <c r="T12" s="792"/>
      <c r="U12" s="781"/>
      <c r="V12" s="785"/>
      <c r="W12" s="786"/>
      <c r="X12" s="786"/>
      <c r="Y12" s="786"/>
      <c r="Z12" s="521"/>
      <c r="AA12" s="518" t="s">
        <v>1074</v>
      </c>
      <c r="AB12" s="522"/>
      <c r="AC12" s="321"/>
      <c r="AD12" s="322"/>
    </row>
    <row r="13" spans="1:30" ht="21.75" customHeight="1">
      <c r="A13" s="754" t="s">
        <v>740</v>
      </c>
      <c r="B13" s="714"/>
      <c r="C13" s="755"/>
      <c r="D13" s="762"/>
      <c r="E13" s="762"/>
      <c r="F13" s="762"/>
      <c r="G13" s="765"/>
      <c r="H13" s="768"/>
      <c r="I13" s="768"/>
      <c r="J13" s="768"/>
      <c r="K13" s="768"/>
      <c r="L13" s="323"/>
      <c r="M13" s="791" t="s">
        <v>741</v>
      </c>
      <c r="N13" s="791"/>
      <c r="O13" s="791"/>
      <c r="P13" s="791"/>
      <c r="Q13" s="791"/>
      <c r="R13" s="791"/>
      <c r="S13" s="791"/>
      <c r="T13" s="792"/>
      <c r="U13" s="781"/>
      <c r="V13" s="785"/>
      <c r="W13" s="786"/>
      <c r="X13" s="786"/>
      <c r="Y13" s="786"/>
      <c r="Z13" s="320"/>
      <c r="AA13" s="518" t="s">
        <v>1075</v>
      </c>
      <c r="AB13" s="325"/>
      <c r="AC13" s="321"/>
      <c r="AD13" s="322"/>
    </row>
    <row r="14" spans="1:30" ht="21.75" customHeight="1">
      <c r="A14" s="756"/>
      <c r="B14" s="757"/>
      <c r="C14" s="758"/>
      <c r="D14" s="763"/>
      <c r="E14" s="763"/>
      <c r="F14" s="763"/>
      <c r="G14" s="766"/>
      <c r="H14" s="769"/>
      <c r="I14" s="769"/>
      <c r="J14" s="769"/>
      <c r="K14" s="769"/>
      <c r="L14" s="325"/>
      <c r="M14" s="315" t="s">
        <v>742</v>
      </c>
      <c r="T14" s="324"/>
      <c r="U14" s="781"/>
      <c r="V14" s="785"/>
      <c r="W14" s="786"/>
      <c r="X14" s="786"/>
      <c r="Y14" s="786"/>
      <c r="Z14" s="320"/>
      <c r="AA14" s="518" t="s">
        <v>1076</v>
      </c>
      <c r="AB14" s="325"/>
      <c r="AC14" s="321"/>
      <c r="AD14" s="322"/>
    </row>
    <row r="15" spans="1:30" ht="21.75" customHeight="1">
      <c r="A15" s="756"/>
      <c r="B15" s="757"/>
      <c r="C15" s="758"/>
      <c r="D15" s="763"/>
      <c r="E15" s="763"/>
      <c r="F15" s="763"/>
      <c r="G15" s="766"/>
      <c r="H15" s="769"/>
      <c r="I15" s="769"/>
      <c r="J15" s="769"/>
      <c r="K15" s="769"/>
      <c r="L15" s="325"/>
      <c r="M15" s="791" t="s">
        <v>743</v>
      </c>
      <c r="N15" s="791"/>
      <c r="O15" s="791"/>
      <c r="P15" s="791"/>
      <c r="Q15" s="791"/>
      <c r="R15" s="791"/>
      <c r="S15" s="791"/>
      <c r="T15" s="792"/>
      <c r="U15" s="781"/>
      <c r="V15" s="785"/>
      <c r="W15" s="786"/>
      <c r="X15" s="786"/>
      <c r="Y15" s="786"/>
      <c r="Z15" s="320"/>
      <c r="AA15" s="518" t="s">
        <v>1077</v>
      </c>
      <c r="AB15" s="325"/>
      <c r="AC15" s="321"/>
      <c r="AD15" s="322"/>
    </row>
    <row r="16" spans="1:30" ht="21.75" customHeight="1" thickBot="1">
      <c r="A16" s="759"/>
      <c r="B16" s="760"/>
      <c r="C16" s="761"/>
      <c r="D16" s="764"/>
      <c r="E16" s="764"/>
      <c r="F16" s="764"/>
      <c r="G16" s="767"/>
      <c r="H16" s="770"/>
      <c r="I16" s="770"/>
      <c r="J16" s="770"/>
      <c r="K16" s="770"/>
      <c r="L16" s="325"/>
      <c r="M16" s="394" t="s">
        <v>744</v>
      </c>
      <c r="N16" s="325"/>
      <c r="O16" s="325"/>
      <c r="P16" s="325"/>
      <c r="Q16" s="325"/>
      <c r="R16" s="325"/>
      <c r="S16" s="325"/>
      <c r="T16" s="326"/>
      <c r="U16" s="781"/>
      <c r="V16" s="785"/>
      <c r="W16" s="786"/>
      <c r="X16" s="786"/>
      <c r="Y16" s="786"/>
      <c r="Z16" s="320"/>
      <c r="AA16" s="523" t="s">
        <v>1078</v>
      </c>
      <c r="AB16" s="327"/>
      <c r="AC16" s="321"/>
      <c r="AD16" s="322"/>
    </row>
    <row r="17" spans="1:30" ht="21.75" customHeight="1">
      <c r="A17" s="754" t="s">
        <v>745</v>
      </c>
      <c r="B17" s="714"/>
      <c r="C17" s="755"/>
      <c r="D17" s="762"/>
      <c r="E17" s="762"/>
      <c r="F17" s="762"/>
      <c r="G17" s="765"/>
      <c r="H17" s="768"/>
      <c r="I17" s="768"/>
      <c r="J17" s="768"/>
      <c r="K17" s="768"/>
      <c r="M17" s="328" t="s">
        <v>746</v>
      </c>
      <c r="N17" s="329"/>
      <c r="O17" s="329"/>
      <c r="P17" s="329"/>
      <c r="Q17" s="329"/>
      <c r="R17" s="329"/>
      <c r="S17" s="329"/>
      <c r="T17" s="330"/>
      <c r="U17" s="782"/>
      <c r="V17" s="785"/>
      <c r="W17" s="786"/>
      <c r="X17" s="786"/>
      <c r="Y17" s="786"/>
      <c r="Z17" s="519"/>
      <c r="AA17" s="523" t="s">
        <v>1079</v>
      </c>
      <c r="AB17" s="331"/>
      <c r="AC17" s="321"/>
      <c r="AD17" s="322"/>
    </row>
    <row r="18" spans="1:30" ht="21.75" customHeight="1">
      <c r="A18" s="756"/>
      <c r="B18" s="757"/>
      <c r="C18" s="758"/>
      <c r="D18" s="763"/>
      <c r="E18" s="763"/>
      <c r="F18" s="763"/>
      <c r="G18" s="766"/>
      <c r="H18" s="769"/>
      <c r="I18" s="769"/>
      <c r="J18" s="769"/>
      <c r="K18" s="769"/>
      <c r="L18" s="332" t="s">
        <v>747</v>
      </c>
      <c r="M18" s="799" t="s">
        <v>748</v>
      </c>
      <c r="N18" s="799"/>
      <c r="O18" s="799"/>
      <c r="P18" s="799"/>
      <c r="Q18" s="799"/>
      <c r="R18" s="799"/>
      <c r="S18" s="799"/>
      <c r="T18" s="800"/>
      <c r="U18" s="333" t="s">
        <v>749</v>
      </c>
      <c r="V18" s="785"/>
      <c r="W18" s="786"/>
      <c r="X18" s="786"/>
      <c r="Y18" s="786"/>
      <c r="Z18" s="320"/>
      <c r="AA18" s="523" t="s">
        <v>1080</v>
      </c>
      <c r="AB18" s="331"/>
      <c r="AC18" s="321"/>
      <c r="AD18" s="322"/>
    </row>
    <row r="19" spans="1:30" ht="21.75" customHeight="1">
      <c r="A19" s="756"/>
      <c r="B19" s="757"/>
      <c r="C19" s="758"/>
      <c r="D19" s="763"/>
      <c r="E19" s="763"/>
      <c r="F19" s="763"/>
      <c r="G19" s="766"/>
      <c r="H19" s="769"/>
      <c r="I19" s="769"/>
      <c r="J19" s="769"/>
      <c r="K19" s="769"/>
      <c r="M19" s="795" t="s">
        <v>750</v>
      </c>
      <c r="N19" s="795"/>
      <c r="O19" s="795"/>
      <c r="P19" s="795"/>
      <c r="Q19" s="795"/>
      <c r="R19" s="795"/>
      <c r="S19" s="795"/>
      <c r="T19" s="796"/>
      <c r="U19" s="334" t="s">
        <v>751</v>
      </c>
      <c r="V19" s="785"/>
      <c r="W19" s="786"/>
      <c r="X19" s="786"/>
      <c r="Y19" s="786"/>
      <c r="Z19" s="320"/>
      <c r="AA19" s="523" t="s">
        <v>1081</v>
      </c>
      <c r="AB19" s="331"/>
      <c r="AC19" s="321"/>
      <c r="AD19" s="322"/>
    </row>
    <row r="20" spans="1:30" ht="21.75" customHeight="1" thickBot="1">
      <c r="A20" s="759"/>
      <c r="B20" s="760"/>
      <c r="C20" s="761"/>
      <c r="D20" s="764"/>
      <c r="E20" s="764"/>
      <c r="F20" s="764"/>
      <c r="G20" s="767"/>
      <c r="H20" s="770"/>
      <c r="I20" s="770"/>
      <c r="J20" s="770"/>
      <c r="K20" s="770"/>
      <c r="L20" s="335" t="s">
        <v>752</v>
      </c>
      <c r="M20" s="799" t="s">
        <v>753</v>
      </c>
      <c r="N20" s="799"/>
      <c r="O20" s="799"/>
      <c r="P20" s="799"/>
      <c r="Q20" s="799"/>
      <c r="R20" s="799"/>
      <c r="S20" s="799"/>
      <c r="T20" s="800"/>
      <c r="U20" s="333" t="s">
        <v>754</v>
      </c>
      <c r="V20" s="785"/>
      <c r="W20" s="786"/>
      <c r="X20" s="786"/>
      <c r="Y20" s="786"/>
      <c r="Z20" s="320"/>
      <c r="AA20" s="523" t="s">
        <v>1082</v>
      </c>
      <c r="AB20" s="327"/>
      <c r="AC20" s="321"/>
      <c r="AD20" s="322"/>
    </row>
    <row r="21" spans="1:30" ht="21.75" customHeight="1">
      <c r="A21" s="754" t="s">
        <v>755</v>
      </c>
      <c r="B21" s="714"/>
      <c r="C21" s="755"/>
      <c r="D21" s="762"/>
      <c r="E21" s="762"/>
      <c r="F21" s="762"/>
      <c r="G21" s="765"/>
      <c r="H21" s="768"/>
      <c r="I21" s="768"/>
      <c r="J21" s="768"/>
      <c r="K21" s="768"/>
      <c r="L21" s="336"/>
      <c r="M21" s="793" t="s">
        <v>756</v>
      </c>
      <c r="N21" s="793"/>
      <c r="O21" s="793"/>
      <c r="P21" s="793"/>
      <c r="Q21" s="793"/>
      <c r="R21" s="793"/>
      <c r="S21" s="793"/>
      <c r="T21" s="794"/>
      <c r="U21" s="334" t="s">
        <v>751</v>
      </c>
      <c r="V21" s="785"/>
      <c r="W21" s="786"/>
      <c r="X21" s="786"/>
      <c r="Y21" s="786"/>
      <c r="Z21" s="320"/>
      <c r="AA21" s="518" t="s">
        <v>1083</v>
      </c>
      <c r="AB21" s="337"/>
      <c r="AC21" s="321"/>
      <c r="AD21" s="322"/>
    </row>
    <row r="22" spans="1:30" ht="21.75" customHeight="1">
      <c r="A22" s="756"/>
      <c r="B22" s="757"/>
      <c r="C22" s="758"/>
      <c r="D22" s="763"/>
      <c r="E22" s="763"/>
      <c r="F22" s="763"/>
      <c r="G22" s="766"/>
      <c r="H22" s="769"/>
      <c r="I22" s="769"/>
      <c r="J22" s="769"/>
      <c r="K22" s="769"/>
      <c r="L22" s="319" t="s">
        <v>757</v>
      </c>
      <c r="M22" s="795" t="s">
        <v>758</v>
      </c>
      <c r="N22" s="795"/>
      <c r="O22" s="795"/>
      <c r="P22" s="795"/>
      <c r="Q22" s="795"/>
      <c r="R22" s="795"/>
      <c r="S22" s="795"/>
      <c r="T22" s="796"/>
      <c r="U22" s="338"/>
      <c r="V22" s="785"/>
      <c r="W22" s="786"/>
      <c r="X22" s="786"/>
      <c r="Y22" s="786"/>
      <c r="Z22" s="320"/>
      <c r="AA22" s="518" t="s">
        <v>1084</v>
      </c>
      <c r="AB22" s="337"/>
      <c r="AC22" s="321"/>
      <c r="AD22" s="322"/>
    </row>
    <row r="23" spans="1:30" ht="21.75" customHeight="1">
      <c r="A23" s="756"/>
      <c r="B23" s="757"/>
      <c r="C23" s="758"/>
      <c r="D23" s="763"/>
      <c r="E23" s="763"/>
      <c r="F23" s="763"/>
      <c r="G23" s="766"/>
      <c r="H23" s="769"/>
      <c r="I23" s="769"/>
      <c r="J23" s="769"/>
      <c r="K23" s="769"/>
      <c r="L23" s="339" t="s">
        <v>759</v>
      </c>
      <c r="M23" s="797" t="s">
        <v>760</v>
      </c>
      <c r="N23" s="797"/>
      <c r="O23" s="797"/>
      <c r="P23" s="797"/>
      <c r="Q23" s="797"/>
      <c r="R23" s="797"/>
      <c r="S23" s="797"/>
      <c r="T23" s="798"/>
      <c r="U23" s="340"/>
      <c r="V23" s="785"/>
      <c r="W23" s="786"/>
      <c r="X23" s="786"/>
      <c r="Y23" s="786"/>
      <c r="Z23" s="320"/>
      <c r="AA23" s="518" t="s">
        <v>1085</v>
      </c>
      <c r="AB23" s="337"/>
      <c r="AC23" s="321"/>
      <c r="AD23" s="322"/>
    </row>
    <row r="24" spans="1:30" ht="21.75" customHeight="1" thickBot="1">
      <c r="A24" s="759"/>
      <c r="B24" s="760"/>
      <c r="C24" s="761"/>
      <c r="D24" s="764"/>
      <c r="E24" s="764"/>
      <c r="F24" s="764"/>
      <c r="G24" s="767"/>
      <c r="H24" s="770"/>
      <c r="I24" s="770"/>
      <c r="J24" s="770"/>
      <c r="K24" s="770"/>
      <c r="L24" s="319" t="s">
        <v>761</v>
      </c>
      <c r="M24" s="795" t="s">
        <v>762</v>
      </c>
      <c r="N24" s="795"/>
      <c r="O24" s="795"/>
      <c r="P24" s="795"/>
      <c r="Q24" s="795"/>
      <c r="R24" s="795"/>
      <c r="S24" s="795"/>
      <c r="T24" s="796"/>
      <c r="U24" s="341" t="s">
        <v>763</v>
      </c>
      <c r="V24" s="785"/>
      <c r="W24" s="786"/>
      <c r="X24" s="786"/>
      <c r="Y24" s="786"/>
      <c r="Z24" s="342"/>
      <c r="AA24" s="518" t="s">
        <v>1086</v>
      </c>
      <c r="AB24" s="337"/>
      <c r="AC24" s="321"/>
      <c r="AD24" s="322"/>
    </row>
    <row r="25" spans="1:30" ht="21.75" customHeight="1">
      <c r="A25" s="754" t="s">
        <v>764</v>
      </c>
      <c r="B25" s="714"/>
      <c r="C25" s="755"/>
      <c r="D25" s="762"/>
      <c r="E25" s="762"/>
      <c r="F25" s="762"/>
      <c r="G25" s="765"/>
      <c r="H25" s="768"/>
      <c r="I25" s="768"/>
      <c r="J25" s="768"/>
      <c r="K25" s="768"/>
      <c r="M25" s="795" t="s">
        <v>765</v>
      </c>
      <c r="N25" s="795"/>
      <c r="O25" s="795"/>
      <c r="P25" s="795"/>
      <c r="Q25" s="795"/>
      <c r="R25" s="795"/>
      <c r="S25" s="795"/>
      <c r="T25" s="796"/>
      <c r="U25" s="334" t="s">
        <v>766</v>
      </c>
      <c r="V25" s="785"/>
      <c r="W25" s="786"/>
      <c r="X25" s="786"/>
      <c r="Y25" s="786"/>
      <c r="Z25" s="343"/>
      <c r="AA25" s="518" t="s">
        <v>1087</v>
      </c>
      <c r="AB25" s="344"/>
      <c r="AC25" s="321"/>
      <c r="AD25" s="322"/>
    </row>
    <row r="26" spans="1:30" ht="21.75" customHeight="1">
      <c r="A26" s="756"/>
      <c r="B26" s="757"/>
      <c r="C26" s="758"/>
      <c r="D26" s="763"/>
      <c r="E26" s="763"/>
      <c r="F26" s="763"/>
      <c r="G26" s="766"/>
      <c r="H26" s="769"/>
      <c r="I26" s="769"/>
      <c r="J26" s="769"/>
      <c r="K26" s="769"/>
      <c r="L26" s="335" t="s">
        <v>767</v>
      </c>
      <c r="M26" s="799" t="s">
        <v>768</v>
      </c>
      <c r="N26" s="799"/>
      <c r="O26" s="799"/>
      <c r="P26" s="799"/>
      <c r="Q26" s="799"/>
      <c r="R26" s="799"/>
      <c r="S26" s="799"/>
      <c r="T26" s="800"/>
      <c r="U26" s="333" t="s">
        <v>769</v>
      </c>
      <c r="V26" s="785"/>
      <c r="W26" s="786"/>
      <c r="X26" s="786"/>
      <c r="Y26" s="786"/>
      <c r="Z26" s="342"/>
      <c r="AA26" s="523" t="s">
        <v>1088</v>
      </c>
      <c r="AB26" s="331"/>
      <c r="AC26" s="321"/>
      <c r="AD26" s="322"/>
    </row>
    <row r="27" spans="1:30" ht="21.75" customHeight="1">
      <c r="A27" s="756"/>
      <c r="B27" s="757"/>
      <c r="C27" s="758"/>
      <c r="D27" s="763"/>
      <c r="E27" s="763"/>
      <c r="F27" s="763"/>
      <c r="G27" s="766"/>
      <c r="H27" s="769"/>
      <c r="I27" s="769"/>
      <c r="J27" s="769"/>
      <c r="K27" s="769"/>
      <c r="L27" s="336"/>
      <c r="M27" s="793" t="s">
        <v>770</v>
      </c>
      <c r="N27" s="793"/>
      <c r="O27" s="793"/>
      <c r="P27" s="793"/>
      <c r="Q27" s="793"/>
      <c r="R27" s="793"/>
      <c r="S27" s="793"/>
      <c r="T27" s="794"/>
      <c r="U27" s="334" t="s">
        <v>751</v>
      </c>
      <c r="V27" s="785"/>
      <c r="W27" s="786"/>
      <c r="X27" s="786"/>
      <c r="Y27" s="786"/>
      <c r="Z27" s="342"/>
      <c r="AA27" s="523" t="s">
        <v>1089</v>
      </c>
      <c r="AB27" s="331"/>
      <c r="AC27" s="321"/>
      <c r="AD27" s="322"/>
    </row>
    <row r="28" spans="1:30" ht="21.75" customHeight="1" thickBot="1">
      <c r="A28" s="759"/>
      <c r="B28" s="760"/>
      <c r="C28" s="761"/>
      <c r="D28" s="764"/>
      <c r="E28" s="764"/>
      <c r="F28" s="764"/>
      <c r="G28" s="767"/>
      <c r="H28" s="770"/>
      <c r="I28" s="770"/>
      <c r="J28" s="770"/>
      <c r="K28" s="770"/>
      <c r="L28" s="319" t="s">
        <v>771</v>
      </c>
      <c r="M28" s="795" t="s">
        <v>772</v>
      </c>
      <c r="N28" s="795"/>
      <c r="O28" s="795"/>
      <c r="P28" s="795"/>
      <c r="Q28" s="795"/>
      <c r="R28" s="795"/>
      <c r="S28" s="795"/>
      <c r="T28" s="796"/>
      <c r="U28" s="341" t="s">
        <v>773</v>
      </c>
      <c r="V28" s="785"/>
      <c r="W28" s="786"/>
      <c r="X28" s="786"/>
      <c r="Y28" s="786"/>
      <c r="Z28" s="342"/>
      <c r="AA28" s="523" t="s">
        <v>1090</v>
      </c>
      <c r="AB28" s="331"/>
      <c r="AC28" s="321"/>
      <c r="AD28" s="322"/>
    </row>
    <row r="29" spans="1:30" ht="21.75" customHeight="1">
      <c r="A29" s="754" t="s">
        <v>774</v>
      </c>
      <c r="B29" s="714"/>
      <c r="C29" s="755"/>
      <c r="D29" s="762"/>
      <c r="E29" s="762"/>
      <c r="F29" s="762"/>
      <c r="G29" s="765"/>
      <c r="H29" s="768"/>
      <c r="I29" s="768"/>
      <c r="J29" s="768"/>
      <c r="K29" s="768"/>
      <c r="M29" s="795" t="s">
        <v>775</v>
      </c>
      <c r="N29" s="795"/>
      <c r="O29" s="795"/>
      <c r="P29" s="795"/>
      <c r="Q29" s="795"/>
      <c r="R29" s="795"/>
      <c r="S29" s="795"/>
      <c r="T29" s="796"/>
      <c r="U29" s="345" t="s">
        <v>751</v>
      </c>
      <c r="V29" s="785"/>
      <c r="W29" s="786"/>
      <c r="X29" s="786"/>
      <c r="Y29" s="786"/>
      <c r="Z29" s="342"/>
      <c r="AA29" s="523" t="s">
        <v>1091</v>
      </c>
      <c r="AB29" s="331"/>
      <c r="AC29" s="321"/>
      <c r="AD29" s="322"/>
    </row>
    <row r="30" spans="1:30" ht="21.75" customHeight="1">
      <c r="A30" s="756"/>
      <c r="B30" s="757"/>
      <c r="C30" s="758"/>
      <c r="D30" s="763"/>
      <c r="E30" s="763"/>
      <c r="F30" s="763"/>
      <c r="G30" s="766"/>
      <c r="H30" s="769"/>
      <c r="I30" s="769"/>
      <c r="J30" s="769"/>
      <c r="K30" s="769"/>
      <c r="L30" s="335" t="s">
        <v>776</v>
      </c>
      <c r="M30" s="799" t="s">
        <v>916</v>
      </c>
      <c r="N30" s="799"/>
      <c r="O30" s="799"/>
      <c r="P30" s="799"/>
      <c r="Q30" s="799"/>
      <c r="R30" s="799"/>
      <c r="S30" s="799"/>
      <c r="T30" s="800"/>
      <c r="U30" s="809"/>
      <c r="V30" s="785"/>
      <c r="W30" s="786"/>
      <c r="X30" s="786"/>
      <c r="Y30" s="786"/>
      <c r="Z30" s="342"/>
      <c r="AA30" s="523" t="s">
        <v>1092</v>
      </c>
      <c r="AB30" s="331"/>
      <c r="AC30" s="321"/>
      <c r="AD30" s="322"/>
    </row>
    <row r="31" spans="1:30" ht="21.75" customHeight="1">
      <c r="A31" s="756"/>
      <c r="B31" s="757"/>
      <c r="C31" s="758"/>
      <c r="D31" s="763"/>
      <c r="E31" s="763"/>
      <c r="F31" s="763"/>
      <c r="G31" s="766"/>
      <c r="H31" s="769"/>
      <c r="I31" s="769"/>
      <c r="J31" s="769"/>
      <c r="K31" s="769"/>
      <c r="M31" s="795" t="s">
        <v>777</v>
      </c>
      <c r="N31" s="795"/>
      <c r="O31" s="795"/>
      <c r="P31" s="795"/>
      <c r="Q31" s="795"/>
      <c r="R31" s="795"/>
      <c r="S31" s="795"/>
      <c r="T31" s="796"/>
      <c r="U31" s="810"/>
      <c r="V31" s="785"/>
      <c r="W31" s="786"/>
      <c r="X31" s="786"/>
      <c r="Y31" s="787"/>
      <c r="Z31" s="342"/>
      <c r="AA31" s="523" t="s">
        <v>1093</v>
      </c>
      <c r="AB31" s="331"/>
      <c r="AC31" s="321"/>
      <c r="AD31" s="322"/>
    </row>
    <row r="32" spans="1:30" ht="21.75" customHeight="1" thickBot="1">
      <c r="A32" s="759"/>
      <c r="B32" s="760"/>
      <c r="C32" s="761"/>
      <c r="D32" s="764"/>
      <c r="E32" s="764"/>
      <c r="F32" s="764"/>
      <c r="G32" s="767"/>
      <c r="H32" s="770"/>
      <c r="I32" s="770"/>
      <c r="J32" s="770"/>
      <c r="K32" s="770"/>
      <c r="L32" s="335" t="s">
        <v>778</v>
      </c>
      <c r="M32" s="799" t="s">
        <v>779</v>
      </c>
      <c r="N32" s="799"/>
      <c r="O32" s="799"/>
      <c r="P32" s="799"/>
      <c r="Q32" s="799"/>
      <c r="R32" s="799"/>
      <c r="S32" s="799"/>
      <c r="T32" s="800"/>
      <c r="U32" s="346" t="s">
        <v>780</v>
      </c>
      <c r="V32" s="785"/>
      <c r="W32" s="786"/>
      <c r="X32" s="786"/>
      <c r="Y32" s="787"/>
      <c r="Z32" s="347"/>
      <c r="AA32" s="524" t="s">
        <v>1094</v>
      </c>
      <c r="AB32" s="348"/>
      <c r="AC32" s="349"/>
      <c r="AD32" s="350"/>
    </row>
    <row r="33" spans="1:30" ht="21.75" customHeight="1">
      <c r="A33" s="776" t="s">
        <v>781</v>
      </c>
      <c r="B33" s="741" t="s">
        <v>917</v>
      </c>
      <c r="C33" s="823"/>
      <c r="D33" s="762"/>
      <c r="E33" s="762"/>
      <c r="F33" s="762"/>
      <c r="G33" s="765"/>
      <c r="H33" s="768"/>
      <c r="I33" s="768"/>
      <c r="J33" s="768"/>
      <c r="K33" s="768"/>
      <c r="M33" s="793" t="s">
        <v>770</v>
      </c>
      <c r="N33" s="793"/>
      <c r="O33" s="793"/>
      <c r="P33" s="793"/>
      <c r="Q33" s="793"/>
      <c r="R33" s="793"/>
      <c r="S33" s="793"/>
      <c r="T33" s="794"/>
      <c r="U33" s="334" t="s">
        <v>751</v>
      </c>
      <c r="V33" s="785"/>
      <c r="W33" s="786"/>
      <c r="X33" s="786"/>
      <c r="Y33" s="787"/>
      <c r="Z33" s="801" t="s">
        <v>782</v>
      </c>
      <c r="AA33" s="802"/>
      <c r="AB33" s="802"/>
      <c r="AC33" s="802"/>
      <c r="AD33" s="803"/>
    </row>
    <row r="34" spans="1:30" ht="21.75" customHeight="1" thickBot="1">
      <c r="A34" s="822"/>
      <c r="B34" s="742"/>
      <c r="C34" s="824"/>
      <c r="D34" s="763"/>
      <c r="E34" s="763"/>
      <c r="F34" s="763"/>
      <c r="G34" s="766"/>
      <c r="H34" s="769"/>
      <c r="I34" s="769"/>
      <c r="J34" s="769"/>
      <c r="K34" s="769"/>
      <c r="L34" s="335" t="s">
        <v>783</v>
      </c>
      <c r="M34" s="795" t="s">
        <v>784</v>
      </c>
      <c r="N34" s="795"/>
      <c r="O34" s="795"/>
      <c r="P34" s="795"/>
      <c r="Q34" s="795"/>
      <c r="R34" s="795"/>
      <c r="S34" s="795"/>
      <c r="T34" s="796"/>
      <c r="U34" s="804"/>
      <c r="V34" s="785"/>
      <c r="W34" s="786"/>
      <c r="X34" s="786"/>
      <c r="Y34" s="787"/>
      <c r="Z34" s="801"/>
      <c r="AA34" s="802"/>
      <c r="AB34" s="802"/>
      <c r="AC34" s="802"/>
      <c r="AD34" s="803"/>
    </row>
    <row r="35" spans="1:30" ht="21.75" customHeight="1">
      <c r="A35" s="822"/>
      <c r="B35" s="742"/>
      <c r="C35" s="824"/>
      <c r="D35" s="763"/>
      <c r="E35" s="763"/>
      <c r="F35" s="763"/>
      <c r="G35" s="766"/>
      <c r="H35" s="769"/>
      <c r="I35" s="769"/>
      <c r="J35" s="769"/>
      <c r="K35" s="769"/>
      <c r="M35" s="795" t="s">
        <v>785</v>
      </c>
      <c r="N35" s="795"/>
      <c r="O35" s="795"/>
      <c r="P35" s="795"/>
      <c r="Q35" s="795"/>
      <c r="R35" s="795"/>
      <c r="S35" s="795"/>
      <c r="T35" s="795"/>
      <c r="U35" s="805"/>
      <c r="V35" s="785"/>
      <c r="W35" s="786"/>
      <c r="X35" s="786"/>
      <c r="Y35" s="787"/>
      <c r="Z35" s="351"/>
      <c r="AA35" s="352"/>
      <c r="AB35" s="352"/>
      <c r="AC35" s="352"/>
      <c r="AD35" s="353"/>
    </row>
    <row r="36" spans="1:30" ht="21.75" customHeight="1" thickBot="1">
      <c r="A36" s="822"/>
      <c r="B36" s="742"/>
      <c r="C36" s="824"/>
      <c r="D36" s="826"/>
      <c r="E36" s="826"/>
      <c r="F36" s="826"/>
      <c r="G36" s="827"/>
      <c r="H36" s="834"/>
      <c r="I36" s="834"/>
      <c r="J36" s="834"/>
      <c r="K36" s="834"/>
      <c r="L36" s="354"/>
      <c r="M36" s="807" t="s">
        <v>786</v>
      </c>
      <c r="N36" s="807"/>
      <c r="O36" s="807"/>
      <c r="P36" s="807"/>
      <c r="Q36" s="807"/>
      <c r="R36" s="807"/>
      <c r="S36" s="807"/>
      <c r="T36" s="808"/>
      <c r="U36" s="806"/>
      <c r="V36" s="785"/>
      <c r="W36" s="786"/>
      <c r="X36" s="786"/>
      <c r="Y36" s="787"/>
      <c r="Z36" s="355" t="s">
        <v>452</v>
      </c>
      <c r="AA36" s="355" t="s">
        <v>453</v>
      </c>
      <c r="AB36" s="355" t="s">
        <v>454</v>
      </c>
      <c r="AC36" s="355" t="s">
        <v>455</v>
      </c>
      <c r="AD36" s="356"/>
    </row>
    <row r="37" spans="1:30" ht="21.75" customHeight="1" thickBot="1">
      <c r="A37" s="822"/>
      <c r="B37" s="742"/>
      <c r="C37" s="824"/>
      <c r="D37" s="828" t="s">
        <v>787</v>
      </c>
      <c r="E37" s="828" t="s">
        <v>787</v>
      </c>
      <c r="F37" s="828" t="s">
        <v>787</v>
      </c>
      <c r="G37" s="831"/>
      <c r="H37" s="813"/>
      <c r="I37" s="813"/>
      <c r="J37" s="813"/>
      <c r="K37" s="813"/>
      <c r="L37" s="816" t="s">
        <v>1095</v>
      </c>
      <c r="M37" s="817"/>
      <c r="N37" s="817"/>
      <c r="O37" s="817"/>
      <c r="P37" s="817"/>
      <c r="Q37" s="817"/>
      <c r="R37" s="817"/>
      <c r="S37" s="817"/>
      <c r="T37" s="817"/>
      <c r="U37" s="818"/>
      <c r="V37" s="785"/>
      <c r="W37" s="786"/>
      <c r="X37" s="786"/>
      <c r="Y37" s="787"/>
      <c r="Z37" s="357"/>
      <c r="AA37" s="358"/>
      <c r="AB37" s="358"/>
      <c r="AC37" s="358"/>
      <c r="AD37" s="359"/>
    </row>
    <row r="38" spans="1:30" ht="21.75" customHeight="1">
      <c r="A38" s="822"/>
      <c r="B38" s="742"/>
      <c r="C38" s="824"/>
      <c r="D38" s="829"/>
      <c r="E38" s="829"/>
      <c r="F38" s="829"/>
      <c r="G38" s="832"/>
      <c r="H38" s="814"/>
      <c r="I38" s="814"/>
      <c r="J38" s="814"/>
      <c r="K38" s="814"/>
      <c r="L38" s="819"/>
      <c r="M38" s="817"/>
      <c r="N38" s="817"/>
      <c r="O38" s="817"/>
      <c r="P38" s="817"/>
      <c r="Q38" s="817"/>
      <c r="R38" s="817"/>
      <c r="S38" s="817"/>
      <c r="T38" s="817"/>
      <c r="U38" s="818"/>
      <c r="V38" s="785"/>
      <c r="W38" s="786"/>
      <c r="X38" s="786"/>
      <c r="Y38" s="787"/>
    </row>
    <row r="39" spans="1:30" ht="21.75" customHeight="1">
      <c r="A39" s="822"/>
      <c r="B39" s="742"/>
      <c r="C39" s="824"/>
      <c r="D39" s="829"/>
      <c r="E39" s="829"/>
      <c r="F39" s="829"/>
      <c r="G39" s="832"/>
      <c r="H39" s="814"/>
      <c r="I39" s="814"/>
      <c r="J39" s="814"/>
      <c r="K39" s="814"/>
      <c r="L39" s="360" t="s">
        <v>788</v>
      </c>
      <c r="M39" s="820" t="s">
        <v>789</v>
      </c>
      <c r="N39" s="820"/>
      <c r="O39" s="820"/>
      <c r="P39" s="820"/>
      <c r="Q39" s="820"/>
      <c r="R39" s="820"/>
      <c r="S39" s="820"/>
      <c r="T39" s="820"/>
      <c r="U39" s="821"/>
      <c r="V39" s="785"/>
      <c r="W39" s="786"/>
      <c r="X39" s="786"/>
      <c r="Y39" s="787"/>
    </row>
    <row r="40" spans="1:30" ht="21.75" customHeight="1" thickBot="1">
      <c r="A40" s="777"/>
      <c r="B40" s="743"/>
      <c r="C40" s="825"/>
      <c r="D40" s="830"/>
      <c r="E40" s="830"/>
      <c r="F40" s="830"/>
      <c r="G40" s="833"/>
      <c r="H40" s="815"/>
      <c r="I40" s="815"/>
      <c r="J40" s="815"/>
      <c r="K40" s="815"/>
      <c r="L40" s="354"/>
      <c r="M40" s="361" t="s">
        <v>790</v>
      </c>
      <c r="N40" s="362"/>
      <c r="O40" s="362"/>
      <c r="P40" s="362"/>
      <c r="Q40" s="362"/>
      <c r="R40" s="362"/>
      <c r="S40" s="363"/>
      <c r="T40" s="363"/>
      <c r="U40" s="364"/>
      <c r="V40" s="788"/>
      <c r="W40" s="789"/>
      <c r="X40" s="789"/>
      <c r="Y40" s="790"/>
    </row>
    <row r="41" spans="1:30" ht="25.5" customHeight="1">
      <c r="A41" s="365"/>
      <c r="B41" s="811" t="s">
        <v>911</v>
      </c>
      <c r="C41" s="811"/>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c r="AC41" s="811"/>
    </row>
    <row r="42" spans="1:30" ht="25.5" customHeight="1">
      <c r="A42" s="365"/>
      <c r="B42" s="811" t="s">
        <v>912</v>
      </c>
      <c r="C42" s="811"/>
      <c r="D42" s="811"/>
      <c r="E42" s="811"/>
      <c r="F42" s="811"/>
      <c r="G42" s="811"/>
      <c r="H42" s="811"/>
      <c r="I42" s="811"/>
      <c r="J42" s="811"/>
      <c r="K42" s="811"/>
      <c r="L42" s="811"/>
      <c r="M42" s="811"/>
      <c r="N42" s="811"/>
      <c r="O42" s="811"/>
      <c r="P42" s="811"/>
      <c r="Q42" s="811"/>
      <c r="R42" s="811"/>
      <c r="S42" s="811"/>
      <c r="T42" s="811"/>
      <c r="U42" s="811"/>
      <c r="V42" s="811"/>
      <c r="W42" s="811"/>
      <c r="X42" s="811"/>
      <c r="Y42" s="811"/>
      <c r="Z42" s="811"/>
      <c r="AA42" s="811"/>
      <c r="AB42" s="811"/>
      <c r="AC42" s="811"/>
    </row>
    <row r="43" spans="1:30" ht="15" customHeight="1">
      <c r="A43" s="365"/>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row>
    <row r="44" spans="1:30" ht="15" customHeight="1">
      <c r="A44" s="365"/>
      <c r="B44" s="365"/>
      <c r="C44" s="365"/>
      <c r="D44" s="365"/>
      <c r="E44" s="365"/>
      <c r="F44" s="365"/>
      <c r="G44" s="365"/>
      <c r="H44" s="365"/>
      <c r="I44" s="365"/>
      <c r="J44" s="365"/>
      <c r="K44" s="365"/>
      <c r="L44" s="365"/>
      <c r="M44" s="365"/>
      <c r="N44" s="365"/>
      <c r="O44" s="365"/>
      <c r="P44" s="365"/>
      <c r="Q44" s="365"/>
      <c r="R44" s="365"/>
      <c r="S44" s="365"/>
      <c r="T44" s="365"/>
      <c r="U44" s="365"/>
      <c r="V44" s="365"/>
      <c r="W44" s="365"/>
      <c r="X44" s="365"/>
      <c r="Y44" s="365"/>
    </row>
    <row r="45" spans="1:30" ht="15" customHeight="1">
      <c r="A45" s="366"/>
      <c r="B45" s="365"/>
      <c r="C45" s="365"/>
      <c r="D45" s="365"/>
      <c r="E45" s="365"/>
      <c r="F45" s="365"/>
      <c r="G45" s="365"/>
      <c r="H45" s="365"/>
      <c r="I45" s="365"/>
      <c r="J45" s="365"/>
      <c r="K45" s="365"/>
      <c r="L45" s="365"/>
      <c r="M45" s="365"/>
      <c r="N45" s="365"/>
      <c r="O45" s="365"/>
      <c r="P45" s="365"/>
      <c r="Q45" s="365"/>
      <c r="R45" s="365"/>
      <c r="S45" s="365"/>
      <c r="T45" s="365"/>
      <c r="U45" s="365"/>
      <c r="V45" s="365"/>
      <c r="W45" s="365"/>
      <c r="X45" s="365"/>
      <c r="Y45" s="365"/>
    </row>
    <row r="46" spans="1:30" ht="15" customHeight="1">
      <c r="A46" s="366"/>
      <c r="B46" s="365"/>
      <c r="C46" s="365"/>
      <c r="D46" s="365"/>
      <c r="E46" s="365"/>
      <c r="F46" s="365"/>
      <c r="G46" s="365"/>
      <c r="H46" s="365"/>
      <c r="I46" s="365"/>
      <c r="J46" s="365"/>
      <c r="K46" s="365"/>
      <c r="L46" s="365"/>
      <c r="M46" s="365"/>
      <c r="N46" s="365"/>
      <c r="O46" s="365"/>
      <c r="P46" s="365"/>
      <c r="Q46" s="365"/>
      <c r="R46" s="365"/>
      <c r="S46" s="365"/>
      <c r="T46" s="365"/>
      <c r="U46" s="365"/>
      <c r="V46" s="365"/>
      <c r="W46" s="365"/>
      <c r="X46" s="365"/>
      <c r="Y46" s="365"/>
    </row>
    <row r="47" spans="1:30" ht="15" customHeight="1">
      <c r="A47" s="366"/>
      <c r="B47" s="365"/>
      <c r="C47" s="365"/>
      <c r="D47" s="365"/>
      <c r="E47" s="365"/>
      <c r="F47" s="365"/>
      <c r="G47" s="365"/>
      <c r="H47" s="365"/>
      <c r="I47" s="365"/>
      <c r="J47" s="365"/>
      <c r="K47" s="365"/>
      <c r="L47" s="365"/>
      <c r="M47" s="365"/>
      <c r="N47" s="365"/>
      <c r="O47" s="365"/>
      <c r="P47" s="365"/>
      <c r="Q47" s="365"/>
      <c r="R47" s="365"/>
      <c r="S47" s="365"/>
      <c r="T47" s="365"/>
      <c r="U47" s="365"/>
      <c r="V47" s="365"/>
      <c r="W47" s="365"/>
      <c r="X47" s="365"/>
      <c r="Y47" s="395"/>
      <c r="Z47" s="395"/>
      <c r="AA47" s="395"/>
      <c r="AB47" s="395"/>
    </row>
    <row r="48" spans="1:30" ht="15" customHeight="1">
      <c r="A48" s="366"/>
      <c r="B48" s="365"/>
      <c r="C48" s="365"/>
      <c r="D48" s="365"/>
      <c r="E48" s="365"/>
      <c r="F48" s="365"/>
      <c r="G48" s="365"/>
      <c r="H48" s="365"/>
      <c r="I48" s="365"/>
      <c r="J48" s="365"/>
      <c r="K48" s="365"/>
      <c r="L48" s="365"/>
      <c r="M48" s="365"/>
      <c r="N48" s="365"/>
      <c r="O48" s="365"/>
      <c r="P48" s="365"/>
      <c r="Q48" s="365"/>
      <c r="R48" s="365"/>
      <c r="S48" s="365"/>
      <c r="T48" s="365"/>
      <c r="U48" s="365"/>
      <c r="V48" s="365"/>
      <c r="W48" s="365"/>
      <c r="X48" s="365"/>
      <c r="Y48" s="395"/>
      <c r="Z48" s="395"/>
      <c r="AA48" s="395"/>
      <c r="AB48" s="395"/>
    </row>
    <row r="49" spans="1:28" ht="15" customHeight="1">
      <c r="A49" s="365"/>
      <c r="B49" s="365"/>
      <c r="C49" s="365"/>
      <c r="D49" s="365"/>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row>
    <row r="50" spans="1:28" ht="15" customHeight="1">
      <c r="A50" s="812"/>
      <c r="B50" s="812"/>
      <c r="C50" s="812"/>
      <c r="D50" s="812"/>
      <c r="E50" s="812"/>
      <c r="F50" s="812"/>
      <c r="G50" s="812"/>
      <c r="H50" s="812"/>
      <c r="I50" s="812"/>
      <c r="J50" s="812"/>
      <c r="K50" s="812"/>
      <c r="L50" s="812"/>
      <c r="M50" s="812"/>
      <c r="N50" s="812"/>
      <c r="O50" s="812"/>
      <c r="P50" s="812"/>
      <c r="Q50" s="812"/>
      <c r="R50" s="812"/>
      <c r="S50" s="812"/>
      <c r="T50" s="812"/>
      <c r="U50" s="812"/>
      <c r="V50" s="812"/>
      <c r="W50" s="812"/>
      <c r="X50" s="812"/>
      <c r="Y50" s="812"/>
      <c r="Z50" s="812"/>
      <c r="AA50" s="812"/>
      <c r="AB50" s="812"/>
    </row>
    <row r="51" spans="1:28" ht="15" customHeight="1">
      <c r="A51" s="365"/>
      <c r="B51" s="365"/>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row>
    <row r="52" spans="1:28" ht="15" customHeight="1">
      <c r="A52" s="365"/>
      <c r="B52" s="365"/>
      <c r="C52" s="365"/>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row>
    <row r="53" spans="1:28" ht="15" customHeight="1">
      <c r="A53" s="367"/>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row>
    <row r="54" spans="1:28" ht="15" customHeight="1">
      <c r="A54" s="367"/>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row>
  </sheetData>
  <mergeCells count="133">
    <mergeCell ref="B41:AC41"/>
    <mergeCell ref="B42:AC42"/>
    <mergeCell ref="A50:AB50"/>
    <mergeCell ref="H37:H40"/>
    <mergeCell ref="I37:I40"/>
    <mergeCell ref="J37:J40"/>
    <mergeCell ref="K37:K40"/>
    <mergeCell ref="L37:U38"/>
    <mergeCell ref="M39:U39"/>
    <mergeCell ref="A33:A40"/>
    <mergeCell ref="B33:C40"/>
    <mergeCell ref="D33:D36"/>
    <mergeCell ref="E33:E36"/>
    <mergeCell ref="F33:F36"/>
    <mergeCell ref="G33:G36"/>
    <mergeCell ref="D37:D40"/>
    <mergeCell ref="E37:E40"/>
    <mergeCell ref="F37:F40"/>
    <mergeCell ref="G37:G40"/>
    <mergeCell ref="H33:H36"/>
    <mergeCell ref="I33:I36"/>
    <mergeCell ref="J33:J36"/>
    <mergeCell ref="K33:K36"/>
    <mergeCell ref="M33:T33"/>
    <mergeCell ref="Z33:AD34"/>
    <mergeCell ref="M34:T34"/>
    <mergeCell ref="U34:U36"/>
    <mergeCell ref="M35:T35"/>
    <mergeCell ref="M36:T36"/>
    <mergeCell ref="M29:T29"/>
    <mergeCell ref="M30:T30"/>
    <mergeCell ref="U30:U31"/>
    <mergeCell ref="M31:T31"/>
    <mergeCell ref="M32:T32"/>
    <mergeCell ref="A29:C32"/>
    <mergeCell ref="D29:D32"/>
    <mergeCell ref="E29:E32"/>
    <mergeCell ref="F29:F32"/>
    <mergeCell ref="G29:G32"/>
    <mergeCell ref="H29:H32"/>
    <mergeCell ref="A25:C28"/>
    <mergeCell ref="D25:D28"/>
    <mergeCell ref="E25:E28"/>
    <mergeCell ref="F25:F28"/>
    <mergeCell ref="G25:G28"/>
    <mergeCell ref="H25:H28"/>
    <mergeCell ref="I29:I32"/>
    <mergeCell ref="J29:J32"/>
    <mergeCell ref="K29:K32"/>
    <mergeCell ref="M18:T18"/>
    <mergeCell ref="M19:T19"/>
    <mergeCell ref="M20:T20"/>
    <mergeCell ref="I25:I28"/>
    <mergeCell ref="J25:J28"/>
    <mergeCell ref="K25:K28"/>
    <mergeCell ref="M25:T25"/>
    <mergeCell ref="M26:T26"/>
    <mergeCell ref="M27:T27"/>
    <mergeCell ref="M28:T28"/>
    <mergeCell ref="A21:C24"/>
    <mergeCell ref="D21:D24"/>
    <mergeCell ref="E21:E24"/>
    <mergeCell ref="F21:F24"/>
    <mergeCell ref="G21:G24"/>
    <mergeCell ref="K13:K16"/>
    <mergeCell ref="M13:T13"/>
    <mergeCell ref="M15:T15"/>
    <mergeCell ref="A17:C20"/>
    <mergeCell ref="D17:D20"/>
    <mergeCell ref="E17:E20"/>
    <mergeCell ref="F17:F20"/>
    <mergeCell ref="G17:G20"/>
    <mergeCell ref="H17:H20"/>
    <mergeCell ref="I17:I20"/>
    <mergeCell ref="A13:C16"/>
    <mergeCell ref="D13:D16"/>
    <mergeCell ref="E13:E16"/>
    <mergeCell ref="F13:F16"/>
    <mergeCell ref="G13:G16"/>
    <mergeCell ref="H13:H16"/>
    <mergeCell ref="H21:H24"/>
    <mergeCell ref="I21:I24"/>
    <mergeCell ref="J21:J24"/>
    <mergeCell ref="U6:U8"/>
    <mergeCell ref="V6:Y8"/>
    <mergeCell ref="Z6:AD8"/>
    <mergeCell ref="H7:H8"/>
    <mergeCell ref="I7:I8"/>
    <mergeCell ref="J7:J8"/>
    <mergeCell ref="K7:K8"/>
    <mergeCell ref="I9:I12"/>
    <mergeCell ref="J9:J12"/>
    <mergeCell ref="K9:K12"/>
    <mergeCell ref="M9:T9"/>
    <mergeCell ref="U9:U17"/>
    <mergeCell ref="V9:Y40"/>
    <mergeCell ref="M10:T10"/>
    <mergeCell ref="M12:T12"/>
    <mergeCell ref="I13:I16"/>
    <mergeCell ref="J13:J16"/>
    <mergeCell ref="K21:K24"/>
    <mergeCell ref="M21:T21"/>
    <mergeCell ref="M22:T22"/>
    <mergeCell ref="M23:T23"/>
    <mergeCell ref="M24:T24"/>
    <mergeCell ref="J17:J20"/>
    <mergeCell ref="K17:K20"/>
    <mergeCell ref="A6:C8"/>
    <mergeCell ref="D6:D8"/>
    <mergeCell ref="E6:E8"/>
    <mergeCell ref="F6:F8"/>
    <mergeCell ref="G6:G8"/>
    <mergeCell ref="H6:K6"/>
    <mergeCell ref="L6:T8"/>
    <mergeCell ref="A9:C12"/>
    <mergeCell ref="D9:D12"/>
    <mergeCell ref="E9:E12"/>
    <mergeCell ref="F9:F12"/>
    <mergeCell ref="G9:G12"/>
    <mergeCell ref="H9:H12"/>
    <mergeCell ref="B1:AC1"/>
    <mergeCell ref="V3:W3"/>
    <mergeCell ref="X3:AD3"/>
    <mergeCell ref="R4:U4"/>
    <mergeCell ref="A5:B5"/>
    <mergeCell ref="C5:J5"/>
    <mergeCell ref="L5:M5"/>
    <mergeCell ref="N5:Q5"/>
    <mergeCell ref="R5:S5"/>
    <mergeCell ref="T5:U5"/>
    <mergeCell ref="V5:Y5"/>
    <mergeCell ref="Z5:AA5"/>
    <mergeCell ref="AB5:AD5"/>
  </mergeCells>
  <phoneticPr fontId="1"/>
  <printOptions horizontalCentered="1"/>
  <pageMargins left="0.19685039370078741" right="0.19685039370078741" top="0.19685039370078741" bottom="0.35433070866141736" header="0.31496062992125984" footer="0.31496062992125984"/>
  <pageSetup paperSize="9" scale="56"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17</xdr:col>
                    <xdr:colOff>200025</xdr:colOff>
                    <xdr:row>4</xdr:row>
                    <xdr:rowOff>361950</xdr:rowOff>
                  </from>
                  <to>
                    <xdr:col>17</xdr:col>
                    <xdr:colOff>523875</xdr:colOff>
                    <xdr:row>4</xdr:row>
                    <xdr:rowOff>704850</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17</xdr:col>
                    <xdr:colOff>200025</xdr:colOff>
                    <xdr:row>4</xdr:row>
                    <xdr:rowOff>28575</xdr:rowOff>
                  </from>
                  <to>
                    <xdr:col>17</xdr:col>
                    <xdr:colOff>523875</xdr:colOff>
                    <xdr:row>4</xdr:row>
                    <xdr:rowOff>371475</xdr:rowOff>
                  </to>
                </anchor>
              </controlPr>
            </control>
          </mc:Choice>
        </mc:AlternateContent>
        <mc:AlternateContent xmlns:mc="http://schemas.openxmlformats.org/markup-compatibility/2006">
          <mc:Choice Requires="x14">
            <control shapeId="215043" r:id="rId6" name="Check Box 3">
              <controlPr defaultSize="0" autoFill="0" autoLine="0" autoPict="0">
                <anchor moveWithCells="1">
                  <from>
                    <xdr:col>25</xdr:col>
                    <xdr:colOff>219075</xdr:colOff>
                    <xdr:row>35</xdr:row>
                    <xdr:rowOff>0</xdr:rowOff>
                  </from>
                  <to>
                    <xdr:col>25</xdr:col>
                    <xdr:colOff>600075</xdr:colOff>
                    <xdr:row>36</xdr:row>
                    <xdr:rowOff>28575</xdr:rowOff>
                  </to>
                </anchor>
              </controlPr>
            </control>
          </mc:Choice>
        </mc:AlternateContent>
        <mc:AlternateContent xmlns:mc="http://schemas.openxmlformats.org/markup-compatibility/2006">
          <mc:Choice Requires="x14">
            <control shapeId="215044" r:id="rId7" name="Check Box 4">
              <controlPr defaultSize="0" autoFill="0" autoLine="0" autoPict="0">
                <anchor moveWithCells="1">
                  <from>
                    <xdr:col>25</xdr:col>
                    <xdr:colOff>266700</xdr:colOff>
                    <xdr:row>8</xdr:row>
                    <xdr:rowOff>9525</xdr:rowOff>
                  </from>
                  <to>
                    <xdr:col>25</xdr:col>
                    <xdr:colOff>552450</xdr:colOff>
                    <xdr:row>9</xdr:row>
                    <xdr:rowOff>0</xdr:rowOff>
                  </to>
                </anchor>
              </controlPr>
            </control>
          </mc:Choice>
        </mc:AlternateContent>
        <mc:AlternateContent xmlns:mc="http://schemas.openxmlformats.org/markup-compatibility/2006">
          <mc:Choice Requires="x14">
            <control shapeId="215045" r:id="rId8" name="Check Box 5">
              <controlPr defaultSize="0" autoFill="0" autoLine="0" autoPict="0">
                <anchor moveWithCells="1">
                  <from>
                    <xdr:col>26</xdr:col>
                    <xdr:colOff>219075</xdr:colOff>
                    <xdr:row>35</xdr:row>
                    <xdr:rowOff>0</xdr:rowOff>
                  </from>
                  <to>
                    <xdr:col>26</xdr:col>
                    <xdr:colOff>600075</xdr:colOff>
                    <xdr:row>36</xdr:row>
                    <xdr:rowOff>28575</xdr:rowOff>
                  </to>
                </anchor>
              </controlPr>
            </control>
          </mc:Choice>
        </mc:AlternateContent>
        <mc:AlternateContent xmlns:mc="http://schemas.openxmlformats.org/markup-compatibility/2006">
          <mc:Choice Requires="x14">
            <control shapeId="215046" r:id="rId9" name="Check Box 6">
              <controlPr defaultSize="0" autoFill="0" autoLine="0" autoPict="0">
                <anchor moveWithCells="1">
                  <from>
                    <xdr:col>27</xdr:col>
                    <xdr:colOff>219075</xdr:colOff>
                    <xdr:row>35</xdr:row>
                    <xdr:rowOff>0</xdr:rowOff>
                  </from>
                  <to>
                    <xdr:col>27</xdr:col>
                    <xdr:colOff>600075</xdr:colOff>
                    <xdr:row>36</xdr:row>
                    <xdr:rowOff>28575</xdr:rowOff>
                  </to>
                </anchor>
              </controlPr>
            </control>
          </mc:Choice>
        </mc:AlternateContent>
        <mc:AlternateContent xmlns:mc="http://schemas.openxmlformats.org/markup-compatibility/2006">
          <mc:Choice Requires="x14">
            <control shapeId="215047" r:id="rId10" name="Check Box 7">
              <controlPr defaultSize="0" autoFill="0" autoLine="0" autoPict="0">
                <anchor moveWithCells="1">
                  <from>
                    <xdr:col>14</xdr:col>
                    <xdr:colOff>419100</xdr:colOff>
                    <xdr:row>4</xdr:row>
                    <xdr:rowOff>323850</xdr:rowOff>
                  </from>
                  <to>
                    <xdr:col>15</xdr:col>
                    <xdr:colOff>180975</xdr:colOff>
                    <xdr:row>4</xdr:row>
                    <xdr:rowOff>628650</xdr:rowOff>
                  </to>
                </anchor>
              </controlPr>
            </control>
          </mc:Choice>
        </mc:AlternateContent>
        <mc:AlternateContent xmlns:mc="http://schemas.openxmlformats.org/markup-compatibility/2006">
          <mc:Choice Requires="x14">
            <control shapeId="215048" r:id="rId11" name="Check Box 8">
              <controlPr defaultSize="0" autoFill="0" autoLine="0" autoPict="0">
                <anchor moveWithCells="1">
                  <from>
                    <xdr:col>27</xdr:col>
                    <xdr:colOff>257175</xdr:colOff>
                    <xdr:row>5</xdr:row>
                    <xdr:rowOff>133350</xdr:rowOff>
                  </from>
                  <to>
                    <xdr:col>27</xdr:col>
                    <xdr:colOff>552450</xdr:colOff>
                    <xdr:row>6</xdr:row>
                    <xdr:rowOff>180975</xdr:rowOff>
                  </to>
                </anchor>
              </controlPr>
            </control>
          </mc:Choice>
        </mc:AlternateContent>
        <mc:AlternateContent xmlns:mc="http://schemas.openxmlformats.org/markup-compatibility/2006">
          <mc:Choice Requires="x14">
            <control shapeId="215049" r:id="rId12" name="Check Box 9">
              <controlPr defaultSize="0" autoFill="0" autoLine="0" autoPict="0">
                <anchor moveWithCells="1">
                  <from>
                    <xdr:col>28</xdr:col>
                    <xdr:colOff>219075</xdr:colOff>
                    <xdr:row>35</xdr:row>
                    <xdr:rowOff>0</xdr:rowOff>
                  </from>
                  <to>
                    <xdr:col>28</xdr:col>
                    <xdr:colOff>600075</xdr:colOff>
                    <xdr:row>36</xdr:row>
                    <xdr:rowOff>28575</xdr:rowOff>
                  </to>
                </anchor>
              </controlPr>
            </control>
          </mc:Choice>
        </mc:AlternateContent>
        <mc:AlternateContent xmlns:mc="http://schemas.openxmlformats.org/markup-compatibility/2006">
          <mc:Choice Requires="x14">
            <control shapeId="215050" r:id="rId13" name="Check Box 10">
              <controlPr defaultSize="0" autoFill="0" autoLine="0" autoPict="0">
                <anchor moveWithCells="1">
                  <from>
                    <xdr:col>11</xdr:col>
                    <xdr:colOff>257175</xdr:colOff>
                    <xdr:row>36</xdr:row>
                    <xdr:rowOff>123825</xdr:rowOff>
                  </from>
                  <to>
                    <xdr:col>13</xdr:col>
                    <xdr:colOff>123825</xdr:colOff>
                    <xdr:row>37</xdr:row>
                    <xdr:rowOff>152400</xdr:rowOff>
                  </to>
                </anchor>
              </controlPr>
            </control>
          </mc:Choice>
        </mc:AlternateContent>
        <mc:AlternateContent xmlns:mc="http://schemas.openxmlformats.org/markup-compatibility/2006">
          <mc:Choice Requires="x14">
            <control shapeId="215051" r:id="rId14" name="Check Box 11">
              <controlPr defaultSize="0" autoFill="0" autoLine="0" autoPict="0">
                <anchor moveWithCells="1">
                  <from>
                    <xdr:col>11</xdr:col>
                    <xdr:colOff>257175</xdr:colOff>
                    <xdr:row>37</xdr:row>
                    <xdr:rowOff>19050</xdr:rowOff>
                  </from>
                  <to>
                    <xdr:col>13</xdr:col>
                    <xdr:colOff>123825</xdr:colOff>
                    <xdr:row>38</xdr:row>
                    <xdr:rowOff>47625</xdr:rowOff>
                  </to>
                </anchor>
              </controlPr>
            </control>
          </mc:Choice>
        </mc:AlternateContent>
        <mc:AlternateContent xmlns:mc="http://schemas.openxmlformats.org/markup-compatibility/2006">
          <mc:Choice Requires="x14">
            <control shapeId="215052" r:id="rId15" name="Check Box 12">
              <controlPr defaultSize="0" autoFill="0" autoLine="0" autoPict="0">
                <anchor moveWithCells="1">
                  <from>
                    <xdr:col>25</xdr:col>
                    <xdr:colOff>266700</xdr:colOff>
                    <xdr:row>9</xdr:row>
                    <xdr:rowOff>9525</xdr:rowOff>
                  </from>
                  <to>
                    <xdr:col>25</xdr:col>
                    <xdr:colOff>552450</xdr:colOff>
                    <xdr:row>10</xdr:row>
                    <xdr:rowOff>0</xdr:rowOff>
                  </to>
                </anchor>
              </controlPr>
            </control>
          </mc:Choice>
        </mc:AlternateContent>
        <mc:AlternateContent xmlns:mc="http://schemas.openxmlformats.org/markup-compatibility/2006">
          <mc:Choice Requires="x14">
            <control shapeId="215053" r:id="rId16" name="Check Box 13">
              <controlPr defaultSize="0" autoFill="0" autoLine="0" autoPict="0">
                <anchor moveWithCells="1">
                  <from>
                    <xdr:col>25</xdr:col>
                    <xdr:colOff>266700</xdr:colOff>
                    <xdr:row>10</xdr:row>
                    <xdr:rowOff>9525</xdr:rowOff>
                  </from>
                  <to>
                    <xdr:col>25</xdr:col>
                    <xdr:colOff>552450</xdr:colOff>
                    <xdr:row>11</xdr:row>
                    <xdr:rowOff>0</xdr:rowOff>
                  </to>
                </anchor>
              </controlPr>
            </control>
          </mc:Choice>
        </mc:AlternateContent>
        <mc:AlternateContent xmlns:mc="http://schemas.openxmlformats.org/markup-compatibility/2006">
          <mc:Choice Requires="x14">
            <control shapeId="215054" r:id="rId17" name="Check Box 14">
              <controlPr defaultSize="0" autoFill="0" autoLine="0" autoPict="0">
                <anchor moveWithCells="1">
                  <from>
                    <xdr:col>25</xdr:col>
                    <xdr:colOff>266700</xdr:colOff>
                    <xdr:row>11</xdr:row>
                    <xdr:rowOff>9525</xdr:rowOff>
                  </from>
                  <to>
                    <xdr:col>25</xdr:col>
                    <xdr:colOff>552450</xdr:colOff>
                    <xdr:row>12</xdr:row>
                    <xdr:rowOff>0</xdr:rowOff>
                  </to>
                </anchor>
              </controlPr>
            </control>
          </mc:Choice>
        </mc:AlternateContent>
        <mc:AlternateContent xmlns:mc="http://schemas.openxmlformats.org/markup-compatibility/2006">
          <mc:Choice Requires="x14">
            <control shapeId="215055" r:id="rId18" name="Check Box 15">
              <controlPr defaultSize="0" autoFill="0" autoLine="0" autoPict="0">
                <anchor moveWithCells="1">
                  <from>
                    <xdr:col>25</xdr:col>
                    <xdr:colOff>266700</xdr:colOff>
                    <xdr:row>12</xdr:row>
                    <xdr:rowOff>9525</xdr:rowOff>
                  </from>
                  <to>
                    <xdr:col>25</xdr:col>
                    <xdr:colOff>552450</xdr:colOff>
                    <xdr:row>12</xdr:row>
                    <xdr:rowOff>266700</xdr:rowOff>
                  </to>
                </anchor>
              </controlPr>
            </control>
          </mc:Choice>
        </mc:AlternateContent>
        <mc:AlternateContent xmlns:mc="http://schemas.openxmlformats.org/markup-compatibility/2006">
          <mc:Choice Requires="x14">
            <control shapeId="215056" r:id="rId19" name="Check Box 16">
              <controlPr defaultSize="0" autoFill="0" autoLine="0" autoPict="0">
                <anchor moveWithCells="1">
                  <from>
                    <xdr:col>25</xdr:col>
                    <xdr:colOff>266700</xdr:colOff>
                    <xdr:row>13</xdr:row>
                    <xdr:rowOff>9525</xdr:rowOff>
                  </from>
                  <to>
                    <xdr:col>25</xdr:col>
                    <xdr:colOff>552450</xdr:colOff>
                    <xdr:row>14</xdr:row>
                    <xdr:rowOff>0</xdr:rowOff>
                  </to>
                </anchor>
              </controlPr>
            </control>
          </mc:Choice>
        </mc:AlternateContent>
        <mc:AlternateContent xmlns:mc="http://schemas.openxmlformats.org/markup-compatibility/2006">
          <mc:Choice Requires="x14">
            <control shapeId="215057" r:id="rId20" name="Check Box 17">
              <controlPr defaultSize="0" autoFill="0" autoLine="0" autoPict="0">
                <anchor moveWithCells="1">
                  <from>
                    <xdr:col>25</xdr:col>
                    <xdr:colOff>266700</xdr:colOff>
                    <xdr:row>14</xdr:row>
                    <xdr:rowOff>0</xdr:rowOff>
                  </from>
                  <to>
                    <xdr:col>25</xdr:col>
                    <xdr:colOff>552450</xdr:colOff>
                    <xdr:row>14</xdr:row>
                    <xdr:rowOff>266700</xdr:rowOff>
                  </to>
                </anchor>
              </controlPr>
            </control>
          </mc:Choice>
        </mc:AlternateContent>
        <mc:AlternateContent xmlns:mc="http://schemas.openxmlformats.org/markup-compatibility/2006">
          <mc:Choice Requires="x14">
            <control shapeId="215058" r:id="rId21" name="Check Box 18">
              <controlPr defaultSize="0" autoFill="0" autoLine="0" autoPict="0">
                <anchor moveWithCells="1">
                  <from>
                    <xdr:col>25</xdr:col>
                    <xdr:colOff>266700</xdr:colOff>
                    <xdr:row>15</xdr:row>
                    <xdr:rowOff>0</xdr:rowOff>
                  </from>
                  <to>
                    <xdr:col>25</xdr:col>
                    <xdr:colOff>552450</xdr:colOff>
                    <xdr:row>15</xdr:row>
                    <xdr:rowOff>266700</xdr:rowOff>
                  </to>
                </anchor>
              </controlPr>
            </control>
          </mc:Choice>
        </mc:AlternateContent>
        <mc:AlternateContent xmlns:mc="http://schemas.openxmlformats.org/markup-compatibility/2006">
          <mc:Choice Requires="x14">
            <control shapeId="215059" r:id="rId22" name="Check Box 19">
              <controlPr defaultSize="0" autoFill="0" autoLine="0" autoPict="0">
                <anchor moveWithCells="1">
                  <from>
                    <xdr:col>25</xdr:col>
                    <xdr:colOff>266700</xdr:colOff>
                    <xdr:row>16</xdr:row>
                    <xdr:rowOff>0</xdr:rowOff>
                  </from>
                  <to>
                    <xdr:col>25</xdr:col>
                    <xdr:colOff>552450</xdr:colOff>
                    <xdr:row>16</xdr:row>
                    <xdr:rowOff>266700</xdr:rowOff>
                  </to>
                </anchor>
              </controlPr>
            </control>
          </mc:Choice>
        </mc:AlternateContent>
        <mc:AlternateContent xmlns:mc="http://schemas.openxmlformats.org/markup-compatibility/2006">
          <mc:Choice Requires="x14">
            <control shapeId="215060" r:id="rId23" name="Check Box 20">
              <controlPr defaultSize="0" autoFill="0" autoLine="0" autoPict="0">
                <anchor moveWithCells="1">
                  <from>
                    <xdr:col>25</xdr:col>
                    <xdr:colOff>266700</xdr:colOff>
                    <xdr:row>17</xdr:row>
                    <xdr:rowOff>0</xdr:rowOff>
                  </from>
                  <to>
                    <xdr:col>25</xdr:col>
                    <xdr:colOff>552450</xdr:colOff>
                    <xdr:row>17</xdr:row>
                    <xdr:rowOff>266700</xdr:rowOff>
                  </to>
                </anchor>
              </controlPr>
            </control>
          </mc:Choice>
        </mc:AlternateContent>
        <mc:AlternateContent xmlns:mc="http://schemas.openxmlformats.org/markup-compatibility/2006">
          <mc:Choice Requires="x14">
            <control shapeId="215061" r:id="rId24" name="Check Box 21">
              <controlPr defaultSize="0" autoFill="0" autoLine="0" autoPict="0">
                <anchor moveWithCells="1">
                  <from>
                    <xdr:col>25</xdr:col>
                    <xdr:colOff>266700</xdr:colOff>
                    <xdr:row>18</xdr:row>
                    <xdr:rowOff>0</xdr:rowOff>
                  </from>
                  <to>
                    <xdr:col>25</xdr:col>
                    <xdr:colOff>552450</xdr:colOff>
                    <xdr:row>18</xdr:row>
                    <xdr:rowOff>266700</xdr:rowOff>
                  </to>
                </anchor>
              </controlPr>
            </control>
          </mc:Choice>
        </mc:AlternateContent>
        <mc:AlternateContent xmlns:mc="http://schemas.openxmlformats.org/markup-compatibility/2006">
          <mc:Choice Requires="x14">
            <control shapeId="215062" r:id="rId25" name="Check Box 22">
              <controlPr defaultSize="0" autoFill="0" autoLine="0" autoPict="0">
                <anchor moveWithCells="1">
                  <from>
                    <xdr:col>25</xdr:col>
                    <xdr:colOff>266700</xdr:colOff>
                    <xdr:row>19</xdr:row>
                    <xdr:rowOff>0</xdr:rowOff>
                  </from>
                  <to>
                    <xdr:col>25</xdr:col>
                    <xdr:colOff>552450</xdr:colOff>
                    <xdr:row>19</xdr:row>
                    <xdr:rowOff>266700</xdr:rowOff>
                  </to>
                </anchor>
              </controlPr>
            </control>
          </mc:Choice>
        </mc:AlternateContent>
        <mc:AlternateContent xmlns:mc="http://schemas.openxmlformats.org/markup-compatibility/2006">
          <mc:Choice Requires="x14">
            <control shapeId="215063" r:id="rId26" name="Check Box 23">
              <controlPr defaultSize="0" autoFill="0" autoLine="0" autoPict="0">
                <anchor moveWithCells="1">
                  <from>
                    <xdr:col>25</xdr:col>
                    <xdr:colOff>266700</xdr:colOff>
                    <xdr:row>20</xdr:row>
                    <xdr:rowOff>0</xdr:rowOff>
                  </from>
                  <to>
                    <xdr:col>25</xdr:col>
                    <xdr:colOff>552450</xdr:colOff>
                    <xdr:row>20</xdr:row>
                    <xdr:rowOff>266700</xdr:rowOff>
                  </to>
                </anchor>
              </controlPr>
            </control>
          </mc:Choice>
        </mc:AlternateContent>
        <mc:AlternateContent xmlns:mc="http://schemas.openxmlformats.org/markup-compatibility/2006">
          <mc:Choice Requires="x14">
            <control shapeId="215064" r:id="rId27" name="Check Box 24">
              <controlPr defaultSize="0" autoFill="0" autoLine="0" autoPict="0">
                <anchor moveWithCells="1">
                  <from>
                    <xdr:col>25</xdr:col>
                    <xdr:colOff>266700</xdr:colOff>
                    <xdr:row>21</xdr:row>
                    <xdr:rowOff>0</xdr:rowOff>
                  </from>
                  <to>
                    <xdr:col>25</xdr:col>
                    <xdr:colOff>552450</xdr:colOff>
                    <xdr:row>21</xdr:row>
                    <xdr:rowOff>266700</xdr:rowOff>
                  </to>
                </anchor>
              </controlPr>
            </control>
          </mc:Choice>
        </mc:AlternateContent>
        <mc:AlternateContent xmlns:mc="http://schemas.openxmlformats.org/markup-compatibility/2006">
          <mc:Choice Requires="x14">
            <control shapeId="215065" r:id="rId28" name="Check Box 25">
              <controlPr defaultSize="0" autoFill="0" autoLine="0" autoPict="0">
                <anchor moveWithCells="1">
                  <from>
                    <xdr:col>25</xdr:col>
                    <xdr:colOff>266700</xdr:colOff>
                    <xdr:row>22</xdr:row>
                    <xdr:rowOff>0</xdr:rowOff>
                  </from>
                  <to>
                    <xdr:col>25</xdr:col>
                    <xdr:colOff>552450</xdr:colOff>
                    <xdr:row>22</xdr:row>
                    <xdr:rowOff>266700</xdr:rowOff>
                  </to>
                </anchor>
              </controlPr>
            </control>
          </mc:Choice>
        </mc:AlternateContent>
        <mc:AlternateContent xmlns:mc="http://schemas.openxmlformats.org/markup-compatibility/2006">
          <mc:Choice Requires="x14">
            <control shapeId="215066" r:id="rId29" name="Check Box 26">
              <controlPr defaultSize="0" autoFill="0" autoLine="0" autoPict="0">
                <anchor moveWithCells="1">
                  <from>
                    <xdr:col>25</xdr:col>
                    <xdr:colOff>266700</xdr:colOff>
                    <xdr:row>22</xdr:row>
                    <xdr:rowOff>266700</xdr:rowOff>
                  </from>
                  <to>
                    <xdr:col>25</xdr:col>
                    <xdr:colOff>552450</xdr:colOff>
                    <xdr:row>23</xdr:row>
                    <xdr:rowOff>266700</xdr:rowOff>
                  </to>
                </anchor>
              </controlPr>
            </control>
          </mc:Choice>
        </mc:AlternateContent>
        <mc:AlternateContent xmlns:mc="http://schemas.openxmlformats.org/markup-compatibility/2006">
          <mc:Choice Requires="x14">
            <control shapeId="215067" r:id="rId30" name="Check Box 27">
              <controlPr defaultSize="0" autoFill="0" autoLine="0" autoPict="0">
                <anchor moveWithCells="1">
                  <from>
                    <xdr:col>25</xdr:col>
                    <xdr:colOff>266700</xdr:colOff>
                    <xdr:row>23</xdr:row>
                    <xdr:rowOff>266700</xdr:rowOff>
                  </from>
                  <to>
                    <xdr:col>25</xdr:col>
                    <xdr:colOff>552450</xdr:colOff>
                    <xdr:row>24</xdr:row>
                    <xdr:rowOff>266700</xdr:rowOff>
                  </to>
                </anchor>
              </controlPr>
            </control>
          </mc:Choice>
        </mc:AlternateContent>
        <mc:AlternateContent xmlns:mc="http://schemas.openxmlformats.org/markup-compatibility/2006">
          <mc:Choice Requires="x14">
            <control shapeId="215068" r:id="rId31" name="Check Box 28">
              <controlPr defaultSize="0" autoFill="0" autoLine="0" autoPict="0">
                <anchor moveWithCells="1">
                  <from>
                    <xdr:col>25</xdr:col>
                    <xdr:colOff>266700</xdr:colOff>
                    <xdr:row>24</xdr:row>
                    <xdr:rowOff>266700</xdr:rowOff>
                  </from>
                  <to>
                    <xdr:col>25</xdr:col>
                    <xdr:colOff>552450</xdr:colOff>
                    <xdr:row>25</xdr:row>
                    <xdr:rowOff>266700</xdr:rowOff>
                  </to>
                </anchor>
              </controlPr>
            </control>
          </mc:Choice>
        </mc:AlternateContent>
        <mc:AlternateContent xmlns:mc="http://schemas.openxmlformats.org/markup-compatibility/2006">
          <mc:Choice Requires="x14">
            <control shapeId="215069" r:id="rId32" name="Check Box 29">
              <controlPr defaultSize="0" autoFill="0" autoLine="0" autoPict="0">
                <anchor moveWithCells="1">
                  <from>
                    <xdr:col>25</xdr:col>
                    <xdr:colOff>266700</xdr:colOff>
                    <xdr:row>26</xdr:row>
                    <xdr:rowOff>9525</xdr:rowOff>
                  </from>
                  <to>
                    <xdr:col>25</xdr:col>
                    <xdr:colOff>552450</xdr:colOff>
                    <xdr:row>27</xdr:row>
                    <xdr:rowOff>0</xdr:rowOff>
                  </to>
                </anchor>
              </controlPr>
            </control>
          </mc:Choice>
        </mc:AlternateContent>
        <mc:AlternateContent xmlns:mc="http://schemas.openxmlformats.org/markup-compatibility/2006">
          <mc:Choice Requires="x14">
            <control shapeId="215070" r:id="rId33" name="Check Box 30">
              <controlPr defaultSize="0" autoFill="0" autoLine="0" autoPict="0">
                <anchor moveWithCells="1">
                  <from>
                    <xdr:col>25</xdr:col>
                    <xdr:colOff>266700</xdr:colOff>
                    <xdr:row>27</xdr:row>
                    <xdr:rowOff>9525</xdr:rowOff>
                  </from>
                  <to>
                    <xdr:col>25</xdr:col>
                    <xdr:colOff>552450</xdr:colOff>
                    <xdr:row>27</xdr:row>
                    <xdr:rowOff>266700</xdr:rowOff>
                  </to>
                </anchor>
              </controlPr>
            </control>
          </mc:Choice>
        </mc:AlternateContent>
        <mc:AlternateContent xmlns:mc="http://schemas.openxmlformats.org/markup-compatibility/2006">
          <mc:Choice Requires="x14">
            <control shapeId="215071" r:id="rId34" name="Check Box 31">
              <controlPr defaultSize="0" autoFill="0" autoLine="0" autoPict="0">
                <anchor moveWithCells="1">
                  <from>
                    <xdr:col>25</xdr:col>
                    <xdr:colOff>266700</xdr:colOff>
                    <xdr:row>28</xdr:row>
                    <xdr:rowOff>9525</xdr:rowOff>
                  </from>
                  <to>
                    <xdr:col>25</xdr:col>
                    <xdr:colOff>552450</xdr:colOff>
                    <xdr:row>29</xdr:row>
                    <xdr:rowOff>0</xdr:rowOff>
                  </to>
                </anchor>
              </controlPr>
            </control>
          </mc:Choice>
        </mc:AlternateContent>
        <mc:AlternateContent xmlns:mc="http://schemas.openxmlformats.org/markup-compatibility/2006">
          <mc:Choice Requires="x14">
            <control shapeId="215072" r:id="rId35" name="Check Box 32">
              <controlPr defaultSize="0" autoFill="0" autoLine="0" autoPict="0">
                <anchor moveWithCells="1">
                  <from>
                    <xdr:col>25</xdr:col>
                    <xdr:colOff>266700</xdr:colOff>
                    <xdr:row>29</xdr:row>
                    <xdr:rowOff>0</xdr:rowOff>
                  </from>
                  <to>
                    <xdr:col>25</xdr:col>
                    <xdr:colOff>552450</xdr:colOff>
                    <xdr:row>29</xdr:row>
                    <xdr:rowOff>266700</xdr:rowOff>
                  </to>
                </anchor>
              </controlPr>
            </control>
          </mc:Choice>
        </mc:AlternateContent>
        <mc:AlternateContent xmlns:mc="http://schemas.openxmlformats.org/markup-compatibility/2006">
          <mc:Choice Requires="x14">
            <control shapeId="215073" r:id="rId36" name="Check Box 33">
              <controlPr defaultSize="0" autoFill="0" autoLine="0" autoPict="0">
                <anchor moveWithCells="1">
                  <from>
                    <xdr:col>25</xdr:col>
                    <xdr:colOff>266700</xdr:colOff>
                    <xdr:row>30</xdr:row>
                    <xdr:rowOff>0</xdr:rowOff>
                  </from>
                  <to>
                    <xdr:col>25</xdr:col>
                    <xdr:colOff>552450</xdr:colOff>
                    <xdr:row>30</xdr:row>
                    <xdr:rowOff>266700</xdr:rowOff>
                  </to>
                </anchor>
              </controlPr>
            </control>
          </mc:Choice>
        </mc:AlternateContent>
        <mc:AlternateContent xmlns:mc="http://schemas.openxmlformats.org/markup-compatibility/2006">
          <mc:Choice Requires="x14">
            <control shapeId="215074" r:id="rId37" name="Check Box 34">
              <controlPr defaultSize="0" autoFill="0" autoLine="0" autoPict="0">
                <anchor moveWithCells="1">
                  <from>
                    <xdr:col>25</xdr:col>
                    <xdr:colOff>266700</xdr:colOff>
                    <xdr:row>31</xdr:row>
                    <xdr:rowOff>0</xdr:rowOff>
                  </from>
                  <to>
                    <xdr:col>25</xdr:col>
                    <xdr:colOff>552450</xdr:colOff>
                    <xdr:row>31</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3ABB-3567-4E11-B2B8-120741825C60}">
  <dimension ref="A1:Q40"/>
  <sheetViews>
    <sheetView zoomScaleNormal="100" zoomScaleSheetLayoutView="110" workbookViewId="0">
      <selection activeCell="R10" sqref="R10"/>
    </sheetView>
  </sheetViews>
  <sheetFormatPr defaultRowHeight="13.5"/>
  <cols>
    <col min="1" max="1" width="3.75" style="22" customWidth="1"/>
    <col min="2" max="3" width="11" style="22" customWidth="1"/>
    <col min="4" max="7" width="5.375" style="22" customWidth="1"/>
    <col min="8" max="8" width="2.5" style="22" customWidth="1"/>
    <col min="9" max="16" width="5.375" style="22" customWidth="1"/>
    <col min="17" max="256" width="9" style="22"/>
    <col min="257" max="257" width="3.75" style="22" customWidth="1"/>
    <col min="258" max="272" width="5.375" style="22" customWidth="1"/>
    <col min="273" max="512" width="9" style="22"/>
    <col min="513" max="513" width="3.75" style="22" customWidth="1"/>
    <col min="514" max="528" width="5.375" style="22" customWidth="1"/>
    <col min="529" max="768" width="9" style="22"/>
    <col min="769" max="769" width="3.75" style="22" customWidth="1"/>
    <col min="770" max="784" width="5.375" style="22" customWidth="1"/>
    <col min="785" max="1024" width="9" style="22"/>
    <col min="1025" max="1025" width="3.75" style="22" customWidth="1"/>
    <col min="1026" max="1040" width="5.375" style="22" customWidth="1"/>
    <col min="1041" max="1280" width="9" style="22"/>
    <col min="1281" max="1281" width="3.75" style="22" customWidth="1"/>
    <col min="1282" max="1296" width="5.375" style="22" customWidth="1"/>
    <col min="1297" max="1536" width="9" style="22"/>
    <col min="1537" max="1537" width="3.75" style="22" customWidth="1"/>
    <col min="1538" max="1552" width="5.375" style="22" customWidth="1"/>
    <col min="1553" max="1792" width="9" style="22"/>
    <col min="1793" max="1793" width="3.75" style="22" customWidth="1"/>
    <col min="1794" max="1808" width="5.375" style="22" customWidth="1"/>
    <col min="1809" max="2048" width="9" style="22"/>
    <col min="2049" max="2049" width="3.75" style="22" customWidth="1"/>
    <col min="2050" max="2064" width="5.375" style="22" customWidth="1"/>
    <col min="2065" max="2304" width="9" style="22"/>
    <col min="2305" max="2305" width="3.75" style="22" customWidth="1"/>
    <col min="2306" max="2320" width="5.375" style="22" customWidth="1"/>
    <col min="2321" max="2560" width="9" style="22"/>
    <col min="2561" max="2561" width="3.75" style="22" customWidth="1"/>
    <col min="2562" max="2576" width="5.375" style="22" customWidth="1"/>
    <col min="2577" max="2816" width="9" style="22"/>
    <col min="2817" max="2817" width="3.75" style="22" customWidth="1"/>
    <col min="2818" max="2832" width="5.375" style="22" customWidth="1"/>
    <col min="2833" max="3072" width="9" style="22"/>
    <col min="3073" max="3073" width="3.75" style="22" customWidth="1"/>
    <col min="3074" max="3088" width="5.375" style="22" customWidth="1"/>
    <col min="3089" max="3328" width="9" style="22"/>
    <col min="3329" max="3329" width="3.75" style="22" customWidth="1"/>
    <col min="3330" max="3344" width="5.375" style="22" customWidth="1"/>
    <col min="3345" max="3584" width="9" style="22"/>
    <col min="3585" max="3585" width="3.75" style="22" customWidth="1"/>
    <col min="3586" max="3600" width="5.375" style="22" customWidth="1"/>
    <col min="3601" max="3840" width="9" style="22"/>
    <col min="3841" max="3841" width="3.75" style="22" customWidth="1"/>
    <col min="3842" max="3856" width="5.375" style="22" customWidth="1"/>
    <col min="3857" max="4096" width="9" style="22"/>
    <col min="4097" max="4097" width="3.75" style="22" customWidth="1"/>
    <col min="4098" max="4112" width="5.375" style="22" customWidth="1"/>
    <col min="4113" max="4352" width="9" style="22"/>
    <col min="4353" max="4353" width="3.75" style="22" customWidth="1"/>
    <col min="4354" max="4368" width="5.375" style="22" customWidth="1"/>
    <col min="4369" max="4608" width="9" style="22"/>
    <col min="4609" max="4609" width="3.75" style="22" customWidth="1"/>
    <col min="4610" max="4624" width="5.375" style="22" customWidth="1"/>
    <col min="4625" max="4864" width="9" style="22"/>
    <col min="4865" max="4865" width="3.75" style="22" customWidth="1"/>
    <col min="4866" max="4880" width="5.375" style="22" customWidth="1"/>
    <col min="4881" max="5120" width="9" style="22"/>
    <col min="5121" max="5121" width="3.75" style="22" customWidth="1"/>
    <col min="5122" max="5136" width="5.375" style="22" customWidth="1"/>
    <col min="5137" max="5376" width="9" style="22"/>
    <col min="5377" max="5377" width="3.75" style="22" customWidth="1"/>
    <col min="5378" max="5392" width="5.375" style="22" customWidth="1"/>
    <col min="5393" max="5632" width="9" style="22"/>
    <col min="5633" max="5633" width="3.75" style="22" customWidth="1"/>
    <col min="5634" max="5648" width="5.375" style="22" customWidth="1"/>
    <col min="5649" max="5888" width="9" style="22"/>
    <col min="5889" max="5889" width="3.75" style="22" customWidth="1"/>
    <col min="5890" max="5904" width="5.375" style="22" customWidth="1"/>
    <col min="5905" max="6144" width="9" style="22"/>
    <col min="6145" max="6145" width="3.75" style="22" customWidth="1"/>
    <col min="6146" max="6160" width="5.375" style="22" customWidth="1"/>
    <col min="6161" max="6400" width="9" style="22"/>
    <col min="6401" max="6401" width="3.75" style="22" customWidth="1"/>
    <col min="6402" max="6416" width="5.375" style="22" customWidth="1"/>
    <col min="6417" max="6656" width="9" style="22"/>
    <col min="6657" max="6657" width="3.75" style="22" customWidth="1"/>
    <col min="6658" max="6672" width="5.375" style="22" customWidth="1"/>
    <col min="6673" max="6912" width="9" style="22"/>
    <col min="6913" max="6913" width="3.75" style="22" customWidth="1"/>
    <col min="6914" max="6928" width="5.375" style="22" customWidth="1"/>
    <col min="6929" max="7168" width="9" style="22"/>
    <col min="7169" max="7169" width="3.75" style="22" customWidth="1"/>
    <col min="7170" max="7184" width="5.375" style="22" customWidth="1"/>
    <col min="7185" max="7424" width="9" style="22"/>
    <col min="7425" max="7425" width="3.75" style="22" customWidth="1"/>
    <col min="7426" max="7440" width="5.375" style="22" customWidth="1"/>
    <col min="7441" max="7680" width="9" style="22"/>
    <col min="7681" max="7681" width="3.75" style="22" customWidth="1"/>
    <col min="7682" max="7696" width="5.375" style="22" customWidth="1"/>
    <col min="7697" max="7936" width="9" style="22"/>
    <col min="7937" max="7937" width="3.75" style="22" customWidth="1"/>
    <col min="7938" max="7952" width="5.375" style="22" customWidth="1"/>
    <col min="7953" max="8192" width="9" style="22"/>
    <col min="8193" max="8193" width="3.75" style="22" customWidth="1"/>
    <col min="8194" max="8208" width="5.375" style="22" customWidth="1"/>
    <col min="8209" max="8448" width="9" style="22"/>
    <col min="8449" max="8449" width="3.75" style="22" customWidth="1"/>
    <col min="8450" max="8464" width="5.375" style="22" customWidth="1"/>
    <col min="8465" max="8704" width="9" style="22"/>
    <col min="8705" max="8705" width="3.75" style="22" customWidth="1"/>
    <col min="8706" max="8720" width="5.375" style="22" customWidth="1"/>
    <col min="8721" max="8960" width="9" style="22"/>
    <col min="8961" max="8961" width="3.75" style="22" customWidth="1"/>
    <col min="8962" max="8976" width="5.375" style="22" customWidth="1"/>
    <col min="8977" max="9216" width="9" style="22"/>
    <col min="9217" max="9217" width="3.75" style="22" customWidth="1"/>
    <col min="9218" max="9232" width="5.375" style="22" customWidth="1"/>
    <col min="9233" max="9472" width="9" style="22"/>
    <col min="9473" max="9473" width="3.75" style="22" customWidth="1"/>
    <col min="9474" max="9488" width="5.375" style="22" customWidth="1"/>
    <col min="9489" max="9728" width="9" style="22"/>
    <col min="9729" max="9729" width="3.75" style="22" customWidth="1"/>
    <col min="9730" max="9744" width="5.375" style="22" customWidth="1"/>
    <col min="9745" max="9984" width="9" style="22"/>
    <col min="9985" max="9985" width="3.75" style="22" customWidth="1"/>
    <col min="9986" max="10000" width="5.375" style="22" customWidth="1"/>
    <col min="10001" max="10240" width="9" style="22"/>
    <col min="10241" max="10241" width="3.75" style="22" customWidth="1"/>
    <col min="10242" max="10256" width="5.375" style="22" customWidth="1"/>
    <col min="10257" max="10496" width="9" style="22"/>
    <col min="10497" max="10497" width="3.75" style="22" customWidth="1"/>
    <col min="10498" max="10512" width="5.375" style="22" customWidth="1"/>
    <col min="10513" max="10752" width="9" style="22"/>
    <col min="10753" max="10753" width="3.75" style="22" customWidth="1"/>
    <col min="10754" max="10768" width="5.375" style="22" customWidth="1"/>
    <col min="10769" max="11008" width="9" style="22"/>
    <col min="11009" max="11009" width="3.75" style="22" customWidth="1"/>
    <col min="11010" max="11024" width="5.375" style="22" customWidth="1"/>
    <col min="11025" max="11264" width="9" style="22"/>
    <col min="11265" max="11265" width="3.75" style="22" customWidth="1"/>
    <col min="11266" max="11280" width="5.375" style="22" customWidth="1"/>
    <col min="11281" max="11520" width="9" style="22"/>
    <col min="11521" max="11521" width="3.75" style="22" customWidth="1"/>
    <col min="11522" max="11536" width="5.375" style="22" customWidth="1"/>
    <col min="11537" max="11776" width="9" style="22"/>
    <col min="11777" max="11777" width="3.75" style="22" customWidth="1"/>
    <col min="11778" max="11792" width="5.375" style="22" customWidth="1"/>
    <col min="11793" max="12032" width="9" style="22"/>
    <col min="12033" max="12033" width="3.75" style="22" customWidth="1"/>
    <col min="12034" max="12048" width="5.375" style="22" customWidth="1"/>
    <col min="12049" max="12288" width="9" style="22"/>
    <col min="12289" max="12289" width="3.75" style="22" customWidth="1"/>
    <col min="12290" max="12304" width="5.375" style="22" customWidth="1"/>
    <col min="12305" max="12544" width="9" style="22"/>
    <col min="12545" max="12545" width="3.75" style="22" customWidth="1"/>
    <col min="12546" max="12560" width="5.375" style="22" customWidth="1"/>
    <col min="12561" max="12800" width="9" style="22"/>
    <col min="12801" max="12801" width="3.75" style="22" customWidth="1"/>
    <col min="12802" max="12816" width="5.375" style="22" customWidth="1"/>
    <col min="12817" max="13056" width="9" style="22"/>
    <col min="13057" max="13057" width="3.75" style="22" customWidth="1"/>
    <col min="13058" max="13072" width="5.375" style="22" customWidth="1"/>
    <col min="13073" max="13312" width="9" style="22"/>
    <col min="13313" max="13313" width="3.75" style="22" customWidth="1"/>
    <col min="13314" max="13328" width="5.375" style="22" customWidth="1"/>
    <col min="13329" max="13568" width="9" style="22"/>
    <col min="13569" max="13569" width="3.75" style="22" customWidth="1"/>
    <col min="13570" max="13584" width="5.375" style="22" customWidth="1"/>
    <col min="13585" max="13824" width="9" style="22"/>
    <col min="13825" max="13825" width="3.75" style="22" customWidth="1"/>
    <col min="13826" max="13840" width="5.375" style="22" customWidth="1"/>
    <col min="13841" max="14080" width="9" style="22"/>
    <col min="14081" max="14081" width="3.75" style="22" customWidth="1"/>
    <col min="14082" max="14096" width="5.375" style="22" customWidth="1"/>
    <col min="14097" max="14336" width="9" style="22"/>
    <col min="14337" max="14337" width="3.75" style="22" customWidth="1"/>
    <col min="14338" max="14352" width="5.375" style="22" customWidth="1"/>
    <col min="14353" max="14592" width="9" style="22"/>
    <col min="14593" max="14593" width="3.75" style="22" customWidth="1"/>
    <col min="14594" max="14608" width="5.375" style="22" customWidth="1"/>
    <col min="14609" max="14848" width="9" style="22"/>
    <col min="14849" max="14849" width="3.75" style="22" customWidth="1"/>
    <col min="14850" max="14864" width="5.375" style="22" customWidth="1"/>
    <col min="14865" max="15104" width="9" style="22"/>
    <col min="15105" max="15105" width="3.75" style="22" customWidth="1"/>
    <col min="15106" max="15120" width="5.375" style="22" customWidth="1"/>
    <col min="15121" max="15360" width="9" style="22"/>
    <col min="15361" max="15361" width="3.75" style="22" customWidth="1"/>
    <col min="15362" max="15376" width="5.375" style="22" customWidth="1"/>
    <col min="15377" max="15616" width="9" style="22"/>
    <col min="15617" max="15617" width="3.75" style="22" customWidth="1"/>
    <col min="15618" max="15632" width="5.375" style="22" customWidth="1"/>
    <col min="15633" max="15872" width="9" style="22"/>
    <col min="15873" max="15873" width="3.75" style="22" customWidth="1"/>
    <col min="15874" max="15888" width="5.375" style="22" customWidth="1"/>
    <col min="15889" max="16128" width="9" style="22"/>
    <col min="16129" max="16129" width="3.75" style="22" customWidth="1"/>
    <col min="16130" max="16144" width="5.375" style="22" customWidth="1"/>
    <col min="16145" max="16384" width="9" style="22"/>
  </cols>
  <sheetData>
    <row r="1" spans="1:17" ht="19.5" customHeight="1">
      <c r="B1" s="31" t="s">
        <v>920</v>
      </c>
      <c r="C1" s="21"/>
      <c r="D1" s="21"/>
      <c r="E1" s="21"/>
      <c r="F1" s="21"/>
      <c r="G1" s="21"/>
      <c r="H1" s="21"/>
      <c r="I1" s="21"/>
      <c r="K1" s="858"/>
      <c r="L1" s="858"/>
      <c r="M1" s="858"/>
      <c r="N1" s="858"/>
      <c r="O1" s="858"/>
      <c r="P1" s="858"/>
    </row>
    <row r="2" spans="1:17" ht="23.25" customHeight="1">
      <c r="B2" s="859" t="s">
        <v>791</v>
      </c>
      <c r="C2" s="859"/>
      <c r="D2" s="859"/>
      <c r="E2" s="859"/>
      <c r="F2" s="859"/>
      <c r="G2" s="859"/>
      <c r="H2" s="859"/>
      <c r="I2" s="859"/>
      <c r="J2" s="859"/>
      <c r="K2" s="859"/>
      <c r="L2" s="859"/>
      <c r="M2" s="859"/>
      <c r="N2" s="859"/>
      <c r="O2" s="859"/>
      <c r="P2" s="859"/>
    </row>
    <row r="3" spans="1:17" ht="10.5" customHeight="1">
      <c r="B3" s="193"/>
      <c r="C3" s="193"/>
      <c r="D3" s="193"/>
      <c r="E3" s="193"/>
      <c r="F3" s="193"/>
      <c r="G3" s="193"/>
      <c r="H3" s="193"/>
      <c r="I3" s="193"/>
      <c r="J3" s="193"/>
      <c r="K3" s="193"/>
      <c r="L3" s="193"/>
      <c r="M3" s="193"/>
      <c r="N3" s="193"/>
      <c r="O3" s="193"/>
      <c r="P3" s="193"/>
    </row>
    <row r="4" spans="1:17" s="220" customFormat="1" ht="30.75" customHeight="1">
      <c r="A4" s="219"/>
      <c r="B4" s="860"/>
      <c r="C4" s="860"/>
      <c r="D4" s="860"/>
      <c r="E4" s="860"/>
      <c r="F4" s="219"/>
      <c r="H4" s="861" t="s">
        <v>448</v>
      </c>
      <c r="I4" s="861"/>
      <c r="J4" s="861"/>
      <c r="K4" s="862"/>
      <c r="L4" s="863"/>
      <c r="M4" s="863"/>
      <c r="N4" s="863"/>
      <c r="O4" s="863"/>
      <c r="P4" s="863"/>
    </row>
    <row r="5" spans="1:17" s="220" customFormat="1" ht="24.95" customHeight="1">
      <c r="C5" s="221"/>
      <c r="H5" s="864" t="s">
        <v>449</v>
      </c>
      <c r="I5" s="864"/>
      <c r="J5" s="864"/>
      <c r="K5" s="865"/>
      <c r="L5" s="866"/>
      <c r="M5" s="866"/>
      <c r="N5" s="866"/>
      <c r="O5" s="866"/>
      <c r="P5" s="866"/>
    </row>
    <row r="6" spans="1:17" ht="7.5" customHeight="1">
      <c r="B6" s="21"/>
      <c r="C6" s="21"/>
      <c r="D6" s="21"/>
      <c r="E6" s="21"/>
      <c r="F6" s="21"/>
      <c r="G6" s="21"/>
      <c r="H6" s="21"/>
      <c r="I6" s="21"/>
      <c r="J6" s="21"/>
      <c r="K6" s="21"/>
      <c r="L6" s="21"/>
      <c r="M6" s="21"/>
      <c r="N6" s="21"/>
      <c r="O6" s="21"/>
      <c r="P6" s="21"/>
    </row>
    <row r="7" spans="1:17" ht="21" customHeight="1">
      <c r="B7" s="33" t="s">
        <v>792</v>
      </c>
      <c r="C7" s="197"/>
      <c r="D7" s="197"/>
      <c r="E7" s="197"/>
      <c r="F7" s="197"/>
      <c r="G7" s="197"/>
      <c r="H7" s="197"/>
      <c r="I7" s="197"/>
      <c r="J7" s="197"/>
      <c r="K7" s="197"/>
      <c r="L7" s="197"/>
      <c r="M7" s="197"/>
      <c r="N7" s="197"/>
      <c r="O7" s="197"/>
      <c r="P7" s="32"/>
    </row>
    <row r="8" spans="1:17" ht="31.5" customHeight="1">
      <c r="B8" s="836" t="s">
        <v>793</v>
      </c>
      <c r="C8" s="837"/>
      <c r="D8" s="837"/>
      <c r="E8" s="837"/>
      <c r="F8" s="837"/>
      <c r="G8" s="837"/>
      <c r="H8" s="837"/>
      <c r="I8" s="837"/>
      <c r="J8" s="837"/>
      <c r="K8" s="838"/>
      <c r="L8" s="839"/>
      <c r="M8" s="839"/>
      <c r="N8" s="839"/>
      <c r="O8" s="839"/>
      <c r="P8" s="222" t="s">
        <v>451</v>
      </c>
    </row>
    <row r="9" spans="1:17" ht="31.5" customHeight="1">
      <c r="B9" s="836" t="s">
        <v>794</v>
      </c>
      <c r="C9" s="837"/>
      <c r="D9" s="837"/>
      <c r="E9" s="837"/>
      <c r="F9" s="837"/>
      <c r="G9" s="837"/>
      <c r="H9" s="837"/>
      <c r="I9" s="837"/>
      <c r="J9" s="837"/>
      <c r="K9" s="838"/>
      <c r="L9" s="839"/>
      <c r="M9" s="839"/>
      <c r="N9" s="839"/>
      <c r="O9" s="839"/>
      <c r="P9" s="222" t="s">
        <v>451</v>
      </c>
    </row>
    <row r="10" spans="1:17" ht="31.5" customHeight="1">
      <c r="B10" s="836" t="s">
        <v>795</v>
      </c>
      <c r="C10" s="837"/>
      <c r="D10" s="837"/>
      <c r="E10" s="837"/>
      <c r="F10" s="837"/>
      <c r="G10" s="837"/>
      <c r="H10" s="837"/>
      <c r="I10" s="837"/>
      <c r="J10" s="837"/>
      <c r="K10" s="838"/>
      <c r="L10" s="839"/>
      <c r="M10" s="839"/>
      <c r="N10" s="839"/>
      <c r="O10" s="839"/>
      <c r="P10" s="222" t="s">
        <v>451</v>
      </c>
    </row>
    <row r="11" spans="1:17" ht="31.5" customHeight="1">
      <c r="B11" s="836" t="s">
        <v>796</v>
      </c>
      <c r="C11" s="837"/>
      <c r="D11" s="837"/>
      <c r="E11" s="837"/>
      <c r="F11" s="837"/>
      <c r="G11" s="837"/>
      <c r="H11" s="837"/>
      <c r="I11" s="837"/>
      <c r="J11" s="837"/>
      <c r="K11" s="838"/>
      <c r="L11" s="839"/>
      <c r="M11" s="839"/>
      <c r="N11" s="839"/>
      <c r="O11" s="839"/>
      <c r="P11" s="222" t="s">
        <v>451</v>
      </c>
    </row>
    <row r="12" spans="1:17" ht="32.25" customHeight="1">
      <c r="B12" s="840" t="s">
        <v>921</v>
      </c>
      <c r="C12" s="841"/>
      <c r="D12" s="841"/>
      <c r="E12" s="841"/>
      <c r="F12" s="841"/>
      <c r="G12" s="841"/>
      <c r="H12" s="841"/>
      <c r="I12" s="841"/>
      <c r="J12" s="841"/>
      <c r="K12" s="841"/>
      <c r="L12" s="841"/>
      <c r="M12" s="841"/>
      <c r="N12" s="841"/>
      <c r="O12" s="841"/>
      <c r="P12" s="841"/>
    </row>
    <row r="13" spans="1:17" ht="24" customHeight="1">
      <c r="B13" s="852"/>
      <c r="C13" s="853"/>
      <c r="D13" s="853"/>
      <c r="E13" s="853"/>
      <c r="F13" s="853"/>
      <c r="G13" s="853"/>
      <c r="H13" s="853"/>
      <c r="I13" s="853"/>
      <c r="J13" s="853"/>
      <c r="K13" s="853"/>
      <c r="L13" s="853"/>
      <c r="M13" s="853"/>
      <c r="N13" s="853"/>
      <c r="O13" s="853"/>
      <c r="P13" s="854"/>
    </row>
    <row r="14" spans="1:17" ht="24" customHeight="1">
      <c r="B14" s="852"/>
      <c r="C14" s="853"/>
      <c r="D14" s="853"/>
      <c r="E14" s="853"/>
      <c r="F14" s="853"/>
      <c r="G14" s="853"/>
      <c r="H14" s="853"/>
      <c r="I14" s="853"/>
      <c r="J14" s="853"/>
      <c r="K14" s="853"/>
      <c r="L14" s="853"/>
      <c r="M14" s="853"/>
      <c r="N14" s="853"/>
      <c r="O14" s="853"/>
      <c r="P14" s="854"/>
    </row>
    <row r="15" spans="1:17" ht="24" customHeight="1">
      <c r="B15" s="852"/>
      <c r="C15" s="853"/>
      <c r="D15" s="853"/>
      <c r="E15" s="853"/>
      <c r="F15" s="853"/>
      <c r="G15" s="853"/>
      <c r="H15" s="853"/>
      <c r="I15" s="853"/>
      <c r="J15" s="853"/>
      <c r="K15" s="853"/>
      <c r="L15" s="853"/>
      <c r="M15" s="853"/>
      <c r="N15" s="853"/>
      <c r="O15" s="853"/>
      <c r="P15" s="854"/>
    </row>
    <row r="16" spans="1:17" ht="48" customHeight="1">
      <c r="B16" s="855"/>
      <c r="C16" s="856"/>
      <c r="D16" s="856"/>
      <c r="E16" s="856"/>
      <c r="F16" s="856"/>
      <c r="G16" s="856"/>
      <c r="H16" s="856"/>
      <c r="I16" s="856"/>
      <c r="J16" s="856"/>
      <c r="K16" s="856"/>
      <c r="L16" s="856"/>
      <c r="M16" s="856"/>
      <c r="N16" s="856"/>
      <c r="O16" s="856"/>
      <c r="P16" s="857"/>
      <c r="Q16" s="223"/>
    </row>
    <row r="17" spans="2:16" ht="31.5" customHeight="1">
      <c r="B17" s="836" t="s">
        <v>918</v>
      </c>
      <c r="C17" s="850"/>
      <c r="D17" s="851" t="s">
        <v>919</v>
      </c>
      <c r="E17" s="851"/>
      <c r="F17" s="851"/>
      <c r="G17" s="851"/>
      <c r="H17" s="851"/>
      <c r="I17" s="851"/>
      <c r="J17" s="851" t="s">
        <v>922</v>
      </c>
      <c r="K17" s="851"/>
      <c r="L17" s="851"/>
      <c r="M17" s="851"/>
      <c r="N17" s="851"/>
      <c r="O17" s="851"/>
      <c r="P17" s="851"/>
    </row>
    <row r="18" spans="2:16" ht="31.5" customHeight="1">
      <c r="B18" s="842" t="s">
        <v>467</v>
      </c>
      <c r="C18" s="843"/>
      <c r="D18" s="846"/>
      <c r="E18" s="847"/>
      <c r="F18" s="847"/>
      <c r="G18" s="847"/>
      <c r="H18" s="847"/>
      <c r="I18" s="32" t="s">
        <v>450</v>
      </c>
      <c r="J18" s="848"/>
      <c r="K18" s="849"/>
      <c r="L18" s="849"/>
      <c r="M18" s="849"/>
      <c r="N18" s="849"/>
      <c r="O18" s="849"/>
      <c r="P18" s="32" t="s">
        <v>450</v>
      </c>
    </row>
    <row r="19" spans="2:16" ht="31.5" customHeight="1">
      <c r="B19" s="842" t="s">
        <v>468</v>
      </c>
      <c r="C19" s="843"/>
      <c r="D19" s="846"/>
      <c r="E19" s="847"/>
      <c r="F19" s="847"/>
      <c r="G19" s="847"/>
      <c r="H19" s="847"/>
      <c r="I19" s="32" t="s">
        <v>450</v>
      </c>
      <c r="J19" s="848"/>
      <c r="K19" s="849"/>
      <c r="L19" s="849"/>
      <c r="M19" s="849"/>
      <c r="N19" s="849"/>
      <c r="O19" s="849"/>
      <c r="P19" s="32" t="s">
        <v>450</v>
      </c>
    </row>
    <row r="20" spans="2:16" ht="31.5" customHeight="1">
      <c r="B20" s="842" t="s">
        <v>469</v>
      </c>
      <c r="C20" s="843"/>
      <c r="D20" s="846"/>
      <c r="E20" s="847"/>
      <c r="F20" s="847"/>
      <c r="G20" s="847"/>
      <c r="H20" s="847"/>
      <c r="I20" s="32" t="s">
        <v>450</v>
      </c>
      <c r="J20" s="848"/>
      <c r="K20" s="849"/>
      <c r="L20" s="849"/>
      <c r="M20" s="849"/>
      <c r="N20" s="849"/>
      <c r="O20" s="849"/>
      <c r="P20" s="32" t="s">
        <v>450</v>
      </c>
    </row>
    <row r="21" spans="2:16" ht="31.5" customHeight="1">
      <c r="B21" s="842" t="s">
        <v>470</v>
      </c>
      <c r="C21" s="843"/>
      <c r="D21" s="846"/>
      <c r="E21" s="847"/>
      <c r="F21" s="847"/>
      <c r="G21" s="847"/>
      <c r="H21" s="847"/>
      <c r="I21" s="32" t="s">
        <v>450</v>
      </c>
      <c r="J21" s="848"/>
      <c r="K21" s="849"/>
      <c r="L21" s="849"/>
      <c r="M21" s="849"/>
      <c r="N21" s="849"/>
      <c r="O21" s="849"/>
      <c r="P21" s="32" t="s">
        <v>450</v>
      </c>
    </row>
    <row r="22" spans="2:16" ht="31.5" customHeight="1">
      <c r="B22" s="842" t="s">
        <v>471</v>
      </c>
      <c r="C22" s="843"/>
      <c r="D22" s="846"/>
      <c r="E22" s="847"/>
      <c r="F22" s="847"/>
      <c r="G22" s="847"/>
      <c r="H22" s="847"/>
      <c r="I22" s="32" t="s">
        <v>450</v>
      </c>
      <c r="J22" s="848"/>
      <c r="K22" s="849"/>
      <c r="L22" s="849"/>
      <c r="M22" s="849"/>
      <c r="N22" s="849"/>
      <c r="O22" s="849"/>
      <c r="P22" s="32" t="s">
        <v>450</v>
      </c>
    </row>
    <row r="23" spans="2:16" ht="31.5" customHeight="1">
      <c r="B23" s="842" t="s">
        <v>472</v>
      </c>
      <c r="C23" s="843"/>
      <c r="D23" s="844"/>
      <c r="E23" s="845"/>
      <c r="F23" s="845"/>
      <c r="G23" s="845"/>
      <c r="H23" s="845"/>
      <c r="I23" s="32" t="s">
        <v>473</v>
      </c>
      <c r="J23" s="844"/>
      <c r="K23" s="845"/>
      <c r="L23" s="845"/>
      <c r="M23" s="845"/>
      <c r="N23" s="845"/>
      <c r="O23" s="845"/>
      <c r="P23" s="32" t="s">
        <v>473</v>
      </c>
    </row>
    <row r="24" spans="2:16" ht="31.5" customHeight="1">
      <c r="B24" s="842" t="s">
        <v>474</v>
      </c>
      <c r="C24" s="843"/>
      <c r="D24" s="846"/>
      <c r="E24" s="847"/>
      <c r="F24" s="847"/>
      <c r="G24" s="847"/>
      <c r="H24" s="847"/>
      <c r="I24" s="32" t="s">
        <v>450</v>
      </c>
      <c r="J24" s="848"/>
      <c r="K24" s="849"/>
      <c r="L24" s="849"/>
      <c r="M24" s="849"/>
      <c r="N24" s="849"/>
      <c r="O24" s="849"/>
      <c r="P24" s="32" t="s">
        <v>450</v>
      </c>
    </row>
    <row r="25" spans="2:16" ht="14.25" customHeight="1">
      <c r="B25" s="191"/>
      <c r="C25" s="191"/>
      <c r="D25" s="21"/>
      <c r="E25" s="21"/>
      <c r="F25" s="21"/>
      <c r="G25" s="21"/>
      <c r="H25" s="21"/>
      <c r="I25" s="21"/>
      <c r="J25" s="21"/>
      <c r="K25" s="21"/>
      <c r="L25" s="21"/>
      <c r="M25" s="21"/>
      <c r="N25" s="21"/>
      <c r="O25" s="21"/>
      <c r="P25" s="21"/>
    </row>
    <row r="26" spans="2:16" ht="14.25">
      <c r="B26" s="21" t="s">
        <v>797</v>
      </c>
      <c r="C26" s="21"/>
      <c r="D26" s="21"/>
      <c r="E26" s="21"/>
      <c r="F26" s="21"/>
      <c r="G26" s="21"/>
      <c r="H26" s="21"/>
      <c r="I26" s="21"/>
      <c r="J26" s="21"/>
      <c r="K26" s="21"/>
      <c r="L26" s="21"/>
      <c r="M26" s="21"/>
      <c r="N26" s="21"/>
      <c r="O26" s="21"/>
      <c r="P26" s="21"/>
    </row>
    <row r="27" spans="2:16" ht="14.25" customHeight="1">
      <c r="B27" s="835" t="s">
        <v>798</v>
      </c>
      <c r="C27" s="835"/>
      <c r="D27" s="835"/>
      <c r="E27" s="835"/>
      <c r="F27" s="835"/>
      <c r="G27" s="835"/>
      <c r="H27" s="835"/>
      <c r="I27" s="835"/>
      <c r="J27" s="835"/>
      <c r="K27" s="835"/>
      <c r="L27" s="835"/>
      <c r="M27" s="835"/>
      <c r="N27" s="835"/>
      <c r="O27" s="835"/>
      <c r="P27" s="835"/>
    </row>
    <row r="28" spans="2:16" ht="14.25" customHeight="1">
      <c r="B28" s="835"/>
      <c r="C28" s="835"/>
      <c r="D28" s="835"/>
      <c r="E28" s="835"/>
      <c r="F28" s="835"/>
      <c r="G28" s="835"/>
      <c r="H28" s="835"/>
      <c r="I28" s="835"/>
      <c r="J28" s="835"/>
      <c r="K28" s="835"/>
      <c r="L28" s="835"/>
      <c r="M28" s="835"/>
      <c r="N28" s="835"/>
      <c r="O28" s="835"/>
      <c r="P28" s="835"/>
    </row>
    <row r="29" spans="2:16" ht="14.25" customHeight="1">
      <c r="B29" s="835"/>
      <c r="C29" s="835"/>
      <c r="D29" s="835"/>
      <c r="E29" s="835"/>
      <c r="F29" s="835"/>
      <c r="G29" s="835"/>
      <c r="H29" s="835"/>
      <c r="I29" s="835"/>
      <c r="J29" s="835"/>
      <c r="K29" s="835"/>
      <c r="L29" s="835"/>
      <c r="M29" s="835"/>
      <c r="N29" s="835"/>
      <c r="O29" s="835"/>
      <c r="P29" s="835"/>
    </row>
    <row r="30" spans="2:16" ht="14.25" customHeight="1">
      <c r="B30" s="835"/>
      <c r="C30" s="835"/>
      <c r="D30" s="835"/>
      <c r="E30" s="835"/>
      <c r="F30" s="835"/>
      <c r="G30" s="835"/>
      <c r="H30" s="835"/>
      <c r="I30" s="835"/>
      <c r="J30" s="835"/>
      <c r="K30" s="835"/>
      <c r="L30" s="835"/>
      <c r="M30" s="835"/>
      <c r="N30" s="835"/>
      <c r="O30" s="835"/>
      <c r="P30" s="835"/>
    </row>
    <row r="31" spans="2:16" ht="14.25" customHeight="1">
      <c r="B31" s="835"/>
      <c r="C31" s="835"/>
      <c r="D31" s="835"/>
      <c r="E31" s="835"/>
      <c r="F31" s="835"/>
      <c r="G31" s="835"/>
      <c r="H31" s="835"/>
      <c r="I31" s="835"/>
      <c r="J31" s="835"/>
      <c r="K31" s="835"/>
      <c r="L31" s="835"/>
      <c r="M31" s="835"/>
      <c r="N31" s="835"/>
      <c r="O31" s="835"/>
      <c r="P31" s="835"/>
    </row>
    <row r="32" spans="2:16" ht="14.25" customHeight="1">
      <c r="B32" s="835"/>
      <c r="C32" s="835"/>
      <c r="D32" s="835"/>
      <c r="E32" s="835"/>
      <c r="F32" s="835"/>
      <c r="G32" s="835"/>
      <c r="H32" s="835"/>
      <c r="I32" s="835"/>
      <c r="J32" s="835"/>
      <c r="K32" s="835"/>
      <c r="L32" s="835"/>
      <c r="M32" s="835"/>
      <c r="N32" s="835"/>
      <c r="O32" s="835"/>
      <c r="P32" s="835"/>
    </row>
    <row r="33" spans="1:16" ht="14.25" customHeight="1">
      <c r="B33" s="835"/>
      <c r="C33" s="835"/>
      <c r="D33" s="835"/>
      <c r="E33" s="835"/>
      <c r="F33" s="835"/>
      <c r="G33" s="835"/>
      <c r="H33" s="835"/>
      <c r="I33" s="835"/>
      <c r="J33" s="835"/>
      <c r="K33" s="835"/>
      <c r="L33" s="835"/>
      <c r="M33" s="835"/>
      <c r="N33" s="835"/>
      <c r="O33" s="835"/>
      <c r="P33" s="835"/>
    </row>
    <row r="34" spans="1:16" ht="14.25" customHeight="1">
      <c r="B34" s="835"/>
      <c r="C34" s="835"/>
      <c r="D34" s="835"/>
      <c r="E34" s="835"/>
      <c r="F34" s="835"/>
      <c r="G34" s="835"/>
      <c r="H34" s="835"/>
      <c r="I34" s="835"/>
      <c r="J34" s="835"/>
      <c r="K34" s="835"/>
      <c r="L34" s="835"/>
      <c r="M34" s="835"/>
      <c r="N34" s="835"/>
      <c r="O34" s="835"/>
      <c r="P34" s="835"/>
    </row>
    <row r="35" spans="1:16" ht="14.25" customHeight="1">
      <c r="B35" s="835"/>
      <c r="C35" s="835"/>
      <c r="D35" s="835"/>
      <c r="E35" s="835"/>
      <c r="F35" s="835"/>
      <c r="G35" s="835"/>
      <c r="H35" s="835"/>
      <c r="I35" s="835"/>
      <c r="J35" s="835"/>
      <c r="K35" s="835"/>
      <c r="L35" s="835"/>
      <c r="M35" s="835"/>
      <c r="N35" s="835"/>
      <c r="O35" s="835"/>
      <c r="P35" s="835"/>
    </row>
    <row r="36" spans="1:16" ht="14.25" customHeight="1">
      <c r="B36" s="835"/>
      <c r="C36" s="835"/>
      <c r="D36" s="835"/>
      <c r="E36" s="835"/>
      <c r="F36" s="835"/>
      <c r="G36" s="835"/>
      <c r="H36" s="835"/>
      <c r="I36" s="835"/>
      <c r="J36" s="835"/>
      <c r="K36" s="835"/>
      <c r="L36" s="835"/>
      <c r="M36" s="835"/>
      <c r="N36" s="835"/>
      <c r="O36" s="835"/>
      <c r="P36" s="835"/>
    </row>
    <row r="37" spans="1:16" ht="14.25" customHeight="1">
      <c r="B37" s="835"/>
      <c r="C37" s="835"/>
      <c r="D37" s="835"/>
      <c r="E37" s="835"/>
      <c r="F37" s="835"/>
      <c r="G37" s="835"/>
      <c r="H37" s="835"/>
      <c r="I37" s="835"/>
      <c r="J37" s="835"/>
      <c r="K37" s="835"/>
      <c r="L37" s="835"/>
      <c r="M37" s="835"/>
      <c r="N37" s="835"/>
      <c r="O37" s="835"/>
      <c r="P37" s="835"/>
    </row>
    <row r="38" spans="1:16" ht="14.25">
      <c r="A38" s="28"/>
      <c r="B38" s="29"/>
      <c r="C38" s="29"/>
      <c r="D38" s="29"/>
      <c r="E38" s="29"/>
      <c r="F38" s="29"/>
      <c r="G38" s="29"/>
      <c r="H38" s="29"/>
      <c r="I38" s="29"/>
      <c r="J38" s="29"/>
      <c r="K38" s="29"/>
      <c r="L38" s="29"/>
      <c r="M38" s="29"/>
      <c r="N38" s="29"/>
      <c r="O38" s="29"/>
      <c r="P38" s="29"/>
    </row>
    <row r="39" spans="1:16" ht="14.25">
      <c r="A39" s="28"/>
      <c r="B39" s="29"/>
      <c r="C39" s="29"/>
      <c r="D39" s="29"/>
      <c r="E39" s="29"/>
      <c r="F39" s="29"/>
      <c r="G39" s="29"/>
      <c r="H39" s="29"/>
      <c r="I39" s="29"/>
      <c r="J39" s="29"/>
      <c r="K39" s="29"/>
      <c r="L39" s="29"/>
      <c r="M39" s="29"/>
      <c r="N39" s="29"/>
      <c r="O39" s="29"/>
      <c r="P39" s="29"/>
    </row>
    <row r="40" spans="1:16" ht="14.25">
      <c r="A40" s="28"/>
      <c r="B40" s="29"/>
      <c r="C40" s="29"/>
      <c r="D40" s="29"/>
      <c r="E40" s="29"/>
      <c r="F40" s="29"/>
      <c r="G40" s="29"/>
      <c r="H40" s="29"/>
      <c r="I40" s="29"/>
      <c r="J40" s="29"/>
      <c r="K40" s="29"/>
      <c r="L40" s="29"/>
      <c r="M40" s="29"/>
      <c r="N40" s="29"/>
      <c r="O40" s="29"/>
      <c r="P40" s="29"/>
    </row>
  </sheetData>
  <mergeCells count="42">
    <mergeCell ref="B13:P16"/>
    <mergeCell ref="K1:P1"/>
    <mergeCell ref="B2:P2"/>
    <mergeCell ref="B4:E4"/>
    <mergeCell ref="H4:J4"/>
    <mergeCell ref="K4:P4"/>
    <mergeCell ref="H5:J5"/>
    <mergeCell ref="K5:P5"/>
    <mergeCell ref="B17:C17"/>
    <mergeCell ref="D17:I17"/>
    <mergeCell ref="J17:P17"/>
    <mergeCell ref="B18:C18"/>
    <mergeCell ref="D18:H18"/>
    <mergeCell ref="J18:O18"/>
    <mergeCell ref="B19:C19"/>
    <mergeCell ref="D19:H19"/>
    <mergeCell ref="J19:O19"/>
    <mergeCell ref="B20:C20"/>
    <mergeCell ref="D20:H20"/>
    <mergeCell ref="J20:O20"/>
    <mergeCell ref="B21:C21"/>
    <mergeCell ref="D21:H21"/>
    <mergeCell ref="J21:O21"/>
    <mergeCell ref="B22:C22"/>
    <mergeCell ref="D22:H22"/>
    <mergeCell ref="J22:O22"/>
    <mergeCell ref="B27:P37"/>
    <mergeCell ref="B9:J9"/>
    <mergeCell ref="K8:O8"/>
    <mergeCell ref="K9:O9"/>
    <mergeCell ref="K10:O10"/>
    <mergeCell ref="K11:O11"/>
    <mergeCell ref="B8:J8"/>
    <mergeCell ref="B10:J10"/>
    <mergeCell ref="B11:J11"/>
    <mergeCell ref="B12:P12"/>
    <mergeCell ref="B23:C23"/>
    <mergeCell ref="D23:H23"/>
    <mergeCell ref="J23:O23"/>
    <mergeCell ref="B24:C24"/>
    <mergeCell ref="D24:H24"/>
    <mergeCell ref="J24:O2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4:P65544 JG65544:JL65544 TC65544:TH65544 ACY65544:ADD65544 AMU65544:AMZ65544 AWQ65544:AWV65544 BGM65544:BGR65544 BQI65544:BQN65544 CAE65544:CAJ65544 CKA65544:CKF65544 CTW65544:CUB65544 DDS65544:DDX65544 DNO65544:DNT65544 DXK65544:DXP65544 EHG65544:EHL65544 ERC65544:ERH65544 FAY65544:FBD65544 FKU65544:FKZ65544 FUQ65544:FUV65544 GEM65544:GER65544 GOI65544:GON65544 GYE65544:GYJ65544 HIA65544:HIF65544 HRW65544:HSB65544 IBS65544:IBX65544 ILO65544:ILT65544 IVK65544:IVP65544 JFG65544:JFL65544 JPC65544:JPH65544 JYY65544:JZD65544 KIU65544:KIZ65544 KSQ65544:KSV65544 LCM65544:LCR65544 LMI65544:LMN65544 LWE65544:LWJ65544 MGA65544:MGF65544 MPW65544:MQB65544 MZS65544:MZX65544 NJO65544:NJT65544 NTK65544:NTP65544 ODG65544:ODL65544 ONC65544:ONH65544 OWY65544:OXD65544 PGU65544:PGZ65544 PQQ65544:PQV65544 QAM65544:QAR65544 QKI65544:QKN65544 QUE65544:QUJ65544 REA65544:REF65544 RNW65544:ROB65544 RXS65544:RXX65544 SHO65544:SHT65544 SRK65544:SRP65544 TBG65544:TBL65544 TLC65544:TLH65544 TUY65544:TVD65544 UEU65544:UEZ65544 UOQ65544:UOV65544 UYM65544:UYR65544 VII65544:VIN65544 VSE65544:VSJ65544 WCA65544:WCF65544 WLW65544:WMB65544 WVS65544:WVX65544 K131080:P131080 JG131080:JL131080 TC131080:TH131080 ACY131080:ADD131080 AMU131080:AMZ131080 AWQ131080:AWV131080 BGM131080:BGR131080 BQI131080:BQN131080 CAE131080:CAJ131080 CKA131080:CKF131080 CTW131080:CUB131080 DDS131080:DDX131080 DNO131080:DNT131080 DXK131080:DXP131080 EHG131080:EHL131080 ERC131080:ERH131080 FAY131080:FBD131080 FKU131080:FKZ131080 FUQ131080:FUV131080 GEM131080:GER131080 GOI131080:GON131080 GYE131080:GYJ131080 HIA131080:HIF131080 HRW131080:HSB131080 IBS131080:IBX131080 ILO131080:ILT131080 IVK131080:IVP131080 JFG131080:JFL131080 JPC131080:JPH131080 JYY131080:JZD131080 KIU131080:KIZ131080 KSQ131080:KSV131080 LCM131080:LCR131080 LMI131080:LMN131080 LWE131080:LWJ131080 MGA131080:MGF131080 MPW131080:MQB131080 MZS131080:MZX131080 NJO131080:NJT131080 NTK131080:NTP131080 ODG131080:ODL131080 ONC131080:ONH131080 OWY131080:OXD131080 PGU131080:PGZ131080 PQQ131080:PQV131080 QAM131080:QAR131080 QKI131080:QKN131080 QUE131080:QUJ131080 REA131080:REF131080 RNW131080:ROB131080 RXS131080:RXX131080 SHO131080:SHT131080 SRK131080:SRP131080 TBG131080:TBL131080 TLC131080:TLH131080 TUY131080:TVD131080 UEU131080:UEZ131080 UOQ131080:UOV131080 UYM131080:UYR131080 VII131080:VIN131080 VSE131080:VSJ131080 WCA131080:WCF131080 WLW131080:WMB131080 WVS131080:WVX131080 K196616:P196616 JG196616:JL196616 TC196616:TH196616 ACY196616:ADD196616 AMU196616:AMZ196616 AWQ196616:AWV196616 BGM196616:BGR196616 BQI196616:BQN196616 CAE196616:CAJ196616 CKA196616:CKF196616 CTW196616:CUB196616 DDS196616:DDX196616 DNO196616:DNT196616 DXK196616:DXP196616 EHG196616:EHL196616 ERC196616:ERH196616 FAY196616:FBD196616 FKU196616:FKZ196616 FUQ196616:FUV196616 GEM196616:GER196616 GOI196616:GON196616 GYE196616:GYJ196616 HIA196616:HIF196616 HRW196616:HSB196616 IBS196616:IBX196616 ILO196616:ILT196616 IVK196616:IVP196616 JFG196616:JFL196616 JPC196616:JPH196616 JYY196616:JZD196616 KIU196616:KIZ196616 KSQ196616:KSV196616 LCM196616:LCR196616 LMI196616:LMN196616 LWE196616:LWJ196616 MGA196616:MGF196616 MPW196616:MQB196616 MZS196616:MZX196616 NJO196616:NJT196616 NTK196616:NTP196616 ODG196616:ODL196616 ONC196616:ONH196616 OWY196616:OXD196616 PGU196616:PGZ196616 PQQ196616:PQV196616 QAM196616:QAR196616 QKI196616:QKN196616 QUE196616:QUJ196616 REA196616:REF196616 RNW196616:ROB196616 RXS196616:RXX196616 SHO196616:SHT196616 SRK196616:SRP196616 TBG196616:TBL196616 TLC196616:TLH196616 TUY196616:TVD196616 UEU196616:UEZ196616 UOQ196616:UOV196616 UYM196616:UYR196616 VII196616:VIN196616 VSE196616:VSJ196616 WCA196616:WCF196616 WLW196616:WMB196616 WVS196616:WVX196616 K262152:P262152 JG262152:JL262152 TC262152:TH262152 ACY262152:ADD262152 AMU262152:AMZ262152 AWQ262152:AWV262152 BGM262152:BGR262152 BQI262152:BQN262152 CAE262152:CAJ262152 CKA262152:CKF262152 CTW262152:CUB262152 DDS262152:DDX262152 DNO262152:DNT262152 DXK262152:DXP262152 EHG262152:EHL262152 ERC262152:ERH262152 FAY262152:FBD262152 FKU262152:FKZ262152 FUQ262152:FUV262152 GEM262152:GER262152 GOI262152:GON262152 GYE262152:GYJ262152 HIA262152:HIF262152 HRW262152:HSB262152 IBS262152:IBX262152 ILO262152:ILT262152 IVK262152:IVP262152 JFG262152:JFL262152 JPC262152:JPH262152 JYY262152:JZD262152 KIU262152:KIZ262152 KSQ262152:KSV262152 LCM262152:LCR262152 LMI262152:LMN262152 LWE262152:LWJ262152 MGA262152:MGF262152 MPW262152:MQB262152 MZS262152:MZX262152 NJO262152:NJT262152 NTK262152:NTP262152 ODG262152:ODL262152 ONC262152:ONH262152 OWY262152:OXD262152 PGU262152:PGZ262152 PQQ262152:PQV262152 QAM262152:QAR262152 QKI262152:QKN262152 QUE262152:QUJ262152 REA262152:REF262152 RNW262152:ROB262152 RXS262152:RXX262152 SHO262152:SHT262152 SRK262152:SRP262152 TBG262152:TBL262152 TLC262152:TLH262152 TUY262152:TVD262152 UEU262152:UEZ262152 UOQ262152:UOV262152 UYM262152:UYR262152 VII262152:VIN262152 VSE262152:VSJ262152 WCA262152:WCF262152 WLW262152:WMB262152 WVS262152:WVX262152 K327688:P327688 JG327688:JL327688 TC327688:TH327688 ACY327688:ADD327688 AMU327688:AMZ327688 AWQ327688:AWV327688 BGM327688:BGR327688 BQI327688:BQN327688 CAE327688:CAJ327688 CKA327688:CKF327688 CTW327688:CUB327688 DDS327688:DDX327688 DNO327688:DNT327688 DXK327688:DXP327688 EHG327688:EHL327688 ERC327688:ERH327688 FAY327688:FBD327688 FKU327688:FKZ327688 FUQ327688:FUV327688 GEM327688:GER327688 GOI327688:GON327688 GYE327688:GYJ327688 HIA327688:HIF327688 HRW327688:HSB327688 IBS327688:IBX327688 ILO327688:ILT327688 IVK327688:IVP327688 JFG327688:JFL327688 JPC327688:JPH327688 JYY327688:JZD327688 KIU327688:KIZ327688 KSQ327688:KSV327688 LCM327688:LCR327688 LMI327688:LMN327688 LWE327688:LWJ327688 MGA327688:MGF327688 MPW327688:MQB327688 MZS327688:MZX327688 NJO327688:NJT327688 NTK327688:NTP327688 ODG327688:ODL327688 ONC327688:ONH327688 OWY327688:OXD327688 PGU327688:PGZ327688 PQQ327688:PQV327688 QAM327688:QAR327688 QKI327688:QKN327688 QUE327688:QUJ327688 REA327688:REF327688 RNW327688:ROB327688 RXS327688:RXX327688 SHO327688:SHT327688 SRK327688:SRP327688 TBG327688:TBL327688 TLC327688:TLH327688 TUY327688:TVD327688 UEU327688:UEZ327688 UOQ327688:UOV327688 UYM327688:UYR327688 VII327688:VIN327688 VSE327688:VSJ327688 WCA327688:WCF327688 WLW327688:WMB327688 WVS327688:WVX327688 K393224:P393224 JG393224:JL393224 TC393224:TH393224 ACY393224:ADD393224 AMU393224:AMZ393224 AWQ393224:AWV393224 BGM393224:BGR393224 BQI393224:BQN393224 CAE393224:CAJ393224 CKA393224:CKF393224 CTW393224:CUB393224 DDS393224:DDX393224 DNO393224:DNT393224 DXK393224:DXP393224 EHG393224:EHL393224 ERC393224:ERH393224 FAY393224:FBD393224 FKU393224:FKZ393224 FUQ393224:FUV393224 GEM393224:GER393224 GOI393224:GON393224 GYE393224:GYJ393224 HIA393224:HIF393224 HRW393224:HSB393224 IBS393224:IBX393224 ILO393224:ILT393224 IVK393224:IVP393224 JFG393224:JFL393224 JPC393224:JPH393224 JYY393224:JZD393224 KIU393224:KIZ393224 KSQ393224:KSV393224 LCM393224:LCR393224 LMI393224:LMN393224 LWE393224:LWJ393224 MGA393224:MGF393224 MPW393224:MQB393224 MZS393224:MZX393224 NJO393224:NJT393224 NTK393224:NTP393224 ODG393224:ODL393224 ONC393224:ONH393224 OWY393224:OXD393224 PGU393224:PGZ393224 PQQ393224:PQV393224 QAM393224:QAR393224 QKI393224:QKN393224 QUE393224:QUJ393224 REA393224:REF393224 RNW393224:ROB393224 RXS393224:RXX393224 SHO393224:SHT393224 SRK393224:SRP393224 TBG393224:TBL393224 TLC393224:TLH393224 TUY393224:TVD393224 UEU393224:UEZ393224 UOQ393224:UOV393224 UYM393224:UYR393224 VII393224:VIN393224 VSE393224:VSJ393224 WCA393224:WCF393224 WLW393224:WMB393224 WVS393224:WVX393224 K458760:P458760 JG458760:JL458760 TC458760:TH458760 ACY458760:ADD458760 AMU458760:AMZ458760 AWQ458760:AWV458760 BGM458760:BGR458760 BQI458760:BQN458760 CAE458760:CAJ458760 CKA458760:CKF458760 CTW458760:CUB458760 DDS458760:DDX458760 DNO458760:DNT458760 DXK458760:DXP458760 EHG458760:EHL458760 ERC458760:ERH458760 FAY458760:FBD458760 FKU458760:FKZ458760 FUQ458760:FUV458760 GEM458760:GER458760 GOI458760:GON458760 GYE458760:GYJ458760 HIA458760:HIF458760 HRW458760:HSB458760 IBS458760:IBX458760 ILO458760:ILT458760 IVK458760:IVP458760 JFG458760:JFL458760 JPC458760:JPH458760 JYY458760:JZD458760 KIU458760:KIZ458760 KSQ458760:KSV458760 LCM458760:LCR458760 LMI458760:LMN458760 LWE458760:LWJ458760 MGA458760:MGF458760 MPW458760:MQB458760 MZS458760:MZX458760 NJO458760:NJT458760 NTK458760:NTP458760 ODG458760:ODL458760 ONC458760:ONH458760 OWY458760:OXD458760 PGU458760:PGZ458760 PQQ458760:PQV458760 QAM458760:QAR458760 QKI458760:QKN458760 QUE458760:QUJ458760 REA458760:REF458760 RNW458760:ROB458760 RXS458760:RXX458760 SHO458760:SHT458760 SRK458760:SRP458760 TBG458760:TBL458760 TLC458760:TLH458760 TUY458760:TVD458760 UEU458760:UEZ458760 UOQ458760:UOV458760 UYM458760:UYR458760 VII458760:VIN458760 VSE458760:VSJ458760 WCA458760:WCF458760 WLW458760:WMB458760 WVS458760:WVX458760 K524296:P524296 JG524296:JL524296 TC524296:TH524296 ACY524296:ADD524296 AMU524296:AMZ524296 AWQ524296:AWV524296 BGM524296:BGR524296 BQI524296:BQN524296 CAE524296:CAJ524296 CKA524296:CKF524296 CTW524296:CUB524296 DDS524296:DDX524296 DNO524296:DNT524296 DXK524296:DXP524296 EHG524296:EHL524296 ERC524296:ERH524296 FAY524296:FBD524296 FKU524296:FKZ524296 FUQ524296:FUV524296 GEM524296:GER524296 GOI524296:GON524296 GYE524296:GYJ524296 HIA524296:HIF524296 HRW524296:HSB524296 IBS524296:IBX524296 ILO524296:ILT524296 IVK524296:IVP524296 JFG524296:JFL524296 JPC524296:JPH524296 JYY524296:JZD524296 KIU524296:KIZ524296 KSQ524296:KSV524296 LCM524296:LCR524296 LMI524296:LMN524296 LWE524296:LWJ524296 MGA524296:MGF524296 MPW524296:MQB524296 MZS524296:MZX524296 NJO524296:NJT524296 NTK524296:NTP524296 ODG524296:ODL524296 ONC524296:ONH524296 OWY524296:OXD524296 PGU524296:PGZ524296 PQQ524296:PQV524296 QAM524296:QAR524296 QKI524296:QKN524296 QUE524296:QUJ524296 REA524296:REF524296 RNW524296:ROB524296 RXS524296:RXX524296 SHO524296:SHT524296 SRK524296:SRP524296 TBG524296:TBL524296 TLC524296:TLH524296 TUY524296:TVD524296 UEU524296:UEZ524296 UOQ524296:UOV524296 UYM524296:UYR524296 VII524296:VIN524296 VSE524296:VSJ524296 WCA524296:WCF524296 WLW524296:WMB524296 WVS524296:WVX524296 K589832:P589832 JG589832:JL589832 TC589832:TH589832 ACY589832:ADD589832 AMU589832:AMZ589832 AWQ589832:AWV589832 BGM589832:BGR589832 BQI589832:BQN589832 CAE589832:CAJ589832 CKA589832:CKF589832 CTW589832:CUB589832 DDS589832:DDX589832 DNO589832:DNT589832 DXK589832:DXP589832 EHG589832:EHL589832 ERC589832:ERH589832 FAY589832:FBD589832 FKU589832:FKZ589832 FUQ589832:FUV589832 GEM589832:GER589832 GOI589832:GON589832 GYE589832:GYJ589832 HIA589832:HIF589832 HRW589832:HSB589832 IBS589832:IBX589832 ILO589832:ILT589832 IVK589832:IVP589832 JFG589832:JFL589832 JPC589832:JPH589832 JYY589832:JZD589832 KIU589832:KIZ589832 KSQ589832:KSV589832 LCM589832:LCR589832 LMI589832:LMN589832 LWE589832:LWJ589832 MGA589832:MGF589832 MPW589832:MQB589832 MZS589832:MZX589832 NJO589832:NJT589832 NTK589832:NTP589832 ODG589832:ODL589832 ONC589832:ONH589832 OWY589832:OXD589832 PGU589832:PGZ589832 PQQ589832:PQV589832 QAM589832:QAR589832 QKI589832:QKN589832 QUE589832:QUJ589832 REA589832:REF589832 RNW589832:ROB589832 RXS589832:RXX589832 SHO589832:SHT589832 SRK589832:SRP589832 TBG589832:TBL589832 TLC589832:TLH589832 TUY589832:TVD589832 UEU589832:UEZ589832 UOQ589832:UOV589832 UYM589832:UYR589832 VII589832:VIN589832 VSE589832:VSJ589832 WCA589832:WCF589832 WLW589832:WMB589832 WVS589832:WVX589832 K655368:P655368 JG655368:JL655368 TC655368:TH655368 ACY655368:ADD655368 AMU655368:AMZ655368 AWQ655368:AWV655368 BGM655368:BGR655368 BQI655368:BQN655368 CAE655368:CAJ655368 CKA655368:CKF655368 CTW655368:CUB655368 DDS655368:DDX655368 DNO655368:DNT655368 DXK655368:DXP655368 EHG655368:EHL655368 ERC655368:ERH655368 FAY655368:FBD655368 FKU655368:FKZ655368 FUQ655368:FUV655368 GEM655368:GER655368 GOI655368:GON655368 GYE655368:GYJ655368 HIA655368:HIF655368 HRW655368:HSB655368 IBS655368:IBX655368 ILO655368:ILT655368 IVK655368:IVP655368 JFG655368:JFL655368 JPC655368:JPH655368 JYY655368:JZD655368 KIU655368:KIZ655368 KSQ655368:KSV655368 LCM655368:LCR655368 LMI655368:LMN655368 LWE655368:LWJ655368 MGA655368:MGF655368 MPW655368:MQB655368 MZS655368:MZX655368 NJO655368:NJT655368 NTK655368:NTP655368 ODG655368:ODL655368 ONC655368:ONH655368 OWY655368:OXD655368 PGU655368:PGZ655368 PQQ655368:PQV655368 QAM655368:QAR655368 QKI655368:QKN655368 QUE655368:QUJ655368 REA655368:REF655368 RNW655368:ROB655368 RXS655368:RXX655368 SHO655368:SHT655368 SRK655368:SRP655368 TBG655368:TBL655368 TLC655368:TLH655368 TUY655368:TVD655368 UEU655368:UEZ655368 UOQ655368:UOV655368 UYM655368:UYR655368 VII655368:VIN655368 VSE655368:VSJ655368 WCA655368:WCF655368 WLW655368:WMB655368 WVS655368:WVX655368 K720904:P720904 JG720904:JL720904 TC720904:TH720904 ACY720904:ADD720904 AMU720904:AMZ720904 AWQ720904:AWV720904 BGM720904:BGR720904 BQI720904:BQN720904 CAE720904:CAJ720904 CKA720904:CKF720904 CTW720904:CUB720904 DDS720904:DDX720904 DNO720904:DNT720904 DXK720904:DXP720904 EHG720904:EHL720904 ERC720904:ERH720904 FAY720904:FBD720904 FKU720904:FKZ720904 FUQ720904:FUV720904 GEM720904:GER720904 GOI720904:GON720904 GYE720904:GYJ720904 HIA720904:HIF720904 HRW720904:HSB720904 IBS720904:IBX720904 ILO720904:ILT720904 IVK720904:IVP720904 JFG720904:JFL720904 JPC720904:JPH720904 JYY720904:JZD720904 KIU720904:KIZ720904 KSQ720904:KSV720904 LCM720904:LCR720904 LMI720904:LMN720904 LWE720904:LWJ720904 MGA720904:MGF720904 MPW720904:MQB720904 MZS720904:MZX720904 NJO720904:NJT720904 NTK720904:NTP720904 ODG720904:ODL720904 ONC720904:ONH720904 OWY720904:OXD720904 PGU720904:PGZ720904 PQQ720904:PQV720904 QAM720904:QAR720904 QKI720904:QKN720904 QUE720904:QUJ720904 REA720904:REF720904 RNW720904:ROB720904 RXS720904:RXX720904 SHO720904:SHT720904 SRK720904:SRP720904 TBG720904:TBL720904 TLC720904:TLH720904 TUY720904:TVD720904 UEU720904:UEZ720904 UOQ720904:UOV720904 UYM720904:UYR720904 VII720904:VIN720904 VSE720904:VSJ720904 WCA720904:WCF720904 WLW720904:WMB720904 WVS720904:WVX720904 K786440:P786440 JG786440:JL786440 TC786440:TH786440 ACY786440:ADD786440 AMU786440:AMZ786440 AWQ786440:AWV786440 BGM786440:BGR786440 BQI786440:BQN786440 CAE786440:CAJ786440 CKA786440:CKF786440 CTW786440:CUB786440 DDS786440:DDX786440 DNO786440:DNT786440 DXK786440:DXP786440 EHG786440:EHL786440 ERC786440:ERH786440 FAY786440:FBD786440 FKU786440:FKZ786440 FUQ786440:FUV786440 GEM786440:GER786440 GOI786440:GON786440 GYE786440:GYJ786440 HIA786440:HIF786440 HRW786440:HSB786440 IBS786440:IBX786440 ILO786440:ILT786440 IVK786440:IVP786440 JFG786440:JFL786440 JPC786440:JPH786440 JYY786440:JZD786440 KIU786440:KIZ786440 KSQ786440:KSV786440 LCM786440:LCR786440 LMI786440:LMN786440 LWE786440:LWJ786440 MGA786440:MGF786440 MPW786440:MQB786440 MZS786440:MZX786440 NJO786440:NJT786440 NTK786440:NTP786440 ODG786440:ODL786440 ONC786440:ONH786440 OWY786440:OXD786440 PGU786440:PGZ786440 PQQ786440:PQV786440 QAM786440:QAR786440 QKI786440:QKN786440 QUE786440:QUJ786440 REA786440:REF786440 RNW786440:ROB786440 RXS786440:RXX786440 SHO786440:SHT786440 SRK786440:SRP786440 TBG786440:TBL786440 TLC786440:TLH786440 TUY786440:TVD786440 UEU786440:UEZ786440 UOQ786440:UOV786440 UYM786440:UYR786440 VII786440:VIN786440 VSE786440:VSJ786440 WCA786440:WCF786440 WLW786440:WMB786440 WVS786440:WVX786440 K851976:P851976 JG851976:JL851976 TC851976:TH851976 ACY851976:ADD851976 AMU851976:AMZ851976 AWQ851976:AWV851976 BGM851976:BGR851976 BQI851976:BQN851976 CAE851976:CAJ851976 CKA851976:CKF851976 CTW851976:CUB851976 DDS851976:DDX851976 DNO851976:DNT851976 DXK851976:DXP851976 EHG851976:EHL851976 ERC851976:ERH851976 FAY851976:FBD851976 FKU851976:FKZ851976 FUQ851976:FUV851976 GEM851976:GER851976 GOI851976:GON851976 GYE851976:GYJ851976 HIA851976:HIF851976 HRW851976:HSB851976 IBS851976:IBX851976 ILO851976:ILT851976 IVK851976:IVP851976 JFG851976:JFL851976 JPC851976:JPH851976 JYY851976:JZD851976 KIU851976:KIZ851976 KSQ851976:KSV851976 LCM851976:LCR851976 LMI851976:LMN851976 LWE851976:LWJ851976 MGA851976:MGF851976 MPW851976:MQB851976 MZS851976:MZX851976 NJO851976:NJT851976 NTK851976:NTP851976 ODG851976:ODL851976 ONC851976:ONH851976 OWY851976:OXD851976 PGU851976:PGZ851976 PQQ851976:PQV851976 QAM851976:QAR851976 QKI851976:QKN851976 QUE851976:QUJ851976 REA851976:REF851976 RNW851976:ROB851976 RXS851976:RXX851976 SHO851976:SHT851976 SRK851976:SRP851976 TBG851976:TBL851976 TLC851976:TLH851976 TUY851976:TVD851976 UEU851976:UEZ851976 UOQ851976:UOV851976 UYM851976:UYR851976 VII851976:VIN851976 VSE851976:VSJ851976 WCA851976:WCF851976 WLW851976:WMB851976 WVS851976:WVX851976 K917512:P917512 JG917512:JL917512 TC917512:TH917512 ACY917512:ADD917512 AMU917512:AMZ917512 AWQ917512:AWV917512 BGM917512:BGR917512 BQI917512:BQN917512 CAE917512:CAJ917512 CKA917512:CKF917512 CTW917512:CUB917512 DDS917512:DDX917512 DNO917512:DNT917512 DXK917512:DXP917512 EHG917512:EHL917512 ERC917512:ERH917512 FAY917512:FBD917512 FKU917512:FKZ917512 FUQ917512:FUV917512 GEM917512:GER917512 GOI917512:GON917512 GYE917512:GYJ917512 HIA917512:HIF917512 HRW917512:HSB917512 IBS917512:IBX917512 ILO917512:ILT917512 IVK917512:IVP917512 JFG917512:JFL917512 JPC917512:JPH917512 JYY917512:JZD917512 KIU917512:KIZ917512 KSQ917512:KSV917512 LCM917512:LCR917512 LMI917512:LMN917512 LWE917512:LWJ917512 MGA917512:MGF917512 MPW917512:MQB917512 MZS917512:MZX917512 NJO917512:NJT917512 NTK917512:NTP917512 ODG917512:ODL917512 ONC917512:ONH917512 OWY917512:OXD917512 PGU917512:PGZ917512 PQQ917512:PQV917512 QAM917512:QAR917512 QKI917512:QKN917512 QUE917512:QUJ917512 REA917512:REF917512 RNW917512:ROB917512 RXS917512:RXX917512 SHO917512:SHT917512 SRK917512:SRP917512 TBG917512:TBL917512 TLC917512:TLH917512 TUY917512:TVD917512 UEU917512:UEZ917512 UOQ917512:UOV917512 UYM917512:UYR917512 VII917512:VIN917512 VSE917512:VSJ917512 WCA917512:WCF917512 WLW917512:WMB917512 WVS917512:WVX917512 K983048:P983048 JG983048:JL983048 TC983048:TH983048 ACY983048:ADD983048 AMU983048:AMZ983048 AWQ983048:AWV983048 BGM983048:BGR983048 BQI983048:BQN983048 CAE983048:CAJ983048 CKA983048:CKF983048 CTW983048:CUB983048 DDS983048:DDX983048 DNO983048:DNT983048 DXK983048:DXP983048 EHG983048:EHL983048 ERC983048:ERH983048 FAY983048:FBD983048 FKU983048:FKZ983048 FUQ983048:FUV983048 GEM983048:GER983048 GOI983048:GON983048 GYE983048:GYJ983048 HIA983048:HIF983048 HRW983048:HSB983048 IBS983048:IBX983048 ILO983048:ILT983048 IVK983048:IVP983048 JFG983048:JFL983048 JPC983048:JPH983048 JYY983048:JZD983048 KIU983048:KIZ983048 KSQ983048:KSV983048 LCM983048:LCR983048 LMI983048:LMN983048 LWE983048:LWJ983048 MGA983048:MGF983048 MPW983048:MQB983048 MZS983048:MZX983048 NJO983048:NJT983048 NTK983048:NTP983048 ODG983048:ODL983048 ONC983048:ONH983048 OWY983048:OXD983048 PGU983048:PGZ983048 PQQ983048:PQV983048 QAM983048:QAR983048 QKI983048:QKN983048 QUE983048:QUJ983048 REA983048:REF983048 RNW983048:ROB983048 RXS983048:RXX983048 SHO983048:SHT983048 SRK983048:SRP983048 TBG983048:TBL983048 TLC983048:TLH983048 TUY983048:TVD983048 UEU983048:UEZ983048 UOQ983048:UOV983048 UYM983048:UYR983048 VII983048:VIN983048 VSE983048:VSJ983048 WCA983048:WCF983048 WLW983048:WMB983048 WVS983048:WVX983048" xr:uid="{A6D5B2B0-91D0-4D96-AA35-90689F93653E}"/>
  </dataValidations>
  <pageMargins left="0.78740157480314965" right="0.39370078740157483" top="0.98425196850393704" bottom="0.19685039370078741" header="0.51181102362204722" footer="0.51181102362204722"/>
  <pageSetup paperSize="9" scale="8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233B0-207A-43DE-9E00-80D6582AFF6D}">
  <sheetPr>
    <pageSetUpPr fitToPage="1"/>
  </sheetPr>
  <dimension ref="A1:M77"/>
  <sheetViews>
    <sheetView showGridLines="0" zoomScaleNormal="100" zoomScaleSheetLayoutView="100" workbookViewId="0">
      <selection activeCell="A2" sqref="A2:K2"/>
    </sheetView>
  </sheetViews>
  <sheetFormatPr defaultColWidth="9" defaultRowHeight="18.75"/>
  <cols>
    <col min="1" max="1" width="22.125" style="578" customWidth="1"/>
    <col min="2" max="2" width="3.625" style="578" customWidth="1"/>
    <col min="3" max="3" width="8" style="578" customWidth="1"/>
    <col min="4" max="4" width="3.625" style="578" customWidth="1"/>
    <col min="5" max="5" width="15" style="578" customWidth="1"/>
    <col min="6" max="6" width="3.625" style="578" customWidth="1"/>
    <col min="7" max="7" width="18" style="578" customWidth="1"/>
    <col min="8" max="8" width="8.375" style="578" customWidth="1"/>
    <col min="9" max="9" width="3.625" style="578" customWidth="1"/>
    <col min="10" max="10" width="9.25" style="578" customWidth="1"/>
    <col min="11" max="11" width="5.625" style="578" customWidth="1"/>
    <col min="12" max="12" width="3.5" style="578" customWidth="1"/>
    <col min="13" max="16384" width="9" style="578"/>
  </cols>
  <sheetData>
    <row r="1" spans="1:12">
      <c r="A1" s="889" t="s">
        <v>1057</v>
      </c>
      <c r="B1" s="889"/>
      <c r="C1" s="889"/>
      <c r="D1" s="889"/>
      <c r="E1" s="889"/>
      <c r="F1" s="889"/>
      <c r="G1" s="889"/>
      <c r="H1" s="889"/>
      <c r="I1" s="889"/>
      <c r="J1" s="889"/>
      <c r="K1" s="889"/>
      <c r="L1" s="577"/>
    </row>
    <row r="2" spans="1:12" ht="18.75" customHeight="1">
      <c r="A2" s="890" t="s">
        <v>373</v>
      </c>
      <c r="B2" s="890"/>
      <c r="C2" s="890"/>
      <c r="D2" s="890"/>
      <c r="E2" s="890"/>
      <c r="F2" s="890"/>
      <c r="G2" s="890"/>
      <c r="H2" s="890"/>
      <c r="I2" s="890"/>
      <c r="J2" s="890"/>
      <c r="K2" s="890"/>
      <c r="L2" s="579"/>
    </row>
    <row r="3" spans="1:12">
      <c r="A3" s="891" t="s">
        <v>607</v>
      </c>
      <c r="B3" s="891"/>
      <c r="C3" s="891"/>
      <c r="D3" s="891"/>
      <c r="E3" s="891"/>
      <c r="F3" s="891"/>
      <c r="G3" s="891"/>
      <c r="H3" s="891"/>
      <c r="I3" s="891"/>
      <c r="J3" s="891"/>
      <c r="K3" s="891"/>
      <c r="L3" s="580"/>
    </row>
    <row r="4" spans="1:12" ht="19.5" thickBot="1">
      <c r="A4" s="580"/>
      <c r="B4" s="580"/>
      <c r="C4" s="580"/>
      <c r="D4" s="580"/>
      <c r="E4" s="581" t="s">
        <v>374</v>
      </c>
      <c r="F4" s="581"/>
      <c r="G4" s="581"/>
      <c r="H4" s="581"/>
      <c r="I4" s="581"/>
      <c r="J4" s="581"/>
      <c r="K4" s="580"/>
      <c r="L4" s="580"/>
    </row>
    <row r="5" spans="1:12" ht="19.5" thickBot="1">
      <c r="A5" s="580"/>
      <c r="B5" s="580"/>
      <c r="C5" s="580"/>
      <c r="D5" s="580"/>
      <c r="E5" s="581" t="s">
        <v>375</v>
      </c>
      <c r="F5" s="581"/>
      <c r="G5" s="581"/>
      <c r="H5" s="581"/>
      <c r="I5" s="581"/>
      <c r="J5" s="581"/>
      <c r="K5" s="580"/>
      <c r="L5" s="580"/>
    </row>
    <row r="6" spans="1:12" ht="18.75" customHeight="1">
      <c r="A6" s="580"/>
      <c r="B6" s="580"/>
      <c r="C6" s="580"/>
      <c r="D6" s="580"/>
      <c r="E6" s="892" t="s">
        <v>376</v>
      </c>
      <c r="F6" s="892"/>
      <c r="G6" s="892"/>
      <c r="H6" s="892"/>
      <c r="I6" s="892"/>
      <c r="J6" s="892"/>
      <c r="K6" s="580"/>
      <c r="L6" s="580"/>
    </row>
    <row r="7" spans="1:12" ht="24.95" customHeight="1" thickBot="1">
      <c r="E7" s="581" t="s">
        <v>377</v>
      </c>
      <c r="F7" s="581"/>
      <c r="G7" s="581"/>
      <c r="H7" s="581"/>
      <c r="I7" s="581"/>
      <c r="J7" s="581"/>
    </row>
    <row r="8" spans="1:12" ht="24.95" customHeight="1" thickBot="1">
      <c r="E8" s="581" t="s">
        <v>378</v>
      </c>
      <c r="F8" s="581"/>
      <c r="G8" s="581"/>
      <c r="H8" s="581"/>
      <c r="I8" s="581"/>
      <c r="J8" s="581"/>
    </row>
    <row r="9" spans="1:12">
      <c r="A9" s="582"/>
      <c r="B9" s="582"/>
      <c r="C9" s="582"/>
      <c r="D9" s="582"/>
    </row>
    <row r="10" spans="1:12">
      <c r="A10" s="582" t="s">
        <v>1058</v>
      </c>
      <c r="B10" s="582"/>
      <c r="C10" s="582"/>
      <c r="D10" s="582"/>
    </row>
    <row r="11" spans="1:12">
      <c r="A11" s="582" t="s">
        <v>3428</v>
      </c>
      <c r="B11" s="582"/>
      <c r="C11" s="582"/>
      <c r="D11" s="582"/>
    </row>
    <row r="12" spans="1:12" ht="44.25" customHeight="1">
      <c r="A12" s="885" t="s">
        <v>379</v>
      </c>
      <c r="B12" s="886"/>
      <c r="C12" s="881" t="s">
        <v>380</v>
      </c>
      <c r="D12" s="884"/>
      <c r="E12" s="884"/>
      <c r="F12" s="884"/>
      <c r="G12" s="884"/>
      <c r="H12" s="884"/>
      <c r="I12" s="884"/>
      <c r="J12" s="884"/>
      <c r="K12" s="884"/>
      <c r="L12" s="882"/>
    </row>
    <row r="13" spans="1:12" ht="50.25" customHeight="1">
      <c r="A13" s="583"/>
      <c r="B13" s="583" t="s">
        <v>595</v>
      </c>
      <c r="C13" s="881"/>
      <c r="D13" s="884"/>
      <c r="E13" s="884"/>
      <c r="F13" s="884"/>
      <c r="G13" s="884"/>
      <c r="H13" s="884"/>
      <c r="I13" s="884"/>
      <c r="J13" s="884"/>
      <c r="K13" s="882"/>
      <c r="L13" s="584" t="s">
        <v>595</v>
      </c>
    </row>
    <row r="14" spans="1:12">
      <c r="A14" s="585"/>
      <c r="B14" s="585"/>
      <c r="C14" s="888"/>
      <c r="D14" s="888"/>
      <c r="E14" s="888"/>
      <c r="F14" s="586"/>
      <c r="G14" s="587"/>
      <c r="H14" s="587"/>
      <c r="I14" s="587"/>
      <c r="J14" s="587"/>
      <c r="K14" s="588"/>
      <c r="L14" s="588"/>
    </row>
    <row r="15" spans="1:12">
      <c r="A15" s="582" t="s">
        <v>3429</v>
      </c>
      <c r="B15" s="582"/>
      <c r="C15" s="582"/>
      <c r="D15" s="582"/>
    </row>
    <row r="16" spans="1:12" ht="52.5" customHeight="1">
      <c r="A16" s="885" t="s">
        <v>381</v>
      </c>
      <c r="B16" s="886"/>
      <c r="C16" s="881" t="s">
        <v>1059</v>
      </c>
      <c r="D16" s="884"/>
      <c r="E16" s="884"/>
      <c r="F16" s="882"/>
      <c r="G16" s="881" t="s">
        <v>380</v>
      </c>
      <c r="H16" s="884"/>
      <c r="I16" s="884"/>
      <c r="J16" s="884"/>
      <c r="K16" s="884"/>
      <c r="L16" s="882"/>
    </row>
    <row r="17" spans="1:13" ht="18.75" customHeight="1">
      <c r="A17" s="881"/>
      <c r="B17" s="882"/>
      <c r="C17" s="881"/>
      <c r="D17" s="884"/>
      <c r="E17" s="882"/>
      <c r="F17" s="589" t="s">
        <v>595</v>
      </c>
      <c r="G17" s="881"/>
      <c r="H17" s="884"/>
      <c r="I17" s="884"/>
      <c r="J17" s="884"/>
      <c r="K17" s="882"/>
      <c r="L17" s="584" t="s">
        <v>595</v>
      </c>
    </row>
    <row r="18" spans="1:13" ht="18.75" customHeight="1">
      <c r="A18" s="881"/>
      <c r="B18" s="882"/>
      <c r="C18" s="881"/>
      <c r="D18" s="884"/>
      <c r="E18" s="882"/>
      <c r="F18" s="589" t="s">
        <v>595</v>
      </c>
      <c r="G18" s="881"/>
      <c r="H18" s="884"/>
      <c r="I18" s="884"/>
      <c r="J18" s="884"/>
      <c r="K18" s="882"/>
      <c r="L18" s="584" t="s">
        <v>595</v>
      </c>
    </row>
    <row r="19" spans="1:13" ht="18.75" customHeight="1">
      <c r="A19" s="881"/>
      <c r="B19" s="882"/>
      <c r="C19" s="881"/>
      <c r="D19" s="884"/>
      <c r="E19" s="882"/>
      <c r="F19" s="589" t="s">
        <v>595</v>
      </c>
      <c r="G19" s="881"/>
      <c r="H19" s="884"/>
      <c r="I19" s="884"/>
      <c r="J19" s="884"/>
      <c r="K19" s="882"/>
      <c r="L19" s="584" t="s">
        <v>595</v>
      </c>
    </row>
    <row r="20" spans="1:13" ht="18.75" customHeight="1">
      <c r="A20" s="881"/>
      <c r="B20" s="882"/>
      <c r="C20" s="881"/>
      <c r="D20" s="884"/>
      <c r="E20" s="882"/>
      <c r="F20" s="589" t="s">
        <v>595</v>
      </c>
      <c r="G20" s="881"/>
      <c r="H20" s="884"/>
      <c r="I20" s="884"/>
      <c r="J20" s="884"/>
      <c r="K20" s="882"/>
      <c r="L20" s="584" t="s">
        <v>595</v>
      </c>
    </row>
    <row r="21" spans="1:13" ht="18.75" customHeight="1">
      <c r="A21" s="881"/>
      <c r="B21" s="882"/>
      <c r="C21" s="881"/>
      <c r="D21" s="884"/>
      <c r="E21" s="882"/>
      <c r="F21" s="589" t="s">
        <v>595</v>
      </c>
      <c r="G21" s="881"/>
      <c r="H21" s="884"/>
      <c r="I21" s="884"/>
      <c r="J21" s="884"/>
      <c r="K21" s="882"/>
      <c r="L21" s="584" t="s">
        <v>595</v>
      </c>
    </row>
    <row r="22" spans="1:13" ht="18.75" customHeight="1">
      <c r="A22" s="881"/>
      <c r="B22" s="882"/>
      <c r="C22" s="881"/>
      <c r="D22" s="884"/>
      <c r="E22" s="882"/>
      <c r="F22" s="589" t="s">
        <v>595</v>
      </c>
      <c r="G22" s="881"/>
      <c r="H22" s="884"/>
      <c r="I22" s="884"/>
      <c r="J22" s="884"/>
      <c r="K22" s="882"/>
      <c r="L22" s="584" t="s">
        <v>595</v>
      </c>
    </row>
    <row r="23" spans="1:13" ht="18.75" customHeight="1">
      <c r="A23" s="590"/>
      <c r="B23" s="590"/>
      <c r="C23" s="590"/>
      <c r="D23" s="590"/>
      <c r="E23" s="590"/>
      <c r="F23" s="590"/>
      <c r="G23" s="590"/>
      <c r="H23" s="590"/>
      <c r="I23" s="590"/>
      <c r="J23" s="590"/>
      <c r="K23" s="590"/>
      <c r="L23" s="590"/>
    </row>
    <row r="24" spans="1:13" ht="18.75" customHeight="1">
      <c r="A24" s="582" t="s">
        <v>3430</v>
      </c>
      <c r="B24" s="590"/>
      <c r="C24" s="590"/>
      <c r="D24" s="590"/>
      <c r="E24" s="590"/>
      <c r="F24" s="590"/>
      <c r="G24" s="590"/>
      <c r="H24" s="590"/>
      <c r="I24" s="590"/>
      <c r="J24" s="590"/>
      <c r="K24" s="590"/>
      <c r="L24" s="590"/>
    </row>
    <row r="25" spans="1:13" ht="30" customHeight="1">
      <c r="A25" s="584" t="s">
        <v>3431</v>
      </c>
      <c r="B25" s="881" t="s">
        <v>3432</v>
      </c>
      <c r="C25" s="882"/>
      <c r="D25" s="881" t="s">
        <v>3433</v>
      </c>
      <c r="E25" s="884"/>
      <c r="F25" s="884"/>
      <c r="G25" s="584" t="s">
        <v>3434</v>
      </c>
      <c r="H25" s="881" t="s">
        <v>3435</v>
      </c>
      <c r="I25" s="884"/>
      <c r="J25" s="884"/>
      <c r="K25" s="884"/>
      <c r="L25" s="882"/>
    </row>
    <row r="26" spans="1:13" ht="56.25" customHeight="1">
      <c r="A26" s="591"/>
      <c r="B26" s="885" t="s">
        <v>3436</v>
      </c>
      <c r="C26" s="886"/>
      <c r="D26" s="885" t="s">
        <v>3437</v>
      </c>
      <c r="E26" s="887"/>
      <c r="F26" s="887"/>
      <c r="G26" s="591"/>
      <c r="H26" s="885" t="s">
        <v>3438</v>
      </c>
      <c r="I26" s="887"/>
      <c r="J26" s="887"/>
      <c r="K26" s="887"/>
      <c r="L26" s="886"/>
      <c r="M26" s="592"/>
    </row>
    <row r="27" spans="1:13" ht="56.25" customHeight="1">
      <c r="A27" s="591"/>
      <c r="B27" s="885" t="s">
        <v>3436</v>
      </c>
      <c r="C27" s="886"/>
      <c r="D27" s="885" t="s">
        <v>3439</v>
      </c>
      <c r="E27" s="887"/>
      <c r="F27" s="887"/>
      <c r="G27" s="591"/>
      <c r="H27" s="885" t="s">
        <v>3438</v>
      </c>
      <c r="I27" s="887"/>
      <c r="J27" s="887"/>
      <c r="K27" s="887"/>
      <c r="L27" s="886"/>
      <c r="M27" s="592"/>
    </row>
    <row r="28" spans="1:13" ht="56.25" customHeight="1">
      <c r="A28" s="591"/>
      <c r="B28" s="885" t="s">
        <v>3436</v>
      </c>
      <c r="C28" s="886"/>
      <c r="D28" s="885" t="s">
        <v>3439</v>
      </c>
      <c r="E28" s="887"/>
      <c r="F28" s="887"/>
      <c r="G28" s="591"/>
      <c r="H28" s="885" t="s">
        <v>3438</v>
      </c>
      <c r="I28" s="887"/>
      <c r="J28" s="887"/>
      <c r="K28" s="887"/>
      <c r="L28" s="886"/>
      <c r="M28" s="592"/>
    </row>
    <row r="29" spans="1:13" ht="56.25" customHeight="1">
      <c r="A29" s="591"/>
      <c r="B29" s="885" t="s">
        <v>3436</v>
      </c>
      <c r="C29" s="886"/>
      <c r="D29" s="885" t="s">
        <v>3439</v>
      </c>
      <c r="E29" s="887"/>
      <c r="F29" s="887"/>
      <c r="G29" s="591"/>
      <c r="H29" s="885" t="s">
        <v>3438</v>
      </c>
      <c r="I29" s="887"/>
      <c r="J29" s="887"/>
      <c r="K29" s="887"/>
      <c r="L29" s="886"/>
      <c r="M29" s="592"/>
    </row>
    <row r="30" spans="1:13" ht="56.25" customHeight="1">
      <c r="A30" s="591"/>
      <c r="B30" s="885" t="s">
        <v>3436</v>
      </c>
      <c r="C30" s="886"/>
      <c r="D30" s="885" t="s">
        <v>3439</v>
      </c>
      <c r="E30" s="887"/>
      <c r="F30" s="887"/>
      <c r="G30" s="591"/>
      <c r="H30" s="885" t="s">
        <v>3438</v>
      </c>
      <c r="I30" s="887"/>
      <c r="J30" s="887"/>
      <c r="K30" s="887"/>
      <c r="L30" s="886"/>
      <c r="M30" s="592"/>
    </row>
    <row r="31" spans="1:13">
      <c r="A31" s="582"/>
      <c r="B31" s="582"/>
      <c r="C31" s="582"/>
      <c r="D31" s="582"/>
    </row>
    <row r="32" spans="1:13">
      <c r="A32" s="582" t="s">
        <v>382</v>
      </c>
      <c r="B32" s="582"/>
      <c r="C32" s="582"/>
      <c r="D32" s="582"/>
    </row>
    <row r="33" spans="1:12" ht="38.25" customHeight="1">
      <c r="A33" s="881"/>
      <c r="B33" s="882"/>
      <c r="C33" s="881" t="s">
        <v>383</v>
      </c>
      <c r="D33" s="884"/>
      <c r="E33" s="884"/>
      <c r="F33" s="882"/>
      <c r="G33" s="881" t="s">
        <v>384</v>
      </c>
      <c r="H33" s="884"/>
      <c r="I33" s="884"/>
      <c r="J33" s="884"/>
      <c r="K33" s="884"/>
      <c r="L33" s="882"/>
    </row>
    <row r="34" spans="1:12" ht="57.75" customHeight="1">
      <c r="A34" s="881"/>
      <c r="B34" s="882"/>
      <c r="C34" s="881" t="s">
        <v>385</v>
      </c>
      <c r="D34" s="882"/>
      <c r="E34" s="881" t="s">
        <v>3440</v>
      </c>
      <c r="F34" s="882"/>
      <c r="G34" s="879" t="s">
        <v>3441</v>
      </c>
      <c r="H34" s="883"/>
      <c r="I34" s="880"/>
      <c r="J34" s="881" t="s">
        <v>3440</v>
      </c>
      <c r="K34" s="884"/>
      <c r="L34" s="882"/>
    </row>
    <row r="35" spans="1:12" ht="18.75" customHeight="1">
      <c r="A35" s="867" t="s">
        <v>386</v>
      </c>
      <c r="B35" s="868"/>
      <c r="C35" s="873"/>
      <c r="D35" s="873" t="s">
        <v>595</v>
      </c>
      <c r="E35" s="873"/>
      <c r="F35" s="873" t="s">
        <v>595</v>
      </c>
      <c r="G35" s="879"/>
      <c r="H35" s="880"/>
      <c r="I35" s="593" t="s">
        <v>595</v>
      </c>
      <c r="J35" s="867"/>
      <c r="K35" s="868"/>
      <c r="L35" s="873" t="s">
        <v>595</v>
      </c>
    </row>
    <row r="36" spans="1:12" ht="18.75" customHeight="1">
      <c r="A36" s="869"/>
      <c r="B36" s="870"/>
      <c r="C36" s="874"/>
      <c r="D36" s="874"/>
      <c r="E36" s="874"/>
      <c r="F36" s="874"/>
      <c r="G36" s="593" t="s">
        <v>387</v>
      </c>
      <c r="H36" s="593"/>
      <c r="I36" s="593" t="s">
        <v>595</v>
      </c>
      <c r="J36" s="869"/>
      <c r="K36" s="870"/>
      <c r="L36" s="874"/>
    </row>
    <row r="37" spans="1:12" ht="18.75" customHeight="1">
      <c r="A37" s="871"/>
      <c r="B37" s="872"/>
      <c r="C37" s="875"/>
      <c r="D37" s="875"/>
      <c r="E37" s="875"/>
      <c r="F37" s="875"/>
      <c r="G37" s="593" t="s">
        <v>388</v>
      </c>
      <c r="H37" s="593"/>
      <c r="I37" s="593" t="s">
        <v>595</v>
      </c>
      <c r="J37" s="871"/>
      <c r="K37" s="872"/>
      <c r="L37" s="875"/>
    </row>
    <row r="38" spans="1:12" ht="18.75" customHeight="1">
      <c r="A38" s="867" t="s">
        <v>389</v>
      </c>
      <c r="B38" s="868"/>
      <c r="C38" s="873"/>
      <c r="D38" s="873" t="s">
        <v>595</v>
      </c>
      <c r="E38" s="873"/>
      <c r="F38" s="873" t="s">
        <v>595</v>
      </c>
      <c r="G38" s="879"/>
      <c r="H38" s="880"/>
      <c r="I38" s="593" t="s">
        <v>595</v>
      </c>
      <c r="J38" s="867"/>
      <c r="K38" s="868"/>
      <c r="L38" s="873" t="s">
        <v>595</v>
      </c>
    </row>
    <row r="39" spans="1:12" ht="18.75" customHeight="1">
      <c r="A39" s="869"/>
      <c r="B39" s="870"/>
      <c r="C39" s="874"/>
      <c r="D39" s="874"/>
      <c r="E39" s="874"/>
      <c r="F39" s="874"/>
      <c r="G39" s="593" t="s">
        <v>387</v>
      </c>
      <c r="H39" s="593"/>
      <c r="I39" s="593" t="s">
        <v>595</v>
      </c>
      <c r="J39" s="869"/>
      <c r="K39" s="870"/>
      <c r="L39" s="874"/>
    </row>
    <row r="40" spans="1:12" ht="18.75" customHeight="1">
      <c r="A40" s="871"/>
      <c r="B40" s="872"/>
      <c r="C40" s="875"/>
      <c r="D40" s="875"/>
      <c r="E40" s="875"/>
      <c r="F40" s="875"/>
      <c r="G40" s="593" t="s">
        <v>388</v>
      </c>
      <c r="H40" s="593"/>
      <c r="I40" s="593" t="s">
        <v>595</v>
      </c>
      <c r="J40" s="871"/>
      <c r="K40" s="872"/>
      <c r="L40" s="875"/>
    </row>
    <row r="41" spans="1:12" ht="18.75" customHeight="1">
      <c r="A41" s="867" t="s">
        <v>390</v>
      </c>
      <c r="B41" s="868"/>
      <c r="C41" s="873"/>
      <c r="D41" s="873" t="s">
        <v>595</v>
      </c>
      <c r="E41" s="873"/>
      <c r="F41" s="873" t="s">
        <v>595</v>
      </c>
      <c r="G41" s="879"/>
      <c r="H41" s="880"/>
      <c r="I41" s="593" t="s">
        <v>595</v>
      </c>
      <c r="J41" s="867"/>
      <c r="K41" s="868"/>
      <c r="L41" s="873" t="s">
        <v>595</v>
      </c>
    </row>
    <row r="42" spans="1:12" ht="18.75" customHeight="1">
      <c r="A42" s="869"/>
      <c r="B42" s="870"/>
      <c r="C42" s="874"/>
      <c r="D42" s="874"/>
      <c r="E42" s="874"/>
      <c r="F42" s="874"/>
      <c r="G42" s="593" t="s">
        <v>387</v>
      </c>
      <c r="H42" s="593"/>
      <c r="I42" s="593" t="s">
        <v>595</v>
      </c>
      <c r="J42" s="869"/>
      <c r="K42" s="870"/>
      <c r="L42" s="874"/>
    </row>
    <row r="43" spans="1:12" ht="18.75" customHeight="1">
      <c r="A43" s="871"/>
      <c r="B43" s="872"/>
      <c r="C43" s="875"/>
      <c r="D43" s="875"/>
      <c r="E43" s="875"/>
      <c r="F43" s="875"/>
      <c r="G43" s="593" t="s">
        <v>388</v>
      </c>
      <c r="H43" s="593"/>
      <c r="I43" s="593" t="s">
        <v>595</v>
      </c>
      <c r="J43" s="871"/>
      <c r="K43" s="872"/>
      <c r="L43" s="875"/>
    </row>
    <row r="44" spans="1:12" ht="18.75" customHeight="1">
      <c r="A44" s="867" t="s">
        <v>391</v>
      </c>
      <c r="B44" s="868"/>
      <c r="C44" s="873"/>
      <c r="D44" s="873" t="s">
        <v>595</v>
      </c>
      <c r="E44" s="873"/>
      <c r="F44" s="873" t="s">
        <v>595</v>
      </c>
      <c r="G44" s="879"/>
      <c r="H44" s="880"/>
      <c r="I44" s="593" t="s">
        <v>595</v>
      </c>
      <c r="J44" s="867"/>
      <c r="K44" s="868"/>
      <c r="L44" s="873" t="s">
        <v>595</v>
      </c>
    </row>
    <row r="45" spans="1:12" ht="18.75" customHeight="1">
      <c r="A45" s="869"/>
      <c r="B45" s="870"/>
      <c r="C45" s="874"/>
      <c r="D45" s="874"/>
      <c r="E45" s="874"/>
      <c r="F45" s="874"/>
      <c r="G45" s="593" t="s">
        <v>387</v>
      </c>
      <c r="H45" s="593"/>
      <c r="I45" s="593" t="s">
        <v>595</v>
      </c>
      <c r="J45" s="869"/>
      <c r="K45" s="870"/>
      <c r="L45" s="874"/>
    </row>
    <row r="46" spans="1:12" ht="18.75" customHeight="1">
      <c r="A46" s="871"/>
      <c r="B46" s="872"/>
      <c r="C46" s="875"/>
      <c r="D46" s="875"/>
      <c r="E46" s="875"/>
      <c r="F46" s="875"/>
      <c r="G46" s="593" t="s">
        <v>388</v>
      </c>
      <c r="H46" s="593"/>
      <c r="I46" s="593" t="s">
        <v>595</v>
      </c>
      <c r="J46" s="871"/>
      <c r="K46" s="872"/>
      <c r="L46" s="875"/>
    </row>
    <row r="47" spans="1:12" ht="18.75" customHeight="1">
      <c r="A47" s="867" t="s">
        <v>392</v>
      </c>
      <c r="B47" s="868"/>
      <c r="C47" s="873"/>
      <c r="D47" s="873" t="s">
        <v>595</v>
      </c>
      <c r="E47" s="873"/>
      <c r="F47" s="873" t="s">
        <v>595</v>
      </c>
      <c r="G47" s="879"/>
      <c r="H47" s="880"/>
      <c r="I47" s="593" t="s">
        <v>595</v>
      </c>
      <c r="J47" s="867"/>
      <c r="K47" s="868"/>
      <c r="L47" s="873" t="s">
        <v>595</v>
      </c>
    </row>
    <row r="48" spans="1:12" ht="18.75" customHeight="1">
      <c r="A48" s="869"/>
      <c r="B48" s="870"/>
      <c r="C48" s="874"/>
      <c r="D48" s="874"/>
      <c r="E48" s="874"/>
      <c r="F48" s="874"/>
      <c r="G48" s="593" t="s">
        <v>387</v>
      </c>
      <c r="H48" s="593"/>
      <c r="I48" s="593" t="s">
        <v>595</v>
      </c>
      <c r="J48" s="869"/>
      <c r="K48" s="870"/>
      <c r="L48" s="874"/>
    </row>
    <row r="49" spans="1:12" ht="18.75" customHeight="1">
      <c r="A49" s="871"/>
      <c r="B49" s="872"/>
      <c r="C49" s="875"/>
      <c r="D49" s="875"/>
      <c r="E49" s="875"/>
      <c r="F49" s="875"/>
      <c r="G49" s="593" t="s">
        <v>388</v>
      </c>
      <c r="H49" s="593"/>
      <c r="I49" s="593" t="s">
        <v>595</v>
      </c>
      <c r="J49" s="871"/>
      <c r="K49" s="872"/>
      <c r="L49" s="875"/>
    </row>
    <row r="50" spans="1:12" ht="18.75" customHeight="1">
      <c r="A50" s="867" t="s">
        <v>393</v>
      </c>
      <c r="B50" s="868"/>
      <c r="C50" s="873"/>
      <c r="D50" s="873" t="s">
        <v>595</v>
      </c>
      <c r="E50" s="873"/>
      <c r="F50" s="873" t="s">
        <v>595</v>
      </c>
      <c r="G50" s="879"/>
      <c r="H50" s="880"/>
      <c r="I50" s="593" t="s">
        <v>595</v>
      </c>
      <c r="J50" s="867"/>
      <c r="K50" s="868"/>
      <c r="L50" s="873" t="s">
        <v>595</v>
      </c>
    </row>
    <row r="51" spans="1:12" ht="18.75" customHeight="1">
      <c r="A51" s="869"/>
      <c r="B51" s="870"/>
      <c r="C51" s="874"/>
      <c r="D51" s="874"/>
      <c r="E51" s="874"/>
      <c r="F51" s="874"/>
      <c r="G51" s="593" t="s">
        <v>387</v>
      </c>
      <c r="H51" s="593"/>
      <c r="I51" s="593" t="s">
        <v>595</v>
      </c>
      <c r="J51" s="869"/>
      <c r="K51" s="870"/>
      <c r="L51" s="874"/>
    </row>
    <row r="52" spans="1:12" ht="18.75" customHeight="1">
      <c r="A52" s="871"/>
      <c r="B52" s="872"/>
      <c r="C52" s="875"/>
      <c r="D52" s="875"/>
      <c r="E52" s="875"/>
      <c r="F52" s="875"/>
      <c r="G52" s="593" t="s">
        <v>388</v>
      </c>
      <c r="H52" s="593"/>
      <c r="I52" s="593" t="s">
        <v>595</v>
      </c>
      <c r="J52" s="871"/>
      <c r="K52" s="872"/>
      <c r="L52" s="875"/>
    </row>
    <row r="53" spans="1:12" ht="18.75" customHeight="1">
      <c r="A53" s="867" t="s">
        <v>394</v>
      </c>
      <c r="B53" s="868"/>
      <c r="C53" s="873"/>
      <c r="D53" s="873" t="s">
        <v>595</v>
      </c>
      <c r="E53" s="873"/>
      <c r="F53" s="873" t="s">
        <v>595</v>
      </c>
      <c r="G53" s="879"/>
      <c r="H53" s="880"/>
      <c r="I53" s="593" t="s">
        <v>595</v>
      </c>
      <c r="J53" s="867"/>
      <c r="K53" s="868"/>
      <c r="L53" s="873" t="s">
        <v>595</v>
      </c>
    </row>
    <row r="54" spans="1:12" ht="18.75" customHeight="1">
      <c r="A54" s="869"/>
      <c r="B54" s="870"/>
      <c r="C54" s="874"/>
      <c r="D54" s="874"/>
      <c r="E54" s="874"/>
      <c r="F54" s="874"/>
      <c r="G54" s="593" t="s">
        <v>387</v>
      </c>
      <c r="H54" s="593"/>
      <c r="I54" s="593" t="s">
        <v>595</v>
      </c>
      <c r="J54" s="869"/>
      <c r="K54" s="870"/>
      <c r="L54" s="874"/>
    </row>
    <row r="55" spans="1:12" ht="18.75" customHeight="1">
      <c r="A55" s="871"/>
      <c r="B55" s="872"/>
      <c r="C55" s="875"/>
      <c r="D55" s="875"/>
      <c r="E55" s="875"/>
      <c r="F55" s="875"/>
      <c r="G55" s="593" t="s">
        <v>388</v>
      </c>
      <c r="H55" s="593"/>
      <c r="I55" s="593" t="s">
        <v>595</v>
      </c>
      <c r="J55" s="871"/>
      <c r="K55" s="872"/>
      <c r="L55" s="875"/>
    </row>
    <row r="56" spans="1:12" ht="18.75" customHeight="1">
      <c r="A56" s="867" t="s">
        <v>395</v>
      </c>
      <c r="B56" s="868"/>
      <c r="C56" s="873"/>
      <c r="D56" s="873" t="s">
        <v>595</v>
      </c>
      <c r="E56" s="873"/>
      <c r="F56" s="873" t="s">
        <v>595</v>
      </c>
      <c r="G56" s="879"/>
      <c r="H56" s="880"/>
      <c r="I56" s="593" t="s">
        <v>595</v>
      </c>
      <c r="J56" s="867"/>
      <c r="K56" s="868"/>
      <c r="L56" s="873" t="s">
        <v>595</v>
      </c>
    </row>
    <row r="57" spans="1:12" ht="18.75" customHeight="1">
      <c r="A57" s="869"/>
      <c r="B57" s="870"/>
      <c r="C57" s="874"/>
      <c r="D57" s="874"/>
      <c r="E57" s="874"/>
      <c r="F57" s="874"/>
      <c r="G57" s="593" t="s">
        <v>387</v>
      </c>
      <c r="H57" s="593"/>
      <c r="I57" s="593" t="s">
        <v>595</v>
      </c>
      <c r="J57" s="869"/>
      <c r="K57" s="870"/>
      <c r="L57" s="874"/>
    </row>
    <row r="58" spans="1:12" ht="18.75" customHeight="1">
      <c r="A58" s="871"/>
      <c r="B58" s="872"/>
      <c r="C58" s="875"/>
      <c r="D58" s="875"/>
      <c r="E58" s="875"/>
      <c r="F58" s="875"/>
      <c r="G58" s="593" t="s">
        <v>388</v>
      </c>
      <c r="H58" s="593"/>
      <c r="I58" s="593" t="s">
        <v>595</v>
      </c>
      <c r="J58" s="871"/>
      <c r="K58" s="872"/>
      <c r="L58" s="875"/>
    </row>
    <row r="59" spans="1:12" ht="18.75" customHeight="1">
      <c r="A59" s="867" t="s">
        <v>396</v>
      </c>
      <c r="B59" s="868"/>
      <c r="C59" s="873"/>
      <c r="D59" s="873" t="s">
        <v>595</v>
      </c>
      <c r="E59" s="873"/>
      <c r="F59" s="873" t="s">
        <v>595</v>
      </c>
      <c r="G59" s="879"/>
      <c r="H59" s="880"/>
      <c r="I59" s="593" t="s">
        <v>595</v>
      </c>
      <c r="J59" s="867"/>
      <c r="K59" s="868"/>
      <c r="L59" s="873" t="s">
        <v>595</v>
      </c>
    </row>
    <row r="60" spans="1:12" ht="18.75" customHeight="1">
      <c r="A60" s="869"/>
      <c r="B60" s="870"/>
      <c r="C60" s="874"/>
      <c r="D60" s="874"/>
      <c r="E60" s="874"/>
      <c r="F60" s="874"/>
      <c r="G60" s="593" t="s">
        <v>387</v>
      </c>
      <c r="H60" s="593"/>
      <c r="I60" s="593" t="s">
        <v>595</v>
      </c>
      <c r="J60" s="869"/>
      <c r="K60" s="870"/>
      <c r="L60" s="874"/>
    </row>
    <row r="61" spans="1:12" ht="18.75" customHeight="1">
      <c r="A61" s="871"/>
      <c r="B61" s="872"/>
      <c r="C61" s="875"/>
      <c r="D61" s="875"/>
      <c r="E61" s="875"/>
      <c r="F61" s="875"/>
      <c r="G61" s="593" t="s">
        <v>388</v>
      </c>
      <c r="H61" s="593"/>
      <c r="I61" s="593" t="s">
        <v>595</v>
      </c>
      <c r="J61" s="871"/>
      <c r="K61" s="872"/>
      <c r="L61" s="875"/>
    </row>
    <row r="62" spans="1:12" ht="18.75" customHeight="1">
      <c r="A62" s="867" t="s">
        <v>397</v>
      </c>
      <c r="B62" s="868"/>
      <c r="C62" s="873"/>
      <c r="D62" s="873" t="s">
        <v>595</v>
      </c>
      <c r="E62" s="873"/>
      <c r="F62" s="873" t="s">
        <v>595</v>
      </c>
      <c r="G62" s="879"/>
      <c r="H62" s="880"/>
      <c r="I62" s="593" t="s">
        <v>595</v>
      </c>
      <c r="J62" s="867"/>
      <c r="K62" s="868"/>
      <c r="L62" s="873" t="s">
        <v>595</v>
      </c>
    </row>
    <row r="63" spans="1:12" ht="18.75" customHeight="1">
      <c r="A63" s="869"/>
      <c r="B63" s="870"/>
      <c r="C63" s="874"/>
      <c r="D63" s="874"/>
      <c r="E63" s="874"/>
      <c r="F63" s="874"/>
      <c r="G63" s="593" t="s">
        <v>387</v>
      </c>
      <c r="H63" s="593"/>
      <c r="I63" s="593" t="s">
        <v>595</v>
      </c>
      <c r="J63" s="869"/>
      <c r="K63" s="870"/>
      <c r="L63" s="874"/>
    </row>
    <row r="64" spans="1:12" ht="18.75" customHeight="1">
      <c r="A64" s="871"/>
      <c r="B64" s="872"/>
      <c r="C64" s="875"/>
      <c r="D64" s="875"/>
      <c r="E64" s="875"/>
      <c r="F64" s="875"/>
      <c r="G64" s="593" t="s">
        <v>388</v>
      </c>
      <c r="H64" s="593"/>
      <c r="I64" s="593" t="s">
        <v>595</v>
      </c>
      <c r="J64" s="871"/>
      <c r="K64" s="872"/>
      <c r="L64" s="875"/>
    </row>
    <row r="65" spans="1:13" ht="18.75" customHeight="1">
      <c r="A65" s="867" t="s">
        <v>398</v>
      </c>
      <c r="B65" s="868"/>
      <c r="C65" s="873"/>
      <c r="D65" s="873" t="s">
        <v>595</v>
      </c>
      <c r="E65" s="873"/>
      <c r="F65" s="873" t="s">
        <v>595</v>
      </c>
      <c r="G65" s="879"/>
      <c r="H65" s="880"/>
      <c r="I65" s="593" t="s">
        <v>595</v>
      </c>
      <c r="J65" s="867"/>
      <c r="K65" s="868"/>
      <c r="L65" s="873" t="s">
        <v>595</v>
      </c>
    </row>
    <row r="66" spans="1:13" ht="18.75" customHeight="1">
      <c r="A66" s="869"/>
      <c r="B66" s="870"/>
      <c r="C66" s="874"/>
      <c r="D66" s="874"/>
      <c r="E66" s="874"/>
      <c r="F66" s="874"/>
      <c r="G66" s="593" t="s">
        <v>387</v>
      </c>
      <c r="H66" s="593"/>
      <c r="I66" s="593" t="s">
        <v>595</v>
      </c>
      <c r="J66" s="869"/>
      <c r="K66" s="870"/>
      <c r="L66" s="874"/>
    </row>
    <row r="67" spans="1:13" ht="18.75" customHeight="1">
      <c r="A67" s="871"/>
      <c r="B67" s="872"/>
      <c r="C67" s="875"/>
      <c r="D67" s="875"/>
      <c r="E67" s="875"/>
      <c r="F67" s="875"/>
      <c r="G67" s="593" t="s">
        <v>388</v>
      </c>
      <c r="H67" s="593"/>
      <c r="I67" s="593" t="s">
        <v>595</v>
      </c>
      <c r="J67" s="871"/>
      <c r="K67" s="872"/>
      <c r="L67" s="875"/>
    </row>
    <row r="68" spans="1:13" ht="18.75" customHeight="1">
      <c r="A68" s="867" t="s">
        <v>399</v>
      </c>
      <c r="B68" s="868"/>
      <c r="C68" s="873"/>
      <c r="D68" s="873" t="s">
        <v>595</v>
      </c>
      <c r="E68" s="873"/>
      <c r="F68" s="873" t="s">
        <v>595</v>
      </c>
      <c r="G68" s="879"/>
      <c r="H68" s="880"/>
      <c r="I68" s="593" t="s">
        <v>595</v>
      </c>
      <c r="J68" s="867"/>
      <c r="K68" s="868"/>
      <c r="L68" s="873" t="s">
        <v>595</v>
      </c>
    </row>
    <row r="69" spans="1:13" ht="18.75" customHeight="1">
      <c r="A69" s="869"/>
      <c r="B69" s="870"/>
      <c r="C69" s="874"/>
      <c r="D69" s="874"/>
      <c r="E69" s="874"/>
      <c r="F69" s="874"/>
      <c r="G69" s="593" t="s">
        <v>387</v>
      </c>
      <c r="H69" s="593"/>
      <c r="I69" s="593" t="s">
        <v>595</v>
      </c>
      <c r="J69" s="869"/>
      <c r="K69" s="870"/>
      <c r="L69" s="874"/>
    </row>
    <row r="70" spans="1:13" ht="18.75" customHeight="1">
      <c r="A70" s="871"/>
      <c r="B70" s="872"/>
      <c r="C70" s="875"/>
      <c r="D70" s="875"/>
      <c r="E70" s="875"/>
      <c r="F70" s="875"/>
      <c r="G70" s="593" t="s">
        <v>388</v>
      </c>
      <c r="H70" s="593"/>
      <c r="I70" s="593" t="s">
        <v>595</v>
      </c>
      <c r="J70" s="871"/>
      <c r="K70" s="872"/>
      <c r="L70" s="875"/>
    </row>
    <row r="71" spans="1:13">
      <c r="A71" s="594"/>
      <c r="B71" s="594"/>
      <c r="C71" s="594"/>
      <c r="D71" s="594"/>
    </row>
    <row r="72" spans="1:13">
      <c r="A72" s="876" t="s">
        <v>3442</v>
      </c>
      <c r="B72" s="876"/>
      <c r="C72" s="876"/>
      <c r="D72" s="876"/>
      <c r="E72" s="876"/>
      <c r="F72" s="876"/>
      <c r="G72" s="876"/>
      <c r="H72" s="876"/>
      <c r="I72" s="876"/>
      <c r="J72" s="876"/>
      <c r="K72" s="876"/>
      <c r="L72" s="876"/>
    </row>
    <row r="73" spans="1:13">
      <c r="A73" s="595" t="s">
        <v>3443</v>
      </c>
      <c r="B73" s="596"/>
      <c r="C73" s="597"/>
      <c r="D73" s="597"/>
      <c r="E73" s="598"/>
      <c r="F73" s="598"/>
      <c r="G73" s="598"/>
      <c r="H73" s="598"/>
      <c r="I73" s="598"/>
      <c r="J73" s="598"/>
      <c r="K73" s="598"/>
      <c r="L73" s="599"/>
      <c r="M73" s="592"/>
    </row>
    <row r="74" spans="1:13">
      <c r="A74" s="600" t="s">
        <v>3444</v>
      </c>
      <c r="B74" s="601"/>
      <c r="C74" s="602"/>
      <c r="D74" s="602"/>
      <c r="L74" s="603"/>
    </row>
    <row r="75" spans="1:13">
      <c r="A75" s="604" t="s">
        <v>3445</v>
      </c>
      <c r="B75" s="605"/>
      <c r="C75" s="606"/>
      <c r="D75" s="606"/>
      <c r="E75" s="607"/>
      <c r="F75" s="607"/>
      <c r="G75" s="607"/>
      <c r="H75" s="607"/>
      <c r="I75" s="607"/>
      <c r="J75" s="607"/>
      <c r="K75" s="607" t="s">
        <v>3446</v>
      </c>
      <c r="L75" s="608"/>
    </row>
    <row r="76" spans="1:13">
      <c r="A76" s="877" t="s">
        <v>400</v>
      </c>
      <c r="B76" s="877"/>
      <c r="C76" s="877"/>
      <c r="D76" s="877"/>
      <c r="E76" s="877"/>
      <c r="F76" s="877"/>
      <c r="G76" s="877"/>
      <c r="H76" s="877"/>
      <c r="I76" s="877"/>
      <c r="J76" s="877"/>
      <c r="K76" s="877"/>
      <c r="L76" s="609"/>
    </row>
    <row r="77" spans="1:13" ht="96" customHeight="1">
      <c r="A77" s="878" t="s">
        <v>3447</v>
      </c>
      <c r="B77" s="878"/>
      <c r="C77" s="878"/>
      <c r="D77" s="878"/>
      <c r="E77" s="878"/>
      <c r="F77" s="878"/>
      <c r="G77" s="878"/>
      <c r="H77" s="878"/>
      <c r="I77" s="878"/>
      <c r="J77" s="878"/>
      <c r="K77" s="878"/>
      <c r="L77" s="609"/>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105D3E0E-F447-4496-B618-20056A7B04C1}">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2" manualBreakCount="2">
    <brk id="31" max="11" man="1"/>
    <brk id="7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80577"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280578"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280579"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280580"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280581"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280582"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280583"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280584"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280585"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280586"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280587"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280588"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280589"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280590"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280591"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280592"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280593"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280594"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280595"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280596"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280597"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280598"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280599"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280600"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280601"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280602"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280603"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280604"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280605"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280606"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280607"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280608"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280609"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280610"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280611"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280612"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280613"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280614"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53"/>
  <sheetViews>
    <sheetView workbookViewId="0">
      <selection activeCell="I23" sqref="I23"/>
    </sheetView>
  </sheetViews>
  <sheetFormatPr defaultColWidth="8.25" defaultRowHeight="14.25"/>
  <cols>
    <col min="1" max="1" width="10.375" style="552" customWidth="1"/>
    <col min="2" max="2" width="4.875" style="552" customWidth="1"/>
    <col min="3" max="3" width="37.25" style="552" customWidth="1"/>
    <col min="4" max="4" width="12.625" style="552" customWidth="1"/>
    <col min="5" max="5" width="50.125" style="552" customWidth="1"/>
    <col min="6" max="16384" width="8.25" style="552"/>
  </cols>
  <sheetData>
    <row r="1" spans="1:5">
      <c r="A1" s="552">
        <v>113345</v>
      </c>
      <c r="B1" s="552">
        <v>1</v>
      </c>
      <c r="C1" s="552" t="s">
        <v>1216</v>
      </c>
      <c r="D1" s="552" t="s">
        <v>3366</v>
      </c>
      <c r="E1" s="552" t="s">
        <v>1219</v>
      </c>
    </row>
    <row r="2" spans="1:5">
      <c r="A2" s="552">
        <v>114301</v>
      </c>
      <c r="B2" s="552">
        <v>2</v>
      </c>
      <c r="C2" s="552" t="s">
        <v>1225</v>
      </c>
      <c r="D2" s="552" t="s">
        <v>3367</v>
      </c>
      <c r="E2" s="552" t="s">
        <v>1228</v>
      </c>
    </row>
    <row r="3" spans="1:5">
      <c r="A3" s="552">
        <v>114426</v>
      </c>
      <c r="B3" s="552">
        <v>3</v>
      </c>
      <c r="C3" s="552" t="s">
        <v>1233</v>
      </c>
      <c r="D3" s="552" t="s">
        <v>3368</v>
      </c>
      <c r="E3" s="552" t="s">
        <v>1236</v>
      </c>
    </row>
    <row r="4" spans="1:5">
      <c r="A4" s="552">
        <v>115209</v>
      </c>
      <c r="B4" s="552">
        <v>4</v>
      </c>
      <c r="C4" s="552" t="s">
        <v>1241</v>
      </c>
      <c r="D4" s="552" t="s">
        <v>3369</v>
      </c>
      <c r="E4" s="552" t="s">
        <v>1244</v>
      </c>
    </row>
    <row r="5" spans="1:5">
      <c r="A5" s="552">
        <v>115217</v>
      </c>
      <c r="B5" s="552">
        <v>5</v>
      </c>
      <c r="C5" s="552" t="s">
        <v>1249</v>
      </c>
      <c r="D5" s="552" t="s">
        <v>3370</v>
      </c>
      <c r="E5" s="552" t="s">
        <v>1252</v>
      </c>
    </row>
    <row r="6" spans="1:5">
      <c r="A6" s="552">
        <v>115233</v>
      </c>
      <c r="B6" s="552">
        <v>6</v>
      </c>
      <c r="C6" s="552" t="s">
        <v>1258</v>
      </c>
      <c r="D6" s="552" t="s">
        <v>3371</v>
      </c>
      <c r="E6" s="552" t="s">
        <v>1261</v>
      </c>
    </row>
    <row r="7" spans="1:5">
      <c r="A7" s="552">
        <v>115480</v>
      </c>
      <c r="B7" s="552">
        <v>7</v>
      </c>
      <c r="C7" s="552" t="s">
        <v>1266</v>
      </c>
      <c r="D7" s="552" t="s">
        <v>3372</v>
      </c>
      <c r="E7" s="552" t="s">
        <v>1269</v>
      </c>
    </row>
    <row r="8" spans="1:5">
      <c r="A8" s="552">
        <v>115506</v>
      </c>
      <c r="B8" s="552">
        <v>8</v>
      </c>
      <c r="C8" s="552" t="s">
        <v>1273</v>
      </c>
      <c r="D8" s="552" t="s">
        <v>3373</v>
      </c>
      <c r="E8" s="552" t="s">
        <v>1276</v>
      </c>
    </row>
    <row r="9" spans="1:5">
      <c r="A9" s="552">
        <v>115621</v>
      </c>
      <c r="B9" s="552">
        <v>9</v>
      </c>
      <c r="C9" s="552" t="s">
        <v>1281</v>
      </c>
      <c r="D9" s="552" t="s">
        <v>3374</v>
      </c>
      <c r="E9" s="552" t="s">
        <v>1284</v>
      </c>
    </row>
    <row r="10" spans="1:5">
      <c r="A10" s="552">
        <v>115969</v>
      </c>
      <c r="B10" s="552">
        <v>10</v>
      </c>
      <c r="C10" s="552" t="s">
        <v>1288</v>
      </c>
      <c r="D10" s="552" t="s">
        <v>3375</v>
      </c>
      <c r="E10" s="552" t="s">
        <v>1291</v>
      </c>
    </row>
    <row r="11" spans="1:5">
      <c r="A11" s="552">
        <v>116116</v>
      </c>
      <c r="B11" s="552">
        <v>11</v>
      </c>
      <c r="C11" s="552" t="s">
        <v>1295</v>
      </c>
      <c r="D11" s="552" t="s">
        <v>3376</v>
      </c>
      <c r="E11" s="552" t="s">
        <v>1298</v>
      </c>
    </row>
    <row r="12" spans="1:5">
      <c r="A12" s="552">
        <v>116306</v>
      </c>
      <c r="B12" s="552">
        <v>12</v>
      </c>
      <c r="C12" s="552" t="s">
        <v>1302</v>
      </c>
      <c r="D12" s="552" t="s">
        <v>3377</v>
      </c>
      <c r="E12" s="552" t="s">
        <v>1305</v>
      </c>
    </row>
    <row r="13" spans="1:5">
      <c r="A13" s="552">
        <v>116322</v>
      </c>
      <c r="B13" s="552">
        <v>13</v>
      </c>
      <c r="C13" s="552" t="s">
        <v>1310</v>
      </c>
      <c r="D13" s="552" t="s">
        <v>3378</v>
      </c>
      <c r="E13" s="552" t="s">
        <v>1313</v>
      </c>
    </row>
    <row r="14" spans="1:5">
      <c r="A14" s="552">
        <v>116512</v>
      </c>
      <c r="B14" s="552">
        <v>14</v>
      </c>
      <c r="C14" s="552" t="s">
        <v>1317</v>
      </c>
      <c r="D14" s="552" t="s">
        <v>3379</v>
      </c>
      <c r="E14" s="552" t="s">
        <v>1320</v>
      </c>
    </row>
    <row r="15" spans="1:5">
      <c r="A15" s="552">
        <v>116520</v>
      </c>
      <c r="B15" s="552">
        <v>15</v>
      </c>
      <c r="C15" s="552" t="s">
        <v>1325</v>
      </c>
      <c r="D15" s="552" t="s">
        <v>3380</v>
      </c>
      <c r="E15" s="552" t="s">
        <v>1328</v>
      </c>
    </row>
    <row r="16" spans="1:5">
      <c r="A16" s="552">
        <v>116801</v>
      </c>
      <c r="B16" s="552">
        <v>16</v>
      </c>
      <c r="C16" s="552" t="s">
        <v>1333</v>
      </c>
      <c r="D16" s="552" t="s">
        <v>3373</v>
      </c>
      <c r="E16" s="552" t="s">
        <v>1335</v>
      </c>
    </row>
    <row r="17" spans="1:5">
      <c r="A17" s="552">
        <v>116975</v>
      </c>
      <c r="B17" s="552">
        <v>17</v>
      </c>
      <c r="C17" s="552" t="s">
        <v>1339</v>
      </c>
      <c r="D17" s="552" t="s">
        <v>3370</v>
      </c>
      <c r="E17" s="552" t="s">
        <v>1341</v>
      </c>
    </row>
    <row r="18" spans="1:5">
      <c r="A18" s="552">
        <v>117023</v>
      </c>
      <c r="B18" s="552">
        <v>18</v>
      </c>
      <c r="C18" s="552" t="s">
        <v>1346</v>
      </c>
      <c r="D18" s="552" t="s">
        <v>3381</v>
      </c>
      <c r="E18" s="552" t="s">
        <v>1349</v>
      </c>
    </row>
    <row r="19" spans="1:5">
      <c r="A19" s="552">
        <v>117221</v>
      </c>
      <c r="B19" s="552">
        <v>19</v>
      </c>
      <c r="C19" s="552" t="s">
        <v>1353</v>
      </c>
      <c r="D19" s="552" t="s">
        <v>3382</v>
      </c>
      <c r="E19" s="552" t="s">
        <v>1356</v>
      </c>
    </row>
    <row r="20" spans="1:5">
      <c r="A20" s="552">
        <v>117312</v>
      </c>
      <c r="B20" s="552">
        <v>20</v>
      </c>
      <c r="C20" s="552" t="s">
        <v>1361</v>
      </c>
      <c r="D20" s="552" t="s">
        <v>3367</v>
      </c>
      <c r="E20" s="552" t="s">
        <v>1363</v>
      </c>
    </row>
    <row r="21" spans="1:5">
      <c r="A21" s="552">
        <v>117544</v>
      </c>
      <c r="B21" s="552">
        <v>21</v>
      </c>
      <c r="C21" s="552" t="s">
        <v>1368</v>
      </c>
      <c r="D21" s="552" t="s">
        <v>3383</v>
      </c>
      <c r="E21" s="552" t="s">
        <v>1371</v>
      </c>
    </row>
    <row r="22" spans="1:5">
      <c r="A22" s="552">
        <v>117627</v>
      </c>
      <c r="B22" s="552">
        <v>22</v>
      </c>
      <c r="C22" s="552" t="s">
        <v>1375</v>
      </c>
      <c r="D22" s="552" t="s">
        <v>3384</v>
      </c>
      <c r="E22" s="552" t="s">
        <v>1378</v>
      </c>
    </row>
    <row r="23" spans="1:5">
      <c r="A23" s="552">
        <v>117866</v>
      </c>
      <c r="B23" s="552">
        <v>23</v>
      </c>
      <c r="C23" s="552" t="s">
        <v>1384</v>
      </c>
      <c r="D23" s="552" t="s">
        <v>3381</v>
      </c>
      <c r="E23" s="552" t="s">
        <v>1387</v>
      </c>
    </row>
    <row r="24" spans="1:5">
      <c r="A24" s="552">
        <v>210471</v>
      </c>
      <c r="B24" s="552">
        <v>24</v>
      </c>
      <c r="C24" s="552" t="s">
        <v>1391</v>
      </c>
      <c r="D24" s="552" t="s">
        <v>3385</v>
      </c>
      <c r="E24" s="552" t="s">
        <v>1394</v>
      </c>
    </row>
    <row r="25" spans="1:5">
      <c r="A25" s="552">
        <v>210562</v>
      </c>
      <c r="B25" s="552">
        <v>25</v>
      </c>
      <c r="C25" s="552" t="s">
        <v>1399</v>
      </c>
      <c r="D25" s="552" t="s">
        <v>3386</v>
      </c>
      <c r="E25" s="552" t="s">
        <v>1402</v>
      </c>
    </row>
    <row r="26" spans="1:5">
      <c r="A26" s="552">
        <v>210703</v>
      </c>
      <c r="B26" s="552">
        <v>26</v>
      </c>
      <c r="C26" s="552" t="s">
        <v>1406</v>
      </c>
      <c r="D26" s="552" t="s">
        <v>3387</v>
      </c>
      <c r="E26" s="552" t="s">
        <v>1409</v>
      </c>
    </row>
    <row r="27" spans="1:5">
      <c r="A27" s="552">
        <v>310487</v>
      </c>
      <c r="B27" s="552">
        <v>27</v>
      </c>
      <c r="C27" s="552" t="s">
        <v>1413</v>
      </c>
      <c r="D27" s="552" t="s">
        <v>3388</v>
      </c>
      <c r="E27" s="552" t="s">
        <v>1416</v>
      </c>
    </row>
    <row r="28" spans="1:5">
      <c r="A28" s="552">
        <v>510847</v>
      </c>
      <c r="B28" s="552">
        <v>28</v>
      </c>
      <c r="C28" s="552" t="s">
        <v>1420</v>
      </c>
      <c r="D28" s="552" t="s">
        <v>3389</v>
      </c>
      <c r="E28" s="552" t="s">
        <v>1423</v>
      </c>
    </row>
    <row r="29" spans="1:5">
      <c r="A29" s="552">
        <v>511019</v>
      </c>
      <c r="B29" s="552">
        <v>29</v>
      </c>
      <c r="C29" s="552" t="s">
        <v>1428</v>
      </c>
      <c r="D29" s="552" t="s">
        <v>3390</v>
      </c>
      <c r="E29" s="552" t="s">
        <v>1431</v>
      </c>
    </row>
    <row r="30" spans="1:5">
      <c r="A30" s="552">
        <v>511142</v>
      </c>
      <c r="B30" s="552">
        <v>30</v>
      </c>
      <c r="C30" s="552" t="s">
        <v>1436</v>
      </c>
      <c r="D30" s="552" t="s">
        <v>3391</v>
      </c>
      <c r="E30" s="552" t="s">
        <v>1439</v>
      </c>
    </row>
    <row r="31" spans="1:5">
      <c r="A31" s="552">
        <v>511555</v>
      </c>
      <c r="B31" s="552">
        <v>31</v>
      </c>
      <c r="C31" s="552" t="s">
        <v>1443</v>
      </c>
      <c r="D31" s="552" t="s">
        <v>3392</v>
      </c>
      <c r="E31" s="552" t="s">
        <v>1446</v>
      </c>
    </row>
    <row r="32" spans="1:5">
      <c r="A32" s="552">
        <v>511654</v>
      </c>
      <c r="B32" s="552">
        <v>32</v>
      </c>
      <c r="C32" s="552" t="s">
        <v>1450</v>
      </c>
      <c r="D32" s="552" t="s">
        <v>3390</v>
      </c>
      <c r="E32" s="552" t="s">
        <v>1452</v>
      </c>
    </row>
    <row r="33" spans="1:5">
      <c r="A33" s="552">
        <v>610639</v>
      </c>
      <c r="B33" s="552">
        <v>33</v>
      </c>
      <c r="C33" s="552" t="s">
        <v>1458</v>
      </c>
      <c r="D33" s="552" t="s">
        <v>3393</v>
      </c>
      <c r="E33" s="552" t="s">
        <v>1461</v>
      </c>
    </row>
    <row r="34" spans="1:5">
      <c r="A34" s="552">
        <v>611496</v>
      </c>
      <c r="B34" s="552">
        <v>34</v>
      </c>
      <c r="C34" s="552" t="s">
        <v>1465</v>
      </c>
      <c r="D34" s="552" t="s">
        <v>3394</v>
      </c>
      <c r="E34" s="552" t="s">
        <v>1468</v>
      </c>
    </row>
    <row r="35" spans="1:5">
      <c r="A35" s="552">
        <v>611512</v>
      </c>
      <c r="B35" s="552">
        <v>35</v>
      </c>
      <c r="C35" s="552" t="s">
        <v>1473</v>
      </c>
      <c r="D35" s="552" t="s">
        <v>3395</v>
      </c>
      <c r="E35" s="552" t="s">
        <v>1476</v>
      </c>
    </row>
    <row r="36" spans="1:5">
      <c r="A36" s="552">
        <v>710314</v>
      </c>
      <c r="B36" s="552">
        <v>36</v>
      </c>
      <c r="C36" s="552" t="s">
        <v>1480</v>
      </c>
      <c r="D36" s="552" t="s">
        <v>3396</v>
      </c>
      <c r="E36" s="552" t="s">
        <v>1483</v>
      </c>
    </row>
    <row r="37" spans="1:5">
      <c r="A37" s="552">
        <v>910781</v>
      </c>
      <c r="B37" s="552">
        <v>37</v>
      </c>
      <c r="C37" s="552" t="s">
        <v>1488</v>
      </c>
      <c r="D37" s="552" t="s">
        <v>3397</v>
      </c>
      <c r="E37" s="552" t="s">
        <v>1491</v>
      </c>
    </row>
    <row r="38" spans="1:5">
      <c r="A38" s="552">
        <v>910864</v>
      </c>
      <c r="B38" s="552">
        <v>38</v>
      </c>
      <c r="C38" s="552" t="s">
        <v>1496</v>
      </c>
      <c r="D38" s="552" t="s">
        <v>3398</v>
      </c>
      <c r="E38" s="552" t="s">
        <v>1499</v>
      </c>
    </row>
    <row r="39" spans="1:5">
      <c r="A39" s="552">
        <v>911136</v>
      </c>
      <c r="B39" s="552">
        <v>39</v>
      </c>
      <c r="C39" s="552" t="s">
        <v>1503</v>
      </c>
      <c r="D39" s="552" t="s">
        <v>3397</v>
      </c>
      <c r="E39" s="552" t="s">
        <v>1505</v>
      </c>
    </row>
    <row r="40" spans="1:5">
      <c r="A40" s="552">
        <v>911581</v>
      </c>
      <c r="B40" s="552">
        <v>40</v>
      </c>
      <c r="C40" s="552" t="s">
        <v>1510</v>
      </c>
      <c r="D40" s="552" t="s">
        <v>3398</v>
      </c>
      <c r="E40" s="552" t="s">
        <v>1512</v>
      </c>
    </row>
    <row r="41" spans="1:5">
      <c r="A41" s="552">
        <v>1010326</v>
      </c>
      <c r="B41" s="552">
        <v>41</v>
      </c>
      <c r="C41" s="552" t="s">
        <v>1515</v>
      </c>
      <c r="D41" s="552" t="s">
        <v>3399</v>
      </c>
      <c r="E41" s="552" t="s">
        <v>1518</v>
      </c>
    </row>
    <row r="42" spans="1:5">
      <c r="A42" s="552">
        <v>1110720</v>
      </c>
      <c r="B42" s="552">
        <v>42</v>
      </c>
      <c r="C42" s="552" t="s">
        <v>1522</v>
      </c>
      <c r="D42" s="552" t="s">
        <v>3400</v>
      </c>
      <c r="E42" s="552" t="s">
        <v>1525</v>
      </c>
    </row>
    <row r="43" spans="1:5">
      <c r="A43" s="552">
        <v>1110845</v>
      </c>
      <c r="B43" s="552">
        <v>43</v>
      </c>
      <c r="C43" s="552" t="s">
        <v>1529</v>
      </c>
      <c r="D43" s="552" t="s">
        <v>3400</v>
      </c>
      <c r="E43" s="552" t="s">
        <v>1531</v>
      </c>
    </row>
    <row r="44" spans="1:5">
      <c r="A44" s="552">
        <v>1310189</v>
      </c>
      <c r="B44" s="552">
        <v>44</v>
      </c>
      <c r="C44" s="552" t="s">
        <v>1536</v>
      </c>
      <c r="D44" s="552" t="s">
        <v>3401</v>
      </c>
      <c r="E44" s="552" t="s">
        <v>1539</v>
      </c>
    </row>
    <row r="45" spans="1:5">
      <c r="A45" s="552">
        <v>1310213</v>
      </c>
      <c r="B45" s="552">
        <v>45</v>
      </c>
      <c r="C45" s="552" t="s">
        <v>1543</v>
      </c>
      <c r="D45" s="552" t="s">
        <v>3401</v>
      </c>
      <c r="E45" s="552" t="s">
        <v>1545</v>
      </c>
    </row>
    <row r="46" spans="1:5">
      <c r="A46" s="552">
        <v>1410062</v>
      </c>
      <c r="B46" s="552">
        <v>46</v>
      </c>
      <c r="C46" s="552" t="s">
        <v>1549</v>
      </c>
      <c r="D46" s="552" t="s">
        <v>3402</v>
      </c>
      <c r="E46" s="552" t="s">
        <v>1552</v>
      </c>
    </row>
    <row r="47" spans="1:5">
      <c r="A47" s="552">
        <v>1510333</v>
      </c>
      <c r="B47" s="552">
        <v>47</v>
      </c>
      <c r="C47" s="552" t="s">
        <v>1557</v>
      </c>
      <c r="D47" s="552" t="s">
        <v>3403</v>
      </c>
      <c r="E47" s="552" t="s">
        <v>1560</v>
      </c>
    </row>
    <row r="48" spans="1:5">
      <c r="A48" s="552">
        <v>1510499</v>
      </c>
      <c r="B48" s="552">
        <v>48</v>
      </c>
      <c r="C48" s="552" t="s">
        <v>1572</v>
      </c>
      <c r="D48" s="552" t="s">
        <v>3404</v>
      </c>
      <c r="E48" s="552" t="s">
        <v>1575</v>
      </c>
    </row>
    <row r="49" spans="1:5">
      <c r="A49" s="552">
        <v>1510515</v>
      </c>
      <c r="B49" s="552">
        <v>49</v>
      </c>
      <c r="C49" s="552" t="s">
        <v>1579</v>
      </c>
      <c r="D49" s="552" t="s">
        <v>3405</v>
      </c>
      <c r="E49" s="552" t="s">
        <v>1582</v>
      </c>
    </row>
    <row r="50" spans="1:5">
      <c r="A50" s="552">
        <v>1510887</v>
      </c>
      <c r="B50" s="552">
        <v>50</v>
      </c>
      <c r="C50" s="552" t="s">
        <v>1589</v>
      </c>
      <c r="D50" s="552" t="s">
        <v>3406</v>
      </c>
      <c r="E50" s="552" t="s">
        <v>1592</v>
      </c>
    </row>
    <row r="51" spans="1:5">
      <c r="A51" s="552">
        <v>2111453</v>
      </c>
      <c r="B51" s="552">
        <v>51</v>
      </c>
      <c r="C51" s="552" t="s">
        <v>1596</v>
      </c>
      <c r="D51" s="552" t="s">
        <v>3407</v>
      </c>
      <c r="E51" s="552" t="s">
        <v>1599</v>
      </c>
    </row>
    <row r="52" spans="1:5">
      <c r="A52" s="552">
        <v>2210867</v>
      </c>
      <c r="B52" s="552">
        <v>52</v>
      </c>
      <c r="C52" s="552" t="s">
        <v>1603</v>
      </c>
      <c r="D52" s="552" t="s">
        <v>3408</v>
      </c>
      <c r="E52" s="552" t="s">
        <v>1606</v>
      </c>
    </row>
    <row r="53" spans="1:5">
      <c r="A53" s="552">
        <v>2211154</v>
      </c>
      <c r="B53" s="552">
        <v>53</v>
      </c>
      <c r="C53" s="552" t="s">
        <v>1610</v>
      </c>
      <c r="D53" s="552" t="s">
        <v>3409</v>
      </c>
      <c r="E53" s="552" t="s">
        <v>1613</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BE2A-9710-446B-A4E5-A4B6CA854B27}">
  <dimension ref="A1:AL44"/>
  <sheetViews>
    <sheetView zoomScaleNormal="100" zoomScaleSheetLayoutView="100" workbookViewId="0">
      <selection activeCell="Q12" sqref="Q12"/>
    </sheetView>
  </sheetViews>
  <sheetFormatPr defaultRowHeight="13.5"/>
  <cols>
    <col min="1" max="1" width="1.25" style="18" customWidth="1"/>
    <col min="2" max="2" width="5.125" style="19" customWidth="1"/>
    <col min="3" max="3" width="5.125" style="20" customWidth="1"/>
    <col min="4" max="14" width="5.125" style="18" customWidth="1"/>
    <col min="15" max="15" width="4.625" style="18" customWidth="1"/>
    <col min="16" max="16" width="1.25" style="18" customWidth="1"/>
    <col min="17" max="256" width="9" style="18"/>
    <col min="257" max="257" width="1.25" style="18" customWidth="1"/>
    <col min="258" max="270" width="5.125" style="18" customWidth="1"/>
    <col min="271" max="271" width="4.625" style="18" customWidth="1"/>
    <col min="272" max="272" width="1.25" style="18" customWidth="1"/>
    <col min="273" max="512" width="9" style="18"/>
    <col min="513" max="513" width="1.25" style="18" customWidth="1"/>
    <col min="514" max="526" width="5.125" style="18" customWidth="1"/>
    <col min="527" max="527" width="4.625" style="18" customWidth="1"/>
    <col min="528" max="528" width="1.25" style="18" customWidth="1"/>
    <col min="529" max="768" width="9" style="18"/>
    <col min="769" max="769" width="1.25" style="18" customWidth="1"/>
    <col min="770" max="782" width="5.125" style="18" customWidth="1"/>
    <col min="783" max="783" width="4.625" style="18" customWidth="1"/>
    <col min="784" max="784" width="1.25" style="18" customWidth="1"/>
    <col min="785" max="1024" width="9" style="18"/>
    <col min="1025" max="1025" width="1.25" style="18" customWidth="1"/>
    <col min="1026" max="1038" width="5.125" style="18" customWidth="1"/>
    <col min="1039" max="1039" width="4.625" style="18" customWidth="1"/>
    <col min="1040" max="1040" width="1.25" style="18" customWidth="1"/>
    <col min="1041" max="1280" width="9" style="18"/>
    <col min="1281" max="1281" width="1.25" style="18" customWidth="1"/>
    <col min="1282" max="1294" width="5.125" style="18" customWidth="1"/>
    <col min="1295" max="1295" width="4.625" style="18" customWidth="1"/>
    <col min="1296" max="1296" width="1.25" style="18" customWidth="1"/>
    <col min="1297" max="1536" width="9" style="18"/>
    <col min="1537" max="1537" width="1.25" style="18" customWidth="1"/>
    <col min="1538" max="1550" width="5.125" style="18" customWidth="1"/>
    <col min="1551" max="1551" width="4.625" style="18" customWidth="1"/>
    <col min="1552" max="1552" width="1.25" style="18" customWidth="1"/>
    <col min="1553" max="1792" width="9" style="18"/>
    <col min="1793" max="1793" width="1.25" style="18" customWidth="1"/>
    <col min="1794" max="1806" width="5.125" style="18" customWidth="1"/>
    <col min="1807" max="1807" width="4.625" style="18" customWidth="1"/>
    <col min="1808" max="1808" width="1.25" style="18" customWidth="1"/>
    <col min="1809" max="2048" width="9" style="18"/>
    <col min="2049" max="2049" width="1.25" style="18" customWidth="1"/>
    <col min="2050" max="2062" width="5.125" style="18" customWidth="1"/>
    <col min="2063" max="2063" width="4.625" style="18" customWidth="1"/>
    <col min="2064" max="2064" width="1.25" style="18" customWidth="1"/>
    <col min="2065" max="2304" width="9" style="18"/>
    <col min="2305" max="2305" width="1.25" style="18" customWidth="1"/>
    <col min="2306" max="2318" width="5.125" style="18" customWidth="1"/>
    <col min="2319" max="2319" width="4.625" style="18" customWidth="1"/>
    <col min="2320" max="2320" width="1.25" style="18" customWidth="1"/>
    <col min="2321" max="2560" width="9" style="18"/>
    <col min="2561" max="2561" width="1.25" style="18" customWidth="1"/>
    <col min="2562" max="2574" width="5.125" style="18" customWidth="1"/>
    <col min="2575" max="2575" width="4.625" style="18" customWidth="1"/>
    <col min="2576" max="2576" width="1.25" style="18" customWidth="1"/>
    <col min="2577" max="2816" width="9" style="18"/>
    <col min="2817" max="2817" width="1.25" style="18" customWidth="1"/>
    <col min="2818" max="2830" width="5.125" style="18" customWidth="1"/>
    <col min="2831" max="2831" width="4.625" style="18" customWidth="1"/>
    <col min="2832" max="2832" width="1.25" style="18" customWidth="1"/>
    <col min="2833" max="3072" width="9" style="18"/>
    <col min="3073" max="3073" width="1.25" style="18" customWidth="1"/>
    <col min="3074" max="3086" width="5.125" style="18" customWidth="1"/>
    <col min="3087" max="3087" width="4.625" style="18" customWidth="1"/>
    <col min="3088" max="3088" width="1.25" style="18" customWidth="1"/>
    <col min="3089" max="3328" width="9" style="18"/>
    <col min="3329" max="3329" width="1.25" style="18" customWidth="1"/>
    <col min="3330" max="3342" width="5.125" style="18" customWidth="1"/>
    <col min="3343" max="3343" width="4.625" style="18" customWidth="1"/>
    <col min="3344" max="3344" width="1.25" style="18" customWidth="1"/>
    <col min="3345" max="3584" width="9" style="18"/>
    <col min="3585" max="3585" width="1.25" style="18" customWidth="1"/>
    <col min="3586" max="3598" width="5.125" style="18" customWidth="1"/>
    <col min="3599" max="3599" width="4.625" style="18" customWidth="1"/>
    <col min="3600" max="3600" width="1.25" style="18" customWidth="1"/>
    <col min="3601" max="3840" width="9" style="18"/>
    <col min="3841" max="3841" width="1.25" style="18" customWidth="1"/>
    <col min="3842" max="3854" width="5.125" style="18" customWidth="1"/>
    <col min="3855" max="3855" width="4.625" style="18" customWidth="1"/>
    <col min="3856" max="3856" width="1.25" style="18" customWidth="1"/>
    <col min="3857" max="4096" width="9" style="18"/>
    <col min="4097" max="4097" width="1.25" style="18" customWidth="1"/>
    <col min="4098" max="4110" width="5.125" style="18" customWidth="1"/>
    <col min="4111" max="4111" width="4.625" style="18" customWidth="1"/>
    <col min="4112" max="4112" width="1.25" style="18" customWidth="1"/>
    <col min="4113" max="4352" width="9" style="18"/>
    <col min="4353" max="4353" width="1.25" style="18" customWidth="1"/>
    <col min="4354" max="4366" width="5.125" style="18" customWidth="1"/>
    <col min="4367" max="4367" width="4.625" style="18" customWidth="1"/>
    <col min="4368" max="4368" width="1.25" style="18" customWidth="1"/>
    <col min="4369" max="4608" width="9" style="18"/>
    <col min="4609" max="4609" width="1.25" style="18" customWidth="1"/>
    <col min="4610" max="4622" width="5.125" style="18" customWidth="1"/>
    <col min="4623" max="4623" width="4.625" style="18" customWidth="1"/>
    <col min="4624" max="4624" width="1.25" style="18" customWidth="1"/>
    <col min="4625" max="4864" width="9" style="18"/>
    <col min="4865" max="4865" width="1.25" style="18" customWidth="1"/>
    <col min="4866" max="4878" width="5.125" style="18" customWidth="1"/>
    <col min="4879" max="4879" width="4.625" style="18" customWidth="1"/>
    <col min="4880" max="4880" width="1.25" style="18" customWidth="1"/>
    <col min="4881" max="5120" width="9" style="18"/>
    <col min="5121" max="5121" width="1.25" style="18" customWidth="1"/>
    <col min="5122" max="5134" width="5.125" style="18" customWidth="1"/>
    <col min="5135" max="5135" width="4.625" style="18" customWidth="1"/>
    <col min="5136" max="5136" width="1.25" style="18" customWidth="1"/>
    <col min="5137" max="5376" width="9" style="18"/>
    <col min="5377" max="5377" width="1.25" style="18" customWidth="1"/>
    <col min="5378" max="5390" width="5.125" style="18" customWidth="1"/>
    <col min="5391" max="5391" width="4.625" style="18" customWidth="1"/>
    <col min="5392" max="5392" width="1.25" style="18" customWidth="1"/>
    <col min="5393" max="5632" width="9" style="18"/>
    <col min="5633" max="5633" width="1.25" style="18" customWidth="1"/>
    <col min="5634" max="5646" width="5.125" style="18" customWidth="1"/>
    <col min="5647" max="5647" width="4.625" style="18" customWidth="1"/>
    <col min="5648" max="5648" width="1.25" style="18" customWidth="1"/>
    <col min="5649" max="5888" width="9" style="18"/>
    <col min="5889" max="5889" width="1.25" style="18" customWidth="1"/>
    <col min="5890" max="5902" width="5.125" style="18" customWidth="1"/>
    <col min="5903" max="5903" width="4.625" style="18" customWidth="1"/>
    <col min="5904" max="5904" width="1.25" style="18" customWidth="1"/>
    <col min="5905" max="6144" width="9" style="18"/>
    <col min="6145" max="6145" width="1.25" style="18" customWidth="1"/>
    <col min="6146" max="6158" width="5.125" style="18" customWidth="1"/>
    <col min="6159" max="6159" width="4.625" style="18" customWidth="1"/>
    <col min="6160" max="6160" width="1.25" style="18" customWidth="1"/>
    <col min="6161" max="6400" width="9" style="18"/>
    <col min="6401" max="6401" width="1.25" style="18" customWidth="1"/>
    <col min="6402" max="6414" width="5.125" style="18" customWidth="1"/>
    <col min="6415" max="6415" width="4.625" style="18" customWidth="1"/>
    <col min="6416" max="6416" width="1.25" style="18" customWidth="1"/>
    <col min="6417" max="6656" width="9" style="18"/>
    <col min="6657" max="6657" width="1.25" style="18" customWidth="1"/>
    <col min="6658" max="6670" width="5.125" style="18" customWidth="1"/>
    <col min="6671" max="6671" width="4.625" style="18" customWidth="1"/>
    <col min="6672" max="6672" width="1.25" style="18" customWidth="1"/>
    <col min="6673" max="6912" width="9" style="18"/>
    <col min="6913" max="6913" width="1.25" style="18" customWidth="1"/>
    <col min="6914" max="6926" width="5.125" style="18" customWidth="1"/>
    <col min="6927" max="6927" width="4.625" style="18" customWidth="1"/>
    <col min="6928" max="6928" width="1.25" style="18" customWidth="1"/>
    <col min="6929" max="7168" width="9" style="18"/>
    <col min="7169" max="7169" width="1.25" style="18" customWidth="1"/>
    <col min="7170" max="7182" width="5.125" style="18" customWidth="1"/>
    <col min="7183" max="7183" width="4.625" style="18" customWidth="1"/>
    <col min="7184" max="7184" width="1.25" style="18" customWidth="1"/>
    <col min="7185" max="7424" width="9" style="18"/>
    <col min="7425" max="7425" width="1.25" style="18" customWidth="1"/>
    <col min="7426" max="7438" width="5.125" style="18" customWidth="1"/>
    <col min="7439" max="7439" width="4.625" style="18" customWidth="1"/>
    <col min="7440" max="7440" width="1.25" style="18" customWidth="1"/>
    <col min="7441" max="7680" width="9" style="18"/>
    <col min="7681" max="7681" width="1.25" style="18" customWidth="1"/>
    <col min="7682" max="7694" width="5.125" style="18" customWidth="1"/>
    <col min="7695" max="7695" width="4.625" style="18" customWidth="1"/>
    <col min="7696" max="7696" width="1.25" style="18" customWidth="1"/>
    <col min="7697" max="7936" width="9" style="18"/>
    <col min="7937" max="7937" width="1.25" style="18" customWidth="1"/>
    <col min="7938" max="7950" width="5.125" style="18" customWidth="1"/>
    <col min="7951" max="7951" width="4.625" style="18" customWidth="1"/>
    <col min="7952" max="7952" width="1.25" style="18" customWidth="1"/>
    <col min="7953" max="8192" width="9" style="18"/>
    <col min="8193" max="8193" width="1.25" style="18" customWidth="1"/>
    <col min="8194" max="8206" width="5.125" style="18" customWidth="1"/>
    <col min="8207" max="8207" width="4.625" style="18" customWidth="1"/>
    <col min="8208" max="8208" width="1.25" style="18" customWidth="1"/>
    <col min="8209" max="8448" width="9" style="18"/>
    <col min="8449" max="8449" width="1.25" style="18" customWidth="1"/>
    <col min="8450" max="8462" width="5.125" style="18" customWidth="1"/>
    <col min="8463" max="8463" width="4.625" style="18" customWidth="1"/>
    <col min="8464" max="8464" width="1.25" style="18" customWidth="1"/>
    <col min="8465" max="8704" width="9" style="18"/>
    <col min="8705" max="8705" width="1.25" style="18" customWidth="1"/>
    <col min="8706" max="8718" width="5.125" style="18" customWidth="1"/>
    <col min="8719" max="8719" width="4.625" style="18" customWidth="1"/>
    <col min="8720" max="8720" width="1.25" style="18" customWidth="1"/>
    <col min="8721" max="8960" width="9" style="18"/>
    <col min="8961" max="8961" width="1.25" style="18" customWidth="1"/>
    <col min="8962" max="8974" width="5.125" style="18" customWidth="1"/>
    <col min="8975" max="8975" width="4.625" style="18" customWidth="1"/>
    <col min="8976" max="8976" width="1.25" style="18" customWidth="1"/>
    <col min="8977" max="9216" width="9" style="18"/>
    <col min="9217" max="9217" width="1.25" style="18" customWidth="1"/>
    <col min="9218" max="9230" width="5.125" style="18" customWidth="1"/>
    <col min="9231" max="9231" width="4.625" style="18" customWidth="1"/>
    <col min="9232" max="9232" width="1.25" style="18" customWidth="1"/>
    <col min="9233" max="9472" width="9" style="18"/>
    <col min="9473" max="9473" width="1.25" style="18" customWidth="1"/>
    <col min="9474" max="9486" width="5.125" style="18" customWidth="1"/>
    <col min="9487" max="9487" width="4.625" style="18" customWidth="1"/>
    <col min="9488" max="9488" width="1.25" style="18" customWidth="1"/>
    <col min="9489" max="9728" width="9" style="18"/>
    <col min="9729" max="9729" width="1.25" style="18" customWidth="1"/>
    <col min="9730" max="9742" width="5.125" style="18" customWidth="1"/>
    <col min="9743" max="9743" width="4.625" style="18" customWidth="1"/>
    <col min="9744" max="9744" width="1.25" style="18" customWidth="1"/>
    <col min="9745" max="9984" width="9" style="18"/>
    <col min="9985" max="9985" width="1.25" style="18" customWidth="1"/>
    <col min="9986" max="9998" width="5.125" style="18" customWidth="1"/>
    <col min="9999" max="9999" width="4.625" style="18" customWidth="1"/>
    <col min="10000" max="10000" width="1.25" style="18" customWidth="1"/>
    <col min="10001" max="10240" width="9" style="18"/>
    <col min="10241" max="10241" width="1.25" style="18" customWidth="1"/>
    <col min="10242" max="10254" width="5.125" style="18" customWidth="1"/>
    <col min="10255" max="10255" width="4.625" style="18" customWidth="1"/>
    <col min="10256" max="10256" width="1.25" style="18" customWidth="1"/>
    <col min="10257" max="10496" width="9" style="18"/>
    <col min="10497" max="10497" width="1.25" style="18" customWidth="1"/>
    <col min="10498" max="10510" width="5.125" style="18" customWidth="1"/>
    <col min="10511" max="10511" width="4.625" style="18" customWidth="1"/>
    <col min="10512" max="10512" width="1.25" style="18" customWidth="1"/>
    <col min="10513" max="10752" width="9" style="18"/>
    <col min="10753" max="10753" width="1.25" style="18" customWidth="1"/>
    <col min="10754" max="10766" width="5.125" style="18" customWidth="1"/>
    <col min="10767" max="10767" width="4.625" style="18" customWidth="1"/>
    <col min="10768" max="10768" width="1.25" style="18" customWidth="1"/>
    <col min="10769" max="11008" width="9" style="18"/>
    <col min="11009" max="11009" width="1.25" style="18" customWidth="1"/>
    <col min="11010" max="11022" width="5.125" style="18" customWidth="1"/>
    <col min="11023" max="11023" width="4.625" style="18" customWidth="1"/>
    <col min="11024" max="11024" width="1.25" style="18" customWidth="1"/>
    <col min="11025" max="11264" width="9" style="18"/>
    <col min="11265" max="11265" width="1.25" style="18" customWidth="1"/>
    <col min="11266" max="11278" width="5.125" style="18" customWidth="1"/>
    <col min="11279" max="11279" width="4.625" style="18" customWidth="1"/>
    <col min="11280" max="11280" width="1.25" style="18" customWidth="1"/>
    <col min="11281" max="11520" width="9" style="18"/>
    <col min="11521" max="11521" width="1.25" style="18" customWidth="1"/>
    <col min="11522" max="11534" width="5.125" style="18" customWidth="1"/>
    <col min="11535" max="11535" width="4.625" style="18" customWidth="1"/>
    <col min="11536" max="11536" width="1.25" style="18" customWidth="1"/>
    <col min="11537" max="11776" width="9" style="18"/>
    <col min="11777" max="11777" width="1.25" style="18" customWidth="1"/>
    <col min="11778" max="11790" width="5.125" style="18" customWidth="1"/>
    <col min="11791" max="11791" width="4.625" style="18" customWidth="1"/>
    <col min="11792" max="11792" width="1.25" style="18" customWidth="1"/>
    <col min="11793" max="12032" width="9" style="18"/>
    <col min="12033" max="12033" width="1.25" style="18" customWidth="1"/>
    <col min="12034" max="12046" width="5.125" style="18" customWidth="1"/>
    <col min="12047" max="12047" width="4.625" style="18" customWidth="1"/>
    <col min="12048" max="12048" width="1.25" style="18" customWidth="1"/>
    <col min="12049" max="12288" width="9" style="18"/>
    <col min="12289" max="12289" width="1.25" style="18" customWidth="1"/>
    <col min="12290" max="12302" width="5.125" style="18" customWidth="1"/>
    <col min="12303" max="12303" width="4.625" style="18" customWidth="1"/>
    <col min="12304" max="12304" width="1.25" style="18" customWidth="1"/>
    <col min="12305" max="12544" width="9" style="18"/>
    <col min="12545" max="12545" width="1.25" style="18" customWidth="1"/>
    <col min="12546" max="12558" width="5.125" style="18" customWidth="1"/>
    <col min="12559" max="12559" width="4.625" style="18" customWidth="1"/>
    <col min="12560" max="12560" width="1.25" style="18" customWidth="1"/>
    <col min="12561" max="12800" width="9" style="18"/>
    <col min="12801" max="12801" width="1.25" style="18" customWidth="1"/>
    <col min="12802" max="12814" width="5.125" style="18" customWidth="1"/>
    <col min="12815" max="12815" width="4.625" style="18" customWidth="1"/>
    <col min="12816" max="12816" width="1.25" style="18" customWidth="1"/>
    <col min="12817" max="13056" width="9" style="18"/>
    <col min="13057" max="13057" width="1.25" style="18" customWidth="1"/>
    <col min="13058" max="13070" width="5.125" style="18" customWidth="1"/>
    <col min="13071" max="13071" width="4.625" style="18" customWidth="1"/>
    <col min="13072" max="13072" width="1.25" style="18" customWidth="1"/>
    <col min="13073" max="13312" width="9" style="18"/>
    <col min="13313" max="13313" width="1.25" style="18" customWidth="1"/>
    <col min="13314" max="13326" width="5.125" style="18" customWidth="1"/>
    <col min="13327" max="13327" width="4.625" style="18" customWidth="1"/>
    <col min="13328" max="13328" width="1.25" style="18" customWidth="1"/>
    <col min="13329" max="13568" width="9" style="18"/>
    <col min="13569" max="13569" width="1.25" style="18" customWidth="1"/>
    <col min="13570" max="13582" width="5.125" style="18" customWidth="1"/>
    <col min="13583" max="13583" width="4.625" style="18" customWidth="1"/>
    <col min="13584" max="13584" width="1.25" style="18" customWidth="1"/>
    <col min="13585" max="13824" width="9" style="18"/>
    <col min="13825" max="13825" width="1.25" style="18" customWidth="1"/>
    <col min="13826" max="13838" width="5.125" style="18" customWidth="1"/>
    <col min="13839" max="13839" width="4.625" style="18" customWidth="1"/>
    <col min="13840" max="13840" width="1.25" style="18" customWidth="1"/>
    <col min="13841" max="14080" width="9" style="18"/>
    <col min="14081" max="14081" width="1.25" style="18" customWidth="1"/>
    <col min="14082" max="14094" width="5.125" style="18" customWidth="1"/>
    <col min="14095" max="14095" width="4.625" style="18" customWidth="1"/>
    <col min="14096" max="14096" width="1.25" style="18" customWidth="1"/>
    <col min="14097" max="14336" width="9" style="18"/>
    <col min="14337" max="14337" width="1.25" style="18" customWidth="1"/>
    <col min="14338" max="14350" width="5.125" style="18" customWidth="1"/>
    <col min="14351" max="14351" width="4.625" style="18" customWidth="1"/>
    <col min="14352" max="14352" width="1.25" style="18" customWidth="1"/>
    <col min="14353" max="14592" width="9" style="18"/>
    <col min="14593" max="14593" width="1.25" style="18" customWidth="1"/>
    <col min="14594" max="14606" width="5.125" style="18" customWidth="1"/>
    <col min="14607" max="14607" width="4.625" style="18" customWidth="1"/>
    <col min="14608" max="14608" width="1.25" style="18" customWidth="1"/>
    <col min="14609" max="14848" width="9" style="18"/>
    <col min="14849" max="14849" width="1.25" style="18" customWidth="1"/>
    <col min="14850" max="14862" width="5.125" style="18" customWidth="1"/>
    <col min="14863" max="14863" width="4.625" style="18" customWidth="1"/>
    <col min="14864" max="14864" width="1.25" style="18" customWidth="1"/>
    <col min="14865" max="15104" width="9" style="18"/>
    <col min="15105" max="15105" width="1.25" style="18" customWidth="1"/>
    <col min="15106" max="15118" width="5.125" style="18" customWidth="1"/>
    <col min="15119" max="15119" width="4.625" style="18" customWidth="1"/>
    <col min="15120" max="15120" width="1.25" style="18" customWidth="1"/>
    <col min="15121" max="15360" width="9" style="18"/>
    <col min="15361" max="15361" width="1.25" style="18" customWidth="1"/>
    <col min="15362" max="15374" width="5.125" style="18" customWidth="1"/>
    <col min="15375" max="15375" width="4.625" style="18" customWidth="1"/>
    <col min="15376" max="15376" width="1.25" style="18" customWidth="1"/>
    <col min="15377" max="15616" width="9" style="18"/>
    <col min="15617" max="15617" width="1.25" style="18" customWidth="1"/>
    <col min="15618" max="15630" width="5.125" style="18" customWidth="1"/>
    <col min="15631" max="15631" width="4.625" style="18" customWidth="1"/>
    <col min="15632" max="15632" width="1.25" style="18" customWidth="1"/>
    <col min="15633" max="15872" width="9" style="18"/>
    <col min="15873" max="15873" width="1.25" style="18" customWidth="1"/>
    <col min="15874" max="15886" width="5.125" style="18" customWidth="1"/>
    <col min="15887" max="15887" width="4.625" style="18" customWidth="1"/>
    <col min="15888" max="15888" width="1.25" style="18" customWidth="1"/>
    <col min="15889" max="16128" width="9" style="18"/>
    <col min="16129" max="16129" width="1.25" style="18" customWidth="1"/>
    <col min="16130" max="16142" width="5.125" style="18" customWidth="1"/>
    <col min="16143" max="16143" width="4.625" style="18" customWidth="1"/>
    <col min="16144" max="16144" width="1.25" style="18" customWidth="1"/>
    <col min="16145" max="16384" width="9" style="18"/>
  </cols>
  <sheetData>
    <row r="1" spans="2:37" ht="5.0999999999999996" customHeight="1"/>
    <row r="2" spans="2:37" ht="15" customHeight="1">
      <c r="B2" s="224" t="s">
        <v>923</v>
      </c>
      <c r="C2" s="224"/>
      <c r="D2" s="224"/>
      <c r="E2" s="27"/>
      <c r="F2" s="27"/>
      <c r="G2" s="27"/>
      <c r="H2" s="194"/>
      <c r="I2" s="194"/>
      <c r="J2" s="194"/>
      <c r="K2" s="194"/>
      <c r="L2" s="908"/>
      <c r="M2" s="908"/>
      <c r="N2" s="908"/>
      <c r="O2" s="908"/>
    </row>
    <row r="3" spans="2:37" ht="15" customHeight="1">
      <c r="B3" s="194"/>
      <c r="C3" s="194"/>
      <c r="D3" s="194"/>
      <c r="E3" s="194"/>
      <c r="F3" s="194"/>
      <c r="G3" s="194"/>
      <c r="H3" s="194"/>
      <c r="I3" s="194"/>
      <c r="J3" s="194"/>
      <c r="K3" s="194"/>
      <c r="L3" s="225"/>
      <c r="M3" s="225"/>
      <c r="N3" s="225"/>
      <c r="O3" s="225"/>
    </row>
    <row r="4" spans="2:37" ht="20.100000000000001" customHeight="1">
      <c r="B4" s="909" t="s">
        <v>924</v>
      </c>
      <c r="C4" s="909"/>
      <c r="D4" s="909"/>
      <c r="E4" s="909"/>
      <c r="F4" s="909"/>
      <c r="G4" s="909"/>
      <c r="H4" s="909"/>
      <c r="I4" s="909"/>
      <c r="J4" s="909"/>
      <c r="K4" s="909"/>
      <c r="L4" s="909"/>
      <c r="M4" s="909"/>
      <c r="N4" s="909"/>
      <c r="O4" s="909"/>
    </row>
    <row r="5" spans="2:37" ht="15.75" customHeight="1">
      <c r="B5" s="910"/>
      <c r="C5" s="910"/>
      <c r="D5" s="910"/>
      <c r="E5" s="910"/>
      <c r="F5" s="910"/>
      <c r="G5" s="910"/>
      <c r="H5" s="910"/>
      <c r="I5" s="910"/>
      <c r="J5" s="910"/>
      <c r="K5" s="910"/>
      <c r="L5" s="910"/>
      <c r="M5" s="910"/>
      <c r="N5" s="910"/>
      <c r="O5" s="910"/>
    </row>
    <row r="6" spans="2:37" ht="15.75" customHeight="1">
      <c r="B6" s="192"/>
      <c r="C6" s="192"/>
      <c r="D6" s="192"/>
      <c r="E6" s="192"/>
      <c r="F6" s="192"/>
      <c r="G6" s="192"/>
      <c r="H6" s="192"/>
      <c r="I6" s="192"/>
      <c r="J6" s="192"/>
      <c r="K6" s="192"/>
      <c r="L6" s="192"/>
      <c r="M6" s="192"/>
      <c r="N6" s="192"/>
      <c r="O6" s="192"/>
    </row>
    <row r="7" spans="2:37" ht="35.1" customHeight="1">
      <c r="B7" s="911"/>
      <c r="C7" s="912"/>
      <c r="D7" s="912"/>
      <c r="E7" s="912"/>
      <c r="F7" s="30"/>
      <c r="G7" s="30"/>
      <c r="H7" s="913" t="s">
        <v>403</v>
      </c>
      <c r="I7" s="913"/>
      <c r="J7" s="913"/>
      <c r="K7" s="914"/>
      <c r="L7" s="914"/>
      <c r="M7" s="914"/>
      <c r="N7" s="914"/>
      <c r="O7" s="914"/>
    </row>
    <row r="8" spans="2:37" ht="20.100000000000001" customHeight="1">
      <c r="B8" s="912"/>
      <c r="C8" s="912"/>
      <c r="D8" s="912"/>
      <c r="E8" s="912"/>
      <c r="F8" s="30"/>
      <c r="G8" s="30"/>
      <c r="H8" s="915" t="s">
        <v>402</v>
      </c>
      <c r="I8" s="915"/>
      <c r="J8" s="915"/>
      <c r="K8" s="916"/>
      <c r="L8" s="916"/>
      <c r="M8" s="916"/>
      <c r="N8" s="916"/>
      <c r="O8" s="916"/>
    </row>
    <row r="9" spans="2:37" ht="20.100000000000001" customHeight="1">
      <c r="B9" s="20"/>
      <c r="D9" s="20"/>
      <c r="E9" s="30"/>
      <c r="F9" s="30"/>
      <c r="G9" s="30"/>
      <c r="H9" s="226"/>
      <c r="I9" s="226"/>
      <c r="J9" s="226"/>
      <c r="K9" s="227"/>
      <c r="L9" s="227"/>
      <c r="M9" s="227"/>
      <c r="N9" s="227"/>
      <c r="O9" s="227"/>
    </row>
    <row r="10" spans="2:37" ht="17.100000000000001" customHeight="1"/>
    <row r="11" spans="2:37" s="5" customFormat="1" ht="20.25" customHeight="1">
      <c r="B11" s="893" t="s">
        <v>799</v>
      </c>
      <c r="C11" s="893"/>
      <c r="D11" s="893"/>
      <c r="E11" s="893"/>
      <c r="F11" s="893"/>
      <c r="G11" s="893"/>
      <c r="H11" s="893"/>
      <c r="I11" s="893"/>
      <c r="J11" s="893"/>
      <c r="K11" s="893"/>
      <c r="L11" s="893"/>
      <c r="M11" s="893"/>
      <c r="N11" s="893"/>
      <c r="O11" s="893"/>
      <c r="Q11" s="228"/>
      <c r="R11" s="228"/>
      <c r="S11" s="228"/>
      <c r="T11" s="228"/>
      <c r="U11" s="228"/>
      <c r="V11" s="228"/>
      <c r="W11" s="228"/>
      <c r="X11" s="228"/>
      <c r="Y11" s="228"/>
      <c r="Z11" s="228"/>
      <c r="AA11" s="228"/>
      <c r="AB11" s="228"/>
      <c r="AC11" s="228"/>
      <c r="AD11" s="228"/>
      <c r="AE11" s="228"/>
      <c r="AF11" s="228"/>
      <c r="AG11" s="228"/>
      <c r="AH11" s="228"/>
      <c r="AI11" s="228"/>
      <c r="AJ11" s="228"/>
      <c r="AK11" s="228"/>
    </row>
    <row r="12" spans="2:37" s="5" customFormat="1" ht="30" customHeight="1">
      <c r="B12" s="894" t="s">
        <v>800</v>
      </c>
      <c r="C12" s="895"/>
      <c r="D12" s="896"/>
      <c r="E12" s="229"/>
      <c r="F12" s="900" t="s">
        <v>801</v>
      </c>
      <c r="G12" s="900"/>
      <c r="H12" s="900"/>
      <c r="I12" s="900"/>
      <c r="J12" s="230"/>
      <c r="K12" s="231" t="s">
        <v>802</v>
      </c>
      <c r="L12" s="230"/>
      <c r="M12" s="231" t="s">
        <v>803</v>
      </c>
      <c r="N12" s="231"/>
      <c r="O12" s="232"/>
      <c r="Q12" s="233"/>
      <c r="R12" s="233"/>
      <c r="S12" s="233"/>
      <c r="T12" s="233"/>
      <c r="U12" s="233"/>
      <c r="V12" s="234"/>
      <c r="W12" s="234"/>
      <c r="X12" s="234"/>
      <c r="Y12" s="234"/>
      <c r="Z12" s="234"/>
      <c r="AA12" s="234"/>
      <c r="AC12" s="196"/>
      <c r="AD12" s="196"/>
      <c r="AE12" s="196"/>
      <c r="AF12" s="196"/>
      <c r="AG12" s="196"/>
      <c r="AH12" s="196"/>
      <c r="AI12" s="196"/>
      <c r="AJ12" s="196"/>
      <c r="AK12" s="196"/>
    </row>
    <row r="13" spans="2:37" s="5" customFormat="1" ht="30" customHeight="1">
      <c r="B13" s="897"/>
      <c r="C13" s="898"/>
      <c r="D13" s="899"/>
      <c r="E13" s="235"/>
      <c r="F13" s="901" t="s">
        <v>804</v>
      </c>
      <c r="G13" s="901"/>
      <c r="H13" s="901"/>
      <c r="I13" s="901"/>
      <c r="J13" s="236"/>
      <c r="K13" s="237" t="s">
        <v>802</v>
      </c>
      <c r="L13" s="236"/>
      <c r="M13" s="237" t="s">
        <v>803</v>
      </c>
      <c r="N13" s="237"/>
      <c r="O13" s="238"/>
      <c r="Q13" s="233"/>
      <c r="R13" s="233"/>
      <c r="S13" s="233"/>
      <c r="T13" s="233"/>
      <c r="U13" s="233"/>
      <c r="V13" s="234"/>
      <c r="W13" s="234"/>
      <c r="X13" s="234"/>
      <c r="Y13" s="234"/>
      <c r="Z13" s="234"/>
      <c r="AA13" s="234"/>
      <c r="AC13" s="196"/>
      <c r="AD13" s="196"/>
      <c r="AE13" s="196"/>
      <c r="AF13" s="196"/>
      <c r="AG13" s="196"/>
      <c r="AH13" s="196"/>
      <c r="AI13" s="196"/>
      <c r="AJ13" s="196"/>
      <c r="AK13" s="196"/>
    </row>
    <row r="14" spans="2:37" s="5" customFormat="1" ht="120.75" customHeight="1">
      <c r="B14" s="902" t="s">
        <v>805</v>
      </c>
      <c r="C14" s="903"/>
      <c r="D14" s="904"/>
      <c r="E14" s="905"/>
      <c r="F14" s="906"/>
      <c r="G14" s="906"/>
      <c r="H14" s="906"/>
      <c r="I14" s="906"/>
      <c r="J14" s="906"/>
      <c r="K14" s="906"/>
      <c r="L14" s="906"/>
      <c r="M14" s="906"/>
      <c r="N14" s="906"/>
      <c r="O14" s="907"/>
      <c r="Q14" s="233"/>
      <c r="R14" s="233"/>
      <c r="S14" s="233"/>
      <c r="T14" s="233"/>
      <c r="U14" s="233"/>
      <c r="V14" s="234"/>
      <c r="W14" s="234"/>
      <c r="X14" s="234"/>
      <c r="Y14" s="234"/>
      <c r="Z14" s="234"/>
      <c r="AA14" s="234"/>
      <c r="AC14" s="196"/>
      <c r="AD14" s="196"/>
      <c r="AE14" s="196"/>
      <c r="AF14" s="196"/>
      <c r="AG14" s="196"/>
      <c r="AH14" s="196"/>
      <c r="AI14" s="196"/>
      <c r="AJ14" s="196"/>
      <c r="AK14" s="196"/>
    </row>
    <row r="15" spans="2:37" s="5" customFormat="1" ht="20.100000000000001" customHeight="1">
      <c r="B15" s="19"/>
      <c r="C15" s="20"/>
      <c r="D15" s="18"/>
      <c r="E15" s="18"/>
      <c r="F15" s="18"/>
      <c r="G15" s="18"/>
      <c r="H15" s="18"/>
      <c r="I15" s="18"/>
      <c r="J15" s="18"/>
      <c r="K15" s="18"/>
      <c r="L15" s="18"/>
      <c r="M15" s="18"/>
      <c r="N15" s="18"/>
      <c r="O15" s="18"/>
      <c r="Q15" s="233"/>
      <c r="R15" s="233"/>
      <c r="S15" s="233"/>
      <c r="T15" s="233"/>
      <c r="U15" s="233"/>
      <c r="V15" s="234"/>
      <c r="W15" s="234"/>
      <c r="X15" s="234"/>
      <c r="Y15" s="234"/>
      <c r="Z15" s="234"/>
      <c r="AA15" s="234"/>
      <c r="AC15" s="196"/>
      <c r="AD15" s="196"/>
      <c r="AE15" s="196"/>
      <c r="AF15" s="196"/>
      <c r="AG15" s="196"/>
      <c r="AH15" s="196"/>
      <c r="AI15" s="196"/>
      <c r="AJ15" s="196"/>
      <c r="AK15" s="196"/>
    </row>
    <row r="16" spans="2:37" s="5" customFormat="1" ht="21" customHeight="1">
      <c r="B16" s="19"/>
      <c r="C16" s="20"/>
      <c r="D16" s="18"/>
      <c r="E16" s="18"/>
      <c r="F16" s="18"/>
      <c r="G16" s="18"/>
      <c r="H16" s="18"/>
      <c r="I16" s="18"/>
      <c r="J16" s="18"/>
      <c r="K16" s="18"/>
      <c r="L16" s="18"/>
      <c r="M16" s="18"/>
      <c r="N16" s="18"/>
      <c r="O16" s="18"/>
      <c r="Q16" s="233"/>
      <c r="R16" s="233"/>
      <c r="S16" s="233"/>
      <c r="T16" s="233"/>
      <c r="U16" s="233"/>
      <c r="V16" s="234"/>
      <c r="W16" s="234"/>
      <c r="X16" s="234"/>
      <c r="Y16" s="234"/>
      <c r="Z16" s="234"/>
      <c r="AA16" s="234"/>
      <c r="AC16" s="196"/>
      <c r="AD16" s="196"/>
      <c r="AE16" s="196"/>
      <c r="AF16" s="196"/>
      <c r="AG16" s="196"/>
      <c r="AH16" s="196"/>
      <c r="AI16" s="196"/>
      <c r="AJ16" s="196"/>
      <c r="AK16" s="196"/>
    </row>
    <row r="17" spans="1:38" s="5" customFormat="1" ht="21" customHeight="1">
      <c r="B17" s="239"/>
      <c r="C17" s="239"/>
      <c r="D17" s="239"/>
      <c r="E17" s="239"/>
      <c r="F17" s="239"/>
      <c r="G17" s="239"/>
      <c r="H17" s="239"/>
      <c r="I17" s="239"/>
      <c r="J17" s="239"/>
      <c r="K17" s="239"/>
      <c r="L17" s="239"/>
      <c r="M17" s="239"/>
      <c r="N17" s="239"/>
      <c r="O17" s="239"/>
      <c r="P17" s="233"/>
      <c r="Q17" s="233"/>
      <c r="R17" s="233"/>
      <c r="S17" s="233"/>
      <c r="T17" s="233"/>
      <c r="U17" s="233"/>
      <c r="V17" s="233"/>
      <c r="W17" s="233"/>
      <c r="X17" s="240"/>
      <c r="Y17" s="228"/>
      <c r="Z17" s="228"/>
      <c r="AA17" s="228"/>
      <c r="AB17" s="228"/>
      <c r="AC17" s="34"/>
      <c r="AD17" s="241"/>
    </row>
    <row r="18" spans="1:38" s="5" customFormat="1" ht="24.95" customHeight="1">
      <c r="B18" s="239"/>
      <c r="C18" s="239"/>
      <c r="D18" s="239"/>
      <c r="E18" s="239"/>
      <c r="F18" s="239"/>
      <c r="G18" s="239"/>
      <c r="H18" s="239"/>
      <c r="I18" s="239"/>
      <c r="J18" s="239"/>
      <c r="K18" s="239"/>
      <c r="L18" s="239"/>
      <c r="M18" s="239"/>
      <c r="N18" s="239"/>
      <c r="O18" s="239"/>
      <c r="P18" s="195"/>
      <c r="Q18" s="234"/>
      <c r="R18" s="234"/>
      <c r="V18" s="196"/>
      <c r="W18" s="196"/>
      <c r="X18" s="196"/>
      <c r="Y18" s="196"/>
      <c r="Z18" s="196"/>
      <c r="AA18" s="196"/>
      <c r="AB18" s="196"/>
      <c r="AC18" s="196"/>
      <c r="AD18" s="196"/>
    </row>
    <row r="19" spans="1:38" s="5" customFormat="1" ht="18" customHeight="1">
      <c r="B19" s="19"/>
      <c r="C19" s="20"/>
      <c r="D19" s="18"/>
      <c r="E19" s="18"/>
      <c r="F19" s="18"/>
      <c r="G19" s="18"/>
      <c r="H19" s="18"/>
      <c r="I19" s="18"/>
      <c r="J19" s="18"/>
      <c r="K19" s="18"/>
      <c r="L19" s="18"/>
      <c r="M19" s="18"/>
      <c r="N19" s="18"/>
      <c r="O19" s="18"/>
      <c r="P19" s="196"/>
      <c r="Q19" s="196"/>
      <c r="R19" s="196"/>
      <c r="S19" s="196"/>
      <c r="T19" s="196"/>
      <c r="U19" s="196"/>
      <c r="V19" s="242"/>
      <c r="W19" s="242"/>
      <c r="X19" s="242"/>
      <c r="Y19" s="242"/>
      <c r="Z19" s="242"/>
      <c r="AA19" s="242"/>
      <c r="AB19" s="242"/>
      <c r="AC19" s="242"/>
      <c r="AD19" s="196"/>
    </row>
    <row r="20" spans="1:38" s="5" customFormat="1" ht="27.95" customHeight="1">
      <c r="B20" s="19"/>
      <c r="C20" s="20"/>
      <c r="D20" s="18"/>
      <c r="E20" s="18"/>
      <c r="F20" s="18"/>
      <c r="G20" s="18"/>
      <c r="H20" s="18"/>
      <c r="I20" s="18"/>
      <c r="J20" s="18"/>
      <c r="K20" s="18"/>
      <c r="L20" s="18"/>
      <c r="M20" s="18"/>
      <c r="N20" s="18"/>
      <c r="O20" s="18"/>
      <c r="P20" s="22"/>
      <c r="Q20" s="22"/>
      <c r="R20" s="22"/>
      <c r="S20" s="22"/>
      <c r="T20" s="22"/>
      <c r="U20" s="22"/>
      <c r="W20" s="8"/>
      <c r="Y20" s="8"/>
    </row>
    <row r="21" spans="1:38" s="5" customFormat="1" ht="27.95" customHeight="1">
      <c r="B21" s="19"/>
      <c r="C21" s="20"/>
      <c r="D21" s="18"/>
      <c r="E21" s="18"/>
      <c r="F21" s="18"/>
      <c r="G21" s="18"/>
      <c r="H21" s="18"/>
      <c r="I21" s="18"/>
      <c r="J21" s="18"/>
      <c r="K21" s="18"/>
      <c r="L21" s="18"/>
      <c r="M21" s="18"/>
      <c r="N21" s="18"/>
      <c r="O21" s="18"/>
      <c r="P21" s="31"/>
      <c r="Q21" s="31"/>
      <c r="R21" s="31"/>
      <c r="S21" s="31"/>
      <c r="T21" s="31"/>
      <c r="U21" s="31"/>
      <c r="W21" s="8"/>
      <c r="Y21" s="8"/>
    </row>
    <row r="22" spans="1:38" s="8" customFormat="1" ht="24.95" customHeight="1">
      <c r="A22" s="5"/>
      <c r="B22" s="19"/>
      <c r="C22" s="20"/>
      <c r="D22" s="18"/>
      <c r="E22" s="18"/>
      <c r="F22" s="18"/>
      <c r="G22" s="18"/>
      <c r="H22" s="18"/>
      <c r="I22" s="18"/>
      <c r="J22" s="18"/>
      <c r="K22" s="18"/>
      <c r="L22" s="18"/>
      <c r="M22" s="18"/>
      <c r="N22" s="18"/>
      <c r="O22" s="18"/>
      <c r="P22" s="190"/>
      <c r="Q22" s="190"/>
      <c r="R22" s="190"/>
      <c r="S22" s="190"/>
      <c r="T22" s="190"/>
      <c r="U22" s="190"/>
      <c r="V22" s="5"/>
    </row>
    <row r="23" spans="1:38" s="8" customFormat="1" ht="18" customHeight="1">
      <c r="A23" s="5"/>
      <c r="B23" s="19"/>
      <c r="C23" s="20"/>
      <c r="D23" s="18"/>
      <c r="E23" s="18"/>
      <c r="F23" s="18"/>
      <c r="G23" s="18"/>
      <c r="H23" s="18"/>
      <c r="I23" s="18"/>
      <c r="J23" s="18"/>
      <c r="K23" s="18"/>
      <c r="L23" s="18"/>
      <c r="M23" s="18"/>
      <c r="N23" s="18"/>
      <c r="O23" s="18"/>
      <c r="P23" s="243"/>
      <c r="Q23" s="190"/>
      <c r="R23" s="244"/>
      <c r="S23" s="244"/>
      <c r="T23" s="190"/>
      <c r="U23" s="190"/>
      <c r="V23" s="5"/>
      <c r="AL23" s="243"/>
    </row>
    <row r="24" spans="1:38" s="8" customFormat="1" ht="20.100000000000001" customHeight="1">
      <c r="A24" s="5"/>
      <c r="B24" s="19"/>
      <c r="C24" s="20"/>
      <c r="D24" s="18"/>
      <c r="E24" s="18"/>
      <c r="F24" s="18"/>
      <c r="G24" s="18"/>
      <c r="H24" s="18"/>
      <c r="I24" s="18"/>
      <c r="J24" s="18"/>
      <c r="K24" s="18"/>
      <c r="L24" s="18"/>
      <c r="M24" s="18"/>
      <c r="N24" s="18"/>
      <c r="O24" s="18"/>
      <c r="P24" s="243"/>
      <c r="Q24" s="190"/>
      <c r="R24" s="244"/>
      <c r="S24" s="244"/>
      <c r="T24" s="190"/>
      <c r="U24" s="190"/>
      <c r="V24" s="5"/>
    </row>
    <row r="25" spans="1:38" s="8" customFormat="1" ht="24" customHeight="1">
      <c r="B25" s="19"/>
      <c r="C25" s="20"/>
      <c r="D25" s="18"/>
      <c r="E25" s="18"/>
      <c r="F25" s="18"/>
      <c r="G25" s="18"/>
      <c r="H25" s="18"/>
      <c r="I25" s="18"/>
      <c r="J25" s="18"/>
      <c r="K25" s="18"/>
      <c r="L25" s="18"/>
      <c r="M25" s="18"/>
      <c r="N25" s="18"/>
      <c r="O25" s="18"/>
      <c r="P25" s="31"/>
      <c r="Q25" s="31"/>
      <c r="R25" s="31"/>
      <c r="S25" s="31"/>
      <c r="T25" s="31"/>
      <c r="U25" s="31"/>
      <c r="V25" s="22"/>
    </row>
    <row r="26" spans="1:38" s="8" customFormat="1" ht="21.95" customHeight="1">
      <c r="B26" s="19"/>
      <c r="C26" s="20"/>
      <c r="D26" s="18"/>
      <c r="E26" s="18"/>
      <c r="F26" s="18"/>
      <c r="G26" s="18"/>
      <c r="H26" s="18"/>
      <c r="I26" s="18"/>
      <c r="J26" s="18"/>
      <c r="K26" s="18"/>
      <c r="L26" s="18"/>
      <c r="M26" s="18"/>
      <c r="N26" s="18"/>
      <c r="O26" s="18"/>
      <c r="P26" s="31"/>
      <c r="Q26" s="31"/>
      <c r="R26" s="31"/>
      <c r="S26" s="31"/>
      <c r="T26" s="31"/>
      <c r="U26" s="31"/>
      <c r="V26" s="22"/>
    </row>
    <row r="27" spans="1:38" s="8" customFormat="1" ht="21.95" customHeight="1">
      <c r="B27" s="19"/>
      <c r="C27" s="20"/>
      <c r="D27" s="18"/>
      <c r="E27" s="18"/>
      <c r="F27" s="18"/>
      <c r="G27" s="18"/>
      <c r="H27" s="18"/>
      <c r="I27" s="18"/>
      <c r="J27" s="18"/>
      <c r="K27" s="18"/>
      <c r="L27" s="18"/>
      <c r="M27" s="18"/>
      <c r="N27" s="18"/>
      <c r="O27" s="18"/>
      <c r="P27" s="31"/>
      <c r="Q27" s="31"/>
      <c r="R27" s="31"/>
      <c r="S27" s="31"/>
      <c r="T27" s="31"/>
      <c r="U27" s="31"/>
      <c r="V27" s="22"/>
    </row>
    <row r="28" spans="1:38" s="5" customFormat="1" ht="27" customHeight="1">
      <c r="B28" s="19"/>
      <c r="C28" s="20"/>
      <c r="D28" s="18"/>
      <c r="E28" s="18"/>
      <c r="F28" s="18"/>
      <c r="G28" s="18"/>
      <c r="H28" s="18"/>
      <c r="I28" s="18"/>
      <c r="J28" s="18"/>
      <c r="K28" s="18"/>
      <c r="L28" s="18"/>
      <c r="M28" s="18"/>
      <c r="N28" s="18"/>
      <c r="O28" s="18"/>
      <c r="P28" s="31"/>
      <c r="Q28" s="31"/>
      <c r="R28" s="31"/>
      <c r="S28" s="31"/>
      <c r="T28" s="31"/>
      <c r="U28" s="31"/>
      <c r="V28" s="31"/>
      <c r="W28" s="8"/>
      <c r="Y28" s="8"/>
    </row>
    <row r="29" spans="1:38" s="5" customFormat="1" ht="15" customHeight="1">
      <c r="B29" s="19"/>
      <c r="C29" s="20"/>
      <c r="D29" s="18"/>
      <c r="E29" s="18"/>
      <c r="F29" s="18"/>
      <c r="G29" s="18"/>
      <c r="H29" s="18"/>
      <c r="I29" s="18"/>
      <c r="J29" s="18"/>
      <c r="K29" s="18"/>
      <c r="L29" s="18"/>
      <c r="M29" s="18"/>
      <c r="N29" s="18"/>
      <c r="O29" s="18"/>
      <c r="P29" s="31"/>
      <c r="Q29" s="31"/>
      <c r="R29" s="31"/>
      <c r="S29" s="31"/>
      <c r="T29" s="31"/>
      <c r="U29" s="31"/>
      <c r="V29" s="31"/>
      <c r="W29" s="8"/>
      <c r="Y29" s="8"/>
    </row>
    <row r="30" spans="1:38" s="245" customFormat="1" ht="23.1" customHeight="1">
      <c r="B30" s="19"/>
      <c r="C30" s="20"/>
      <c r="D30" s="18"/>
      <c r="E30" s="18"/>
      <c r="F30" s="18"/>
      <c r="G30" s="18"/>
      <c r="H30" s="18"/>
      <c r="I30" s="18"/>
      <c r="J30" s="18"/>
      <c r="K30" s="18"/>
      <c r="L30" s="18"/>
      <c r="M30" s="18"/>
      <c r="N30" s="18"/>
      <c r="O30" s="18"/>
      <c r="P30" s="31"/>
      <c r="Q30" s="31"/>
      <c r="R30" s="31"/>
      <c r="S30" s="31"/>
      <c r="T30" s="31"/>
      <c r="U30" s="246"/>
      <c r="V30" s="31"/>
      <c r="Y30" s="8"/>
    </row>
    <row r="31" spans="1:38" s="5" customFormat="1" ht="27" customHeight="1">
      <c r="B31" s="19"/>
      <c r="C31" s="20"/>
      <c r="D31" s="18"/>
      <c r="E31" s="18"/>
      <c r="F31" s="18"/>
      <c r="G31" s="18"/>
      <c r="H31" s="18"/>
      <c r="I31" s="18"/>
      <c r="J31" s="18"/>
      <c r="K31" s="18"/>
      <c r="L31" s="18"/>
      <c r="M31" s="18"/>
      <c r="N31" s="18"/>
      <c r="O31" s="18"/>
      <c r="P31" s="241"/>
      <c r="Q31" s="241"/>
      <c r="R31" s="241"/>
      <c r="S31" s="241"/>
      <c r="T31" s="241"/>
      <c r="U31" s="241"/>
      <c r="W31" s="8"/>
      <c r="Y31" s="8"/>
    </row>
    <row r="32" spans="1:38" s="5" customFormat="1" ht="27" customHeight="1">
      <c r="B32" s="19"/>
      <c r="C32" s="20"/>
      <c r="D32" s="18"/>
      <c r="E32" s="18"/>
      <c r="F32" s="18"/>
      <c r="G32" s="18"/>
      <c r="H32" s="18"/>
      <c r="I32" s="18"/>
      <c r="J32" s="18"/>
      <c r="K32" s="18"/>
      <c r="L32" s="18"/>
      <c r="M32" s="18"/>
      <c r="N32" s="18"/>
      <c r="O32" s="18"/>
      <c r="P32" s="241"/>
      <c r="Q32" s="241"/>
      <c r="R32" s="241"/>
      <c r="S32" s="241"/>
      <c r="T32" s="241"/>
      <c r="U32" s="241"/>
      <c r="W32" s="8"/>
      <c r="Y32" s="8"/>
    </row>
    <row r="33" spans="2:25" s="5" customFormat="1" ht="27.95" customHeight="1">
      <c r="B33" s="19"/>
      <c r="C33" s="20"/>
      <c r="D33" s="18"/>
      <c r="E33" s="18"/>
      <c r="F33" s="18"/>
      <c r="G33" s="18"/>
      <c r="H33" s="18"/>
      <c r="I33" s="18"/>
      <c r="J33" s="18"/>
      <c r="K33" s="18"/>
      <c r="L33" s="18"/>
      <c r="M33" s="18"/>
      <c r="N33" s="18"/>
      <c r="O33" s="18"/>
      <c r="P33" s="196"/>
      <c r="Q33" s="196"/>
      <c r="R33" s="196"/>
      <c r="S33" s="196"/>
      <c r="T33" s="196"/>
      <c r="U33" s="196"/>
      <c r="V33" s="247"/>
      <c r="W33" s="8"/>
      <c r="X33" s="8"/>
      <c r="Y33" s="8"/>
    </row>
    <row r="34" spans="2:25" s="5" customFormat="1" ht="23.1" customHeight="1">
      <c r="B34" s="19"/>
      <c r="C34" s="20"/>
      <c r="D34" s="18"/>
      <c r="E34" s="18"/>
      <c r="F34" s="18"/>
      <c r="G34" s="18"/>
      <c r="H34" s="18"/>
      <c r="I34" s="18"/>
      <c r="J34" s="18"/>
      <c r="K34" s="18"/>
      <c r="L34" s="18"/>
      <c r="M34" s="18"/>
      <c r="N34" s="18"/>
      <c r="O34" s="18"/>
      <c r="P34" s="242"/>
      <c r="Q34" s="242"/>
      <c r="R34" s="242"/>
      <c r="S34" s="242"/>
      <c r="T34" s="242"/>
      <c r="U34" s="242"/>
      <c r="V34" s="247"/>
      <c r="W34" s="8"/>
      <c r="X34" s="8"/>
      <c r="Y34" s="8"/>
    </row>
    <row r="35" spans="2:25" s="5" customFormat="1" ht="23.1" customHeight="1">
      <c r="B35" s="19"/>
      <c r="C35" s="20"/>
      <c r="D35" s="18"/>
      <c r="E35" s="18"/>
      <c r="F35" s="18"/>
      <c r="G35" s="18"/>
      <c r="H35" s="18"/>
      <c r="I35" s="18"/>
      <c r="J35" s="18"/>
      <c r="K35" s="18"/>
      <c r="L35" s="18"/>
      <c r="M35" s="18"/>
      <c r="N35" s="18"/>
      <c r="O35" s="18"/>
      <c r="P35" s="248"/>
      <c r="R35" s="196"/>
      <c r="S35" s="196"/>
      <c r="T35" s="196"/>
      <c r="U35" s="196"/>
      <c r="V35" s="247"/>
      <c r="W35" s="8"/>
      <c r="X35" s="8"/>
      <c r="Y35" s="8"/>
    </row>
    <row r="36" spans="2:25" s="5" customFormat="1" ht="23.1" customHeight="1">
      <c r="B36" s="19"/>
      <c r="C36" s="20"/>
      <c r="D36" s="18"/>
      <c r="E36" s="18"/>
      <c r="F36" s="18"/>
      <c r="G36" s="18"/>
      <c r="H36" s="18"/>
      <c r="I36" s="18"/>
      <c r="J36" s="18"/>
      <c r="K36" s="18"/>
      <c r="L36" s="18"/>
      <c r="M36" s="18"/>
      <c r="N36" s="18"/>
      <c r="O36" s="18"/>
      <c r="P36" s="234"/>
      <c r="R36" s="196"/>
      <c r="S36" s="196"/>
      <c r="T36" s="196"/>
      <c r="U36" s="196"/>
      <c r="V36" s="247"/>
      <c r="W36" s="8"/>
      <c r="X36" s="8"/>
      <c r="Y36" s="8"/>
    </row>
    <row r="37" spans="2:25" s="5" customFormat="1" ht="27" customHeight="1">
      <c r="B37" s="19"/>
      <c r="C37" s="20"/>
      <c r="D37" s="18"/>
      <c r="E37" s="18"/>
      <c r="F37" s="18"/>
      <c r="G37" s="18"/>
      <c r="H37" s="18"/>
      <c r="I37" s="18"/>
      <c r="J37" s="18"/>
      <c r="K37" s="18"/>
      <c r="L37" s="18"/>
      <c r="M37" s="18"/>
      <c r="N37" s="18"/>
      <c r="O37" s="18"/>
      <c r="P37" s="249"/>
      <c r="Q37" s="250"/>
      <c r="R37" s="242"/>
      <c r="S37" s="251"/>
      <c r="T37" s="251"/>
      <c r="U37" s="251"/>
      <c r="V37" s="247"/>
      <c r="W37" s="8"/>
      <c r="X37" s="8"/>
      <c r="Y37" s="8"/>
    </row>
    <row r="38" spans="2:25" s="5" customFormat="1" ht="24.95" customHeight="1">
      <c r="B38" s="19"/>
      <c r="C38" s="20"/>
      <c r="D38" s="18"/>
      <c r="E38" s="18"/>
      <c r="F38" s="18"/>
      <c r="G38" s="18"/>
      <c r="H38" s="18"/>
      <c r="I38" s="18"/>
      <c r="J38" s="18"/>
      <c r="K38" s="18"/>
      <c r="L38" s="18"/>
      <c r="M38" s="18"/>
      <c r="N38" s="18"/>
      <c r="O38" s="18"/>
      <c r="P38" s="252"/>
      <c r="Q38" s="252"/>
      <c r="R38" s="252"/>
      <c r="S38" s="252"/>
      <c r="T38" s="252"/>
      <c r="U38" s="252"/>
      <c r="W38" s="8"/>
      <c r="X38" s="8"/>
      <c r="Y38" s="8"/>
    </row>
    <row r="39" spans="2:25" ht="30" customHeight="1"/>
    <row r="40" spans="2:25" ht="30" customHeight="1"/>
    <row r="41" spans="2:25" ht="30" customHeight="1"/>
    <row r="42" spans="2:25" ht="30" customHeight="1"/>
    <row r="43" spans="2:25" s="239" customFormat="1" ht="5.0999999999999996" customHeight="1">
      <c r="B43" s="19"/>
      <c r="C43" s="20"/>
      <c r="D43" s="18"/>
      <c r="E43" s="18"/>
      <c r="F43" s="18"/>
      <c r="G43" s="18"/>
      <c r="H43" s="18"/>
      <c r="I43" s="18"/>
      <c r="J43" s="18"/>
      <c r="K43" s="18"/>
      <c r="L43" s="18"/>
      <c r="M43" s="18"/>
      <c r="N43" s="18"/>
      <c r="O43" s="18"/>
    </row>
    <row r="44" spans="2:25" s="239" customFormat="1" ht="14.25" customHeight="1">
      <c r="B44" s="19"/>
      <c r="C44" s="20"/>
      <c r="D44" s="18"/>
      <c r="E44" s="18"/>
      <c r="F44" s="18"/>
      <c r="G44" s="18"/>
      <c r="H44" s="18"/>
      <c r="I44" s="18"/>
      <c r="J44" s="18"/>
      <c r="K44" s="18"/>
      <c r="L44" s="18"/>
      <c r="M44" s="18"/>
      <c r="N44" s="18"/>
      <c r="O44" s="18"/>
    </row>
  </sheetData>
  <mergeCells count="14">
    <mergeCell ref="L2:O2"/>
    <mergeCell ref="B4:O4"/>
    <mergeCell ref="B5:O5"/>
    <mergeCell ref="B7:E8"/>
    <mergeCell ref="H7:J7"/>
    <mergeCell ref="K7:O7"/>
    <mergeCell ref="H8:J8"/>
    <mergeCell ref="K8:O8"/>
    <mergeCell ref="B11:O11"/>
    <mergeCell ref="B12:D13"/>
    <mergeCell ref="F12:I12"/>
    <mergeCell ref="F13:I13"/>
    <mergeCell ref="B14:D14"/>
    <mergeCell ref="E14:O14"/>
  </mergeCells>
  <phoneticPr fontId="1"/>
  <dataValidations count="1">
    <dataValidation imeMode="hiragana" allowBlank="1" showInputMessage="1" showErrorMessage="1" sqref="V19:AC19 JR19:JY19 TN19:TU19 ADJ19:ADQ19 ANF19:ANM19 AXB19:AXI19 BGX19:BHE19 BQT19:BRA19 CAP19:CAW19 CKL19:CKS19 CUH19:CUO19 DED19:DEK19 DNZ19:DOG19 DXV19:DYC19 EHR19:EHY19 ERN19:ERU19 FBJ19:FBQ19 FLF19:FLM19 FVB19:FVI19 GEX19:GFE19 GOT19:GPA19 GYP19:GYW19 HIL19:HIS19 HSH19:HSO19 ICD19:ICK19 ILZ19:IMG19 IVV19:IWC19 JFR19:JFY19 JPN19:JPU19 JZJ19:JZQ19 KJF19:KJM19 KTB19:KTI19 LCX19:LDE19 LMT19:LNA19 LWP19:LWW19 MGL19:MGS19 MQH19:MQO19 NAD19:NAK19 NJZ19:NKG19 NTV19:NUC19 ODR19:ODY19 ONN19:ONU19 OXJ19:OXQ19 PHF19:PHM19 PRB19:PRI19 QAX19:QBE19 QKT19:QLA19 QUP19:QUW19 REL19:RES19 ROH19:ROO19 RYD19:RYK19 SHZ19:SIG19 SRV19:SSC19 TBR19:TBY19 TLN19:TLU19 TVJ19:TVQ19 UFF19:UFM19 UPB19:UPI19 UYX19:UZE19 VIT19:VJA19 VSP19:VSW19 WCL19:WCS19 WMH19:WMO19 WWD19:WWK19 V65555:AC65555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V131091:AC131091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V196627:AC196627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V262163:AC262163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V327699:AC327699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V393235:AC393235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V458771:AC458771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V524307:AC524307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V589843:AC589843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V655379:AC655379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V720915:AC720915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V786451:AC786451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V851987:AC851987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V917523:AC917523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V983059:AC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WWD983059:WWK983059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WVS983047:WVW983047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K7" xr:uid="{1F1C983D-F7B4-4460-8F6A-EAAE9FABCEE5}"/>
  </dataValidations>
  <printOptions horizontalCentered="1" verticalCentered="1"/>
  <pageMargins left="0.47244094488188981" right="0.47244094488188981" top="0.39370078740157483" bottom="0.35433070866141736" header="0" footer="0"/>
  <pageSetup paperSize="9" scale="82"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33FE1343-1D76-44BA-AE15-29F181BE12C9}">
          <xm:sqref>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V12:AA16 JR12:JW16 TN12:TS16 ADJ12:ADO16 ANF12:ANK16 AXB12:AXG16 BGX12:BHC16 BQT12:BQY16 CAP12:CAU16 CKL12:CKQ16 CUH12:CUM16 DED12:DEI16 DNZ12:DOE16 DXV12:DYA16 EHR12:EHW16 ERN12:ERS16 FBJ12:FBO16 FLF12:FLK16 FVB12:FVG16 GEX12:GFC16 GOT12:GOY16 GYP12:GYU16 HIL12:HIQ16 HSH12:HSM16 ICD12:ICI16 ILZ12:IME16 IVV12:IWA16 JFR12:JFW16 JPN12:JPS16 JZJ12:JZO16 KJF12:KJK16 KTB12:KTG16 LCX12:LDC16 LMT12:LMY16 LWP12:LWU16 MGL12:MGQ16 MQH12:MQM16 NAD12:NAI16 NJZ12:NKE16 NTV12:NUA16 ODR12:ODW16 ONN12:ONS16 OXJ12:OXO16 PHF12:PHK16 PRB12:PRG16 QAX12:QBC16 QKT12:QKY16 QUP12:QUU16 REL12:REQ16 ROH12:ROM16 RYD12:RYI16 SHZ12:SIE16 SRV12:SSA16 TBR12:TBW16 TLN12:TLS16 TVJ12:TVO16 UFF12:UFK16 UPB12:UPG16 UYX12:UZC16 VIT12:VIY16 VSP12:VSU16 WCL12:WCQ16 WMH12:WMM16 WWD12:WWI16 V65548:AA65552 JR65548:JW65552 TN65548:TS65552 ADJ65548:ADO65552 ANF65548:ANK65552 AXB65548:AXG65552 BGX65548:BHC65552 BQT65548:BQY65552 CAP65548:CAU65552 CKL65548:CKQ65552 CUH65548:CUM65552 DED65548:DEI65552 DNZ65548:DOE65552 DXV65548:DYA65552 EHR65548:EHW65552 ERN65548:ERS65552 FBJ65548:FBO65552 FLF65548:FLK65552 FVB65548:FVG65552 GEX65548:GFC65552 GOT65548:GOY65552 GYP65548:GYU65552 HIL65548:HIQ65552 HSH65548:HSM65552 ICD65548:ICI65552 ILZ65548:IME65552 IVV65548:IWA65552 JFR65548:JFW65552 JPN65548:JPS65552 JZJ65548:JZO65552 KJF65548:KJK65552 KTB65548:KTG65552 LCX65548:LDC65552 LMT65548:LMY65552 LWP65548:LWU65552 MGL65548:MGQ65552 MQH65548:MQM65552 NAD65548:NAI65552 NJZ65548:NKE65552 NTV65548:NUA65552 ODR65548:ODW65552 ONN65548:ONS65552 OXJ65548:OXO65552 PHF65548:PHK65552 PRB65548:PRG65552 QAX65548:QBC65552 QKT65548:QKY65552 QUP65548:QUU65552 REL65548:REQ65552 ROH65548:ROM65552 RYD65548:RYI65552 SHZ65548:SIE65552 SRV65548:SSA65552 TBR65548:TBW65552 TLN65548:TLS65552 TVJ65548:TVO65552 UFF65548:UFK65552 UPB65548:UPG65552 UYX65548:UZC65552 VIT65548:VIY65552 VSP65548:VSU65552 WCL65548:WCQ65552 WMH65548:WMM65552 WWD65548:WWI65552 V131084:AA131088 JR131084:JW131088 TN131084:TS131088 ADJ131084:ADO131088 ANF131084:ANK131088 AXB131084:AXG131088 BGX131084:BHC131088 BQT131084:BQY131088 CAP131084:CAU131088 CKL131084:CKQ131088 CUH131084:CUM131088 DED131084:DEI131088 DNZ131084:DOE131088 DXV131084:DYA131088 EHR131084:EHW131088 ERN131084:ERS131088 FBJ131084:FBO131088 FLF131084:FLK131088 FVB131084:FVG131088 GEX131084:GFC131088 GOT131084:GOY131088 GYP131084:GYU131088 HIL131084:HIQ131088 HSH131084:HSM131088 ICD131084:ICI131088 ILZ131084:IME131088 IVV131084:IWA131088 JFR131084:JFW131088 JPN131084:JPS131088 JZJ131084:JZO131088 KJF131084:KJK131088 KTB131084:KTG131088 LCX131084:LDC131088 LMT131084:LMY131088 LWP131084:LWU131088 MGL131084:MGQ131088 MQH131084:MQM131088 NAD131084:NAI131088 NJZ131084:NKE131088 NTV131084:NUA131088 ODR131084:ODW131088 ONN131084:ONS131088 OXJ131084:OXO131088 PHF131084:PHK131088 PRB131084:PRG131088 QAX131084:QBC131088 QKT131084:QKY131088 QUP131084:QUU131088 REL131084:REQ131088 ROH131084:ROM131088 RYD131084:RYI131088 SHZ131084:SIE131088 SRV131084:SSA131088 TBR131084:TBW131088 TLN131084:TLS131088 TVJ131084:TVO131088 UFF131084:UFK131088 UPB131084:UPG131088 UYX131084:UZC131088 VIT131084:VIY131088 VSP131084:VSU131088 WCL131084:WCQ131088 WMH131084:WMM131088 WWD131084:WWI131088 V196620:AA196624 JR196620:JW196624 TN196620:TS196624 ADJ196620:ADO196624 ANF196620:ANK196624 AXB196620:AXG196624 BGX196620:BHC196624 BQT196620:BQY196624 CAP196620:CAU196624 CKL196620:CKQ196624 CUH196620:CUM196624 DED196620:DEI196624 DNZ196620:DOE196624 DXV196620:DYA196624 EHR196620:EHW196624 ERN196620:ERS196624 FBJ196620:FBO196624 FLF196620:FLK196624 FVB196620:FVG196624 GEX196620:GFC196624 GOT196620:GOY196624 GYP196620:GYU196624 HIL196620:HIQ196624 HSH196620:HSM196624 ICD196620:ICI196624 ILZ196620:IME196624 IVV196620:IWA196624 JFR196620:JFW196624 JPN196620:JPS196624 JZJ196620:JZO196624 KJF196620:KJK196624 KTB196620:KTG196624 LCX196620:LDC196624 LMT196620:LMY196624 LWP196620:LWU196624 MGL196620:MGQ196624 MQH196620:MQM196624 NAD196620:NAI196624 NJZ196620:NKE196624 NTV196620:NUA196624 ODR196620:ODW196624 ONN196620:ONS196624 OXJ196620:OXO196624 PHF196620:PHK196624 PRB196620:PRG196624 QAX196620:QBC196624 QKT196620:QKY196624 QUP196620:QUU196624 REL196620:REQ196624 ROH196620:ROM196624 RYD196620:RYI196624 SHZ196620:SIE196624 SRV196620:SSA196624 TBR196620:TBW196624 TLN196620:TLS196624 TVJ196620:TVO196624 UFF196620:UFK196624 UPB196620:UPG196624 UYX196620:UZC196624 VIT196620:VIY196624 VSP196620:VSU196624 WCL196620:WCQ196624 WMH196620:WMM196624 WWD196620:WWI196624 V262156:AA262160 JR262156:JW262160 TN262156:TS262160 ADJ262156:ADO262160 ANF262156:ANK262160 AXB262156:AXG262160 BGX262156:BHC262160 BQT262156:BQY262160 CAP262156:CAU262160 CKL262156:CKQ262160 CUH262156:CUM262160 DED262156:DEI262160 DNZ262156:DOE262160 DXV262156:DYA262160 EHR262156:EHW262160 ERN262156:ERS262160 FBJ262156:FBO262160 FLF262156:FLK262160 FVB262156:FVG262160 GEX262156:GFC262160 GOT262156:GOY262160 GYP262156:GYU262160 HIL262156:HIQ262160 HSH262156:HSM262160 ICD262156:ICI262160 ILZ262156:IME262160 IVV262156:IWA262160 JFR262156:JFW262160 JPN262156:JPS262160 JZJ262156:JZO262160 KJF262156:KJK262160 KTB262156:KTG262160 LCX262156:LDC262160 LMT262156:LMY262160 LWP262156:LWU262160 MGL262156:MGQ262160 MQH262156:MQM262160 NAD262156:NAI262160 NJZ262156:NKE262160 NTV262156:NUA262160 ODR262156:ODW262160 ONN262156:ONS262160 OXJ262156:OXO262160 PHF262156:PHK262160 PRB262156:PRG262160 QAX262156:QBC262160 QKT262156:QKY262160 QUP262156:QUU262160 REL262156:REQ262160 ROH262156:ROM262160 RYD262156:RYI262160 SHZ262156:SIE262160 SRV262156:SSA262160 TBR262156:TBW262160 TLN262156:TLS262160 TVJ262156:TVO262160 UFF262156:UFK262160 UPB262156:UPG262160 UYX262156:UZC262160 VIT262156:VIY262160 VSP262156:VSU262160 WCL262156:WCQ262160 WMH262156:WMM262160 WWD262156:WWI262160 V327692:AA327696 JR327692:JW327696 TN327692:TS327696 ADJ327692:ADO327696 ANF327692:ANK327696 AXB327692:AXG327696 BGX327692:BHC327696 BQT327692:BQY327696 CAP327692:CAU327696 CKL327692:CKQ327696 CUH327692:CUM327696 DED327692:DEI327696 DNZ327692:DOE327696 DXV327692:DYA327696 EHR327692:EHW327696 ERN327692:ERS327696 FBJ327692:FBO327696 FLF327692:FLK327696 FVB327692:FVG327696 GEX327692:GFC327696 GOT327692:GOY327696 GYP327692:GYU327696 HIL327692:HIQ327696 HSH327692:HSM327696 ICD327692:ICI327696 ILZ327692:IME327696 IVV327692:IWA327696 JFR327692:JFW327696 JPN327692:JPS327696 JZJ327692:JZO327696 KJF327692:KJK327696 KTB327692:KTG327696 LCX327692:LDC327696 LMT327692:LMY327696 LWP327692:LWU327696 MGL327692:MGQ327696 MQH327692:MQM327696 NAD327692:NAI327696 NJZ327692:NKE327696 NTV327692:NUA327696 ODR327692:ODW327696 ONN327692:ONS327696 OXJ327692:OXO327696 PHF327692:PHK327696 PRB327692:PRG327696 QAX327692:QBC327696 QKT327692:QKY327696 QUP327692:QUU327696 REL327692:REQ327696 ROH327692:ROM327696 RYD327692:RYI327696 SHZ327692:SIE327696 SRV327692:SSA327696 TBR327692:TBW327696 TLN327692:TLS327696 TVJ327692:TVO327696 UFF327692:UFK327696 UPB327692:UPG327696 UYX327692:UZC327696 VIT327692:VIY327696 VSP327692:VSU327696 WCL327692:WCQ327696 WMH327692:WMM327696 WWD327692:WWI327696 V393228:AA393232 JR393228:JW393232 TN393228:TS393232 ADJ393228:ADO393232 ANF393228:ANK393232 AXB393228:AXG393232 BGX393228:BHC393232 BQT393228:BQY393232 CAP393228:CAU393232 CKL393228:CKQ393232 CUH393228:CUM393232 DED393228:DEI393232 DNZ393228:DOE393232 DXV393228:DYA393232 EHR393228:EHW393232 ERN393228:ERS393232 FBJ393228:FBO393232 FLF393228:FLK393232 FVB393228:FVG393232 GEX393228:GFC393232 GOT393228:GOY393232 GYP393228:GYU393232 HIL393228:HIQ393232 HSH393228:HSM393232 ICD393228:ICI393232 ILZ393228:IME393232 IVV393228:IWA393232 JFR393228:JFW393232 JPN393228:JPS393232 JZJ393228:JZO393232 KJF393228:KJK393232 KTB393228:KTG393232 LCX393228:LDC393232 LMT393228:LMY393232 LWP393228:LWU393232 MGL393228:MGQ393232 MQH393228:MQM393232 NAD393228:NAI393232 NJZ393228:NKE393232 NTV393228:NUA393232 ODR393228:ODW393232 ONN393228:ONS393232 OXJ393228:OXO393232 PHF393228:PHK393232 PRB393228:PRG393232 QAX393228:QBC393232 QKT393228:QKY393232 QUP393228:QUU393232 REL393228:REQ393232 ROH393228:ROM393232 RYD393228:RYI393232 SHZ393228:SIE393232 SRV393228:SSA393232 TBR393228:TBW393232 TLN393228:TLS393232 TVJ393228:TVO393232 UFF393228:UFK393232 UPB393228:UPG393232 UYX393228:UZC393232 VIT393228:VIY393232 VSP393228:VSU393232 WCL393228:WCQ393232 WMH393228:WMM393232 WWD393228:WWI393232 V458764:AA458768 JR458764:JW458768 TN458764:TS458768 ADJ458764:ADO458768 ANF458764:ANK458768 AXB458764:AXG458768 BGX458764:BHC458768 BQT458764:BQY458768 CAP458764:CAU458768 CKL458764:CKQ458768 CUH458764:CUM458768 DED458764:DEI458768 DNZ458764:DOE458768 DXV458764:DYA458768 EHR458764:EHW458768 ERN458764:ERS458768 FBJ458764:FBO458768 FLF458764:FLK458768 FVB458764:FVG458768 GEX458764:GFC458768 GOT458764:GOY458768 GYP458764:GYU458768 HIL458764:HIQ458768 HSH458764:HSM458768 ICD458764:ICI458768 ILZ458764:IME458768 IVV458764:IWA458768 JFR458764:JFW458768 JPN458764:JPS458768 JZJ458764:JZO458768 KJF458764:KJK458768 KTB458764:KTG458768 LCX458764:LDC458768 LMT458764:LMY458768 LWP458764:LWU458768 MGL458764:MGQ458768 MQH458764:MQM458768 NAD458764:NAI458768 NJZ458764:NKE458768 NTV458764:NUA458768 ODR458764:ODW458768 ONN458764:ONS458768 OXJ458764:OXO458768 PHF458764:PHK458768 PRB458764:PRG458768 QAX458764:QBC458768 QKT458764:QKY458768 QUP458764:QUU458768 REL458764:REQ458768 ROH458764:ROM458768 RYD458764:RYI458768 SHZ458764:SIE458768 SRV458764:SSA458768 TBR458764:TBW458768 TLN458764:TLS458768 TVJ458764:TVO458768 UFF458764:UFK458768 UPB458764:UPG458768 UYX458764:UZC458768 VIT458764:VIY458768 VSP458764:VSU458768 WCL458764:WCQ458768 WMH458764:WMM458768 WWD458764:WWI458768 V524300:AA524304 JR524300:JW524304 TN524300:TS524304 ADJ524300:ADO524304 ANF524300:ANK524304 AXB524300:AXG524304 BGX524300:BHC524304 BQT524300:BQY524304 CAP524300:CAU524304 CKL524300:CKQ524304 CUH524300:CUM524304 DED524300:DEI524304 DNZ524300:DOE524304 DXV524300:DYA524304 EHR524300:EHW524304 ERN524300:ERS524304 FBJ524300:FBO524304 FLF524300:FLK524304 FVB524300:FVG524304 GEX524300:GFC524304 GOT524300:GOY524304 GYP524300:GYU524304 HIL524300:HIQ524304 HSH524300:HSM524304 ICD524300:ICI524304 ILZ524300:IME524304 IVV524300:IWA524304 JFR524300:JFW524304 JPN524300:JPS524304 JZJ524300:JZO524304 KJF524300:KJK524304 KTB524300:KTG524304 LCX524300:LDC524304 LMT524300:LMY524304 LWP524300:LWU524304 MGL524300:MGQ524304 MQH524300:MQM524304 NAD524300:NAI524304 NJZ524300:NKE524304 NTV524300:NUA524304 ODR524300:ODW524304 ONN524300:ONS524304 OXJ524300:OXO524304 PHF524300:PHK524304 PRB524300:PRG524304 QAX524300:QBC524304 QKT524300:QKY524304 QUP524300:QUU524304 REL524300:REQ524304 ROH524300:ROM524304 RYD524300:RYI524304 SHZ524300:SIE524304 SRV524300:SSA524304 TBR524300:TBW524304 TLN524300:TLS524304 TVJ524300:TVO524304 UFF524300:UFK524304 UPB524300:UPG524304 UYX524300:UZC524304 VIT524300:VIY524304 VSP524300:VSU524304 WCL524300:WCQ524304 WMH524300:WMM524304 WWD524300:WWI524304 V589836:AA589840 JR589836:JW589840 TN589836:TS589840 ADJ589836:ADO589840 ANF589836:ANK589840 AXB589836:AXG589840 BGX589836:BHC589840 BQT589836:BQY589840 CAP589836:CAU589840 CKL589836:CKQ589840 CUH589836:CUM589840 DED589836:DEI589840 DNZ589836:DOE589840 DXV589836:DYA589840 EHR589836:EHW589840 ERN589836:ERS589840 FBJ589836:FBO589840 FLF589836:FLK589840 FVB589836:FVG589840 GEX589836:GFC589840 GOT589836:GOY589840 GYP589836:GYU589840 HIL589836:HIQ589840 HSH589836:HSM589840 ICD589836:ICI589840 ILZ589836:IME589840 IVV589836:IWA589840 JFR589836:JFW589840 JPN589836:JPS589840 JZJ589836:JZO589840 KJF589836:KJK589840 KTB589836:KTG589840 LCX589836:LDC589840 LMT589836:LMY589840 LWP589836:LWU589840 MGL589836:MGQ589840 MQH589836:MQM589840 NAD589836:NAI589840 NJZ589836:NKE589840 NTV589836:NUA589840 ODR589836:ODW589840 ONN589836:ONS589840 OXJ589836:OXO589840 PHF589836:PHK589840 PRB589836:PRG589840 QAX589836:QBC589840 QKT589836:QKY589840 QUP589836:QUU589840 REL589836:REQ589840 ROH589836:ROM589840 RYD589836:RYI589840 SHZ589836:SIE589840 SRV589836:SSA589840 TBR589836:TBW589840 TLN589836:TLS589840 TVJ589836:TVO589840 UFF589836:UFK589840 UPB589836:UPG589840 UYX589836:UZC589840 VIT589836:VIY589840 VSP589836:VSU589840 WCL589836:WCQ589840 WMH589836:WMM589840 WWD589836:WWI589840 V655372:AA655376 JR655372:JW655376 TN655372:TS655376 ADJ655372:ADO655376 ANF655372:ANK655376 AXB655372:AXG655376 BGX655372:BHC655376 BQT655372:BQY655376 CAP655372:CAU655376 CKL655372:CKQ655376 CUH655372:CUM655376 DED655372:DEI655376 DNZ655372:DOE655376 DXV655372:DYA655376 EHR655372:EHW655376 ERN655372:ERS655376 FBJ655372:FBO655376 FLF655372:FLK655376 FVB655372:FVG655376 GEX655372:GFC655376 GOT655372:GOY655376 GYP655372:GYU655376 HIL655372:HIQ655376 HSH655372:HSM655376 ICD655372:ICI655376 ILZ655372:IME655376 IVV655372:IWA655376 JFR655372:JFW655376 JPN655372:JPS655376 JZJ655372:JZO655376 KJF655372:KJK655376 KTB655372:KTG655376 LCX655372:LDC655376 LMT655372:LMY655376 LWP655372:LWU655376 MGL655372:MGQ655376 MQH655372:MQM655376 NAD655372:NAI655376 NJZ655372:NKE655376 NTV655372:NUA655376 ODR655372:ODW655376 ONN655372:ONS655376 OXJ655372:OXO655376 PHF655372:PHK655376 PRB655372:PRG655376 QAX655372:QBC655376 QKT655372:QKY655376 QUP655372:QUU655376 REL655372:REQ655376 ROH655372:ROM655376 RYD655372:RYI655376 SHZ655372:SIE655376 SRV655372:SSA655376 TBR655372:TBW655376 TLN655372:TLS655376 TVJ655372:TVO655376 UFF655372:UFK655376 UPB655372:UPG655376 UYX655372:UZC655376 VIT655372:VIY655376 VSP655372:VSU655376 WCL655372:WCQ655376 WMH655372:WMM655376 WWD655372:WWI655376 V720908:AA720912 JR720908:JW720912 TN720908:TS720912 ADJ720908:ADO720912 ANF720908:ANK720912 AXB720908:AXG720912 BGX720908:BHC720912 BQT720908:BQY720912 CAP720908:CAU720912 CKL720908:CKQ720912 CUH720908:CUM720912 DED720908:DEI720912 DNZ720908:DOE720912 DXV720908:DYA720912 EHR720908:EHW720912 ERN720908:ERS720912 FBJ720908:FBO720912 FLF720908:FLK720912 FVB720908:FVG720912 GEX720908:GFC720912 GOT720908:GOY720912 GYP720908:GYU720912 HIL720908:HIQ720912 HSH720908:HSM720912 ICD720908:ICI720912 ILZ720908:IME720912 IVV720908:IWA720912 JFR720908:JFW720912 JPN720908:JPS720912 JZJ720908:JZO720912 KJF720908:KJK720912 KTB720908:KTG720912 LCX720908:LDC720912 LMT720908:LMY720912 LWP720908:LWU720912 MGL720908:MGQ720912 MQH720908:MQM720912 NAD720908:NAI720912 NJZ720908:NKE720912 NTV720908:NUA720912 ODR720908:ODW720912 ONN720908:ONS720912 OXJ720908:OXO720912 PHF720908:PHK720912 PRB720908:PRG720912 QAX720908:QBC720912 QKT720908:QKY720912 QUP720908:QUU720912 REL720908:REQ720912 ROH720908:ROM720912 RYD720908:RYI720912 SHZ720908:SIE720912 SRV720908:SSA720912 TBR720908:TBW720912 TLN720908:TLS720912 TVJ720908:TVO720912 UFF720908:UFK720912 UPB720908:UPG720912 UYX720908:UZC720912 VIT720908:VIY720912 VSP720908:VSU720912 WCL720908:WCQ720912 WMH720908:WMM720912 WWD720908:WWI720912 V786444:AA786448 JR786444:JW786448 TN786444:TS786448 ADJ786444:ADO786448 ANF786444:ANK786448 AXB786444:AXG786448 BGX786444:BHC786448 BQT786444:BQY786448 CAP786444:CAU786448 CKL786444:CKQ786448 CUH786444:CUM786448 DED786444:DEI786448 DNZ786444:DOE786448 DXV786444:DYA786448 EHR786444:EHW786448 ERN786444:ERS786448 FBJ786444:FBO786448 FLF786444:FLK786448 FVB786444:FVG786448 GEX786444:GFC786448 GOT786444:GOY786448 GYP786444:GYU786448 HIL786444:HIQ786448 HSH786444:HSM786448 ICD786444:ICI786448 ILZ786444:IME786448 IVV786444:IWA786448 JFR786444:JFW786448 JPN786444:JPS786448 JZJ786444:JZO786448 KJF786444:KJK786448 KTB786444:KTG786448 LCX786444:LDC786448 LMT786444:LMY786448 LWP786444:LWU786448 MGL786444:MGQ786448 MQH786444:MQM786448 NAD786444:NAI786448 NJZ786444:NKE786448 NTV786444:NUA786448 ODR786444:ODW786448 ONN786444:ONS786448 OXJ786444:OXO786448 PHF786444:PHK786448 PRB786444:PRG786448 QAX786444:QBC786448 QKT786444:QKY786448 QUP786444:QUU786448 REL786444:REQ786448 ROH786444:ROM786448 RYD786444:RYI786448 SHZ786444:SIE786448 SRV786444:SSA786448 TBR786444:TBW786448 TLN786444:TLS786448 TVJ786444:TVO786448 UFF786444:UFK786448 UPB786444:UPG786448 UYX786444:UZC786448 VIT786444:VIY786448 VSP786444:VSU786448 WCL786444:WCQ786448 WMH786444:WMM786448 WWD786444:WWI786448 V851980:AA851984 JR851980:JW851984 TN851980:TS851984 ADJ851980:ADO851984 ANF851980:ANK851984 AXB851980:AXG851984 BGX851980:BHC851984 BQT851980:BQY851984 CAP851980:CAU851984 CKL851980:CKQ851984 CUH851980:CUM851984 DED851980:DEI851984 DNZ851980:DOE851984 DXV851980:DYA851984 EHR851980:EHW851984 ERN851980:ERS851984 FBJ851980:FBO851984 FLF851980:FLK851984 FVB851980:FVG851984 GEX851980:GFC851984 GOT851980:GOY851984 GYP851980:GYU851984 HIL851980:HIQ851984 HSH851980:HSM851984 ICD851980:ICI851984 ILZ851980:IME851984 IVV851980:IWA851984 JFR851980:JFW851984 JPN851980:JPS851984 JZJ851980:JZO851984 KJF851980:KJK851984 KTB851980:KTG851984 LCX851980:LDC851984 LMT851980:LMY851984 LWP851980:LWU851984 MGL851980:MGQ851984 MQH851980:MQM851984 NAD851980:NAI851984 NJZ851980:NKE851984 NTV851980:NUA851984 ODR851980:ODW851984 ONN851980:ONS851984 OXJ851980:OXO851984 PHF851980:PHK851984 PRB851980:PRG851984 QAX851980:QBC851984 QKT851980:QKY851984 QUP851980:QUU851984 REL851980:REQ851984 ROH851980:ROM851984 RYD851980:RYI851984 SHZ851980:SIE851984 SRV851980:SSA851984 TBR851980:TBW851984 TLN851980:TLS851984 TVJ851980:TVO851984 UFF851980:UFK851984 UPB851980:UPG851984 UYX851980:UZC851984 VIT851980:VIY851984 VSP851980:VSU851984 WCL851980:WCQ851984 WMH851980:WMM851984 WWD851980:WWI851984 V917516:AA917520 JR917516:JW917520 TN917516:TS917520 ADJ917516:ADO917520 ANF917516:ANK917520 AXB917516:AXG917520 BGX917516:BHC917520 BQT917516:BQY917520 CAP917516:CAU917520 CKL917516:CKQ917520 CUH917516:CUM917520 DED917516:DEI917520 DNZ917516:DOE917520 DXV917516:DYA917520 EHR917516:EHW917520 ERN917516:ERS917520 FBJ917516:FBO917520 FLF917516:FLK917520 FVB917516:FVG917520 GEX917516:GFC917520 GOT917516:GOY917520 GYP917516:GYU917520 HIL917516:HIQ917520 HSH917516:HSM917520 ICD917516:ICI917520 ILZ917516:IME917520 IVV917516:IWA917520 JFR917516:JFW917520 JPN917516:JPS917520 JZJ917516:JZO917520 KJF917516:KJK917520 KTB917516:KTG917520 LCX917516:LDC917520 LMT917516:LMY917520 LWP917516:LWU917520 MGL917516:MGQ917520 MQH917516:MQM917520 NAD917516:NAI917520 NJZ917516:NKE917520 NTV917516:NUA917520 ODR917516:ODW917520 ONN917516:ONS917520 OXJ917516:OXO917520 PHF917516:PHK917520 PRB917516:PRG917520 QAX917516:QBC917520 QKT917516:QKY917520 QUP917516:QUU917520 REL917516:REQ917520 ROH917516:ROM917520 RYD917516:RYI917520 SHZ917516:SIE917520 SRV917516:SSA917520 TBR917516:TBW917520 TLN917516:TLS917520 TVJ917516:TVO917520 UFF917516:UFK917520 UPB917516:UPG917520 UYX917516:UZC917520 VIT917516:VIY917520 VSP917516:VSU917520 WCL917516:WCQ917520 WMH917516:WMM917520 WWD917516:WWI917520 V983052:AA983056 JR983052:JW983056 TN983052:TS983056 ADJ983052:ADO983056 ANF983052:ANK983056 AXB983052:AXG983056 BGX983052:BHC983056 BQT983052:BQY983056 CAP983052:CAU983056 CKL983052:CKQ983056 CUH983052:CUM983056 DED983052:DEI983056 DNZ983052:DOE983056 DXV983052:DYA983056 EHR983052:EHW983056 ERN983052:ERS983056 FBJ983052:FBO983056 FLF983052:FLK983056 FVB983052:FVG983056 GEX983052:GFC983056 GOT983052:GOY983056 GYP983052:GYU983056 HIL983052:HIQ983056 HSH983052:HSM983056 ICD983052:ICI983056 ILZ983052:IME983056 IVV983052:IWA983056 JFR983052:JFW983056 JPN983052:JPS983056 JZJ983052:JZO983056 KJF983052:KJK983056 KTB983052:KTG983056 LCX983052:LDC983056 LMT983052:LMY983056 LWP983052:LWU983056 MGL983052:MGQ983056 MQH983052:MQM983056 NAD983052:NAI983056 NJZ983052:NKE983056 NTV983052:NUA983056 ODR983052:ODW983056 ONN983052:ONS983056 OXJ983052:OXO983056 PHF983052:PHK983056 PRB983052:PRG983056 QAX983052:QBC983056 QKT983052:QKY983056 QUP983052:QUU983056 REL983052:REQ983056 ROH983052:ROM983056 RYD983052:RYI983056 SHZ983052:SIE983056 SRV983052:SSA983056 TBR983052:TBW983056 TLN983052:TLS983056 TVJ983052:TVO983056 UFF983052:UFK983056 UPB983052:UPG983056 UYX983052:UZC983056 VIT983052:VIY983056 VSP983052:VSU983056 WCL983052:WCQ983056 WMH983052:WMM983056 WWD983052:WWI983056 AL12:AL16 KH12:KH16 UD12:UD16 ADZ12:ADZ16 ANV12:ANV16 AXR12:AXR16 BHN12:BHN16 BRJ12:BRJ16 CBF12:CBF16 CLB12:CLB16 CUX12:CUX16 DET12:DET16 DOP12:DOP16 DYL12:DYL16 EIH12:EIH16 ESD12:ESD16 FBZ12:FBZ16 FLV12:FLV16 FVR12:FVR16 GFN12:GFN16 GPJ12:GPJ16 GZF12:GZF16 HJB12:HJB16 HSX12:HSX16 ICT12:ICT16 IMP12:IMP16 IWL12:IWL16 JGH12:JGH16 JQD12:JQD16 JZZ12:JZZ16 KJV12:KJV16 KTR12:KTR16 LDN12:LDN16 LNJ12:LNJ16 LXF12:LXF16 MHB12:MHB16 MQX12:MQX16 NAT12:NAT16 NKP12:NKP16 NUL12:NUL16 OEH12:OEH16 OOD12:OOD16 OXZ12:OXZ16 PHV12:PHV16 PRR12:PRR16 QBN12:QBN16 QLJ12:QLJ16 QVF12:QVF16 RFB12:RFB16 ROX12:ROX16 RYT12:RYT16 SIP12:SIP16 SSL12:SSL16 TCH12:TCH16 TMD12:TMD16 TVZ12:TVZ16 UFV12:UFV16 UPR12:UPR16 UZN12:UZN16 VJJ12:VJJ16 VTF12:VTF16 WDB12:WDB16 WMX12:WMX16 WWT12:WWT16 AL65548:AL65552 KH65548:KH65552 UD65548:UD65552 ADZ65548:ADZ65552 ANV65548:ANV65552 AXR65548:AXR65552 BHN65548:BHN65552 BRJ65548:BRJ65552 CBF65548:CBF65552 CLB65548:CLB65552 CUX65548:CUX65552 DET65548:DET65552 DOP65548:DOP65552 DYL65548:DYL65552 EIH65548:EIH65552 ESD65548:ESD65552 FBZ65548:FBZ65552 FLV65548:FLV65552 FVR65548:FVR65552 GFN65548:GFN65552 GPJ65548:GPJ65552 GZF65548:GZF65552 HJB65548:HJB65552 HSX65548:HSX65552 ICT65548:ICT65552 IMP65548:IMP65552 IWL65548:IWL65552 JGH65548:JGH65552 JQD65548:JQD65552 JZZ65548:JZZ65552 KJV65548:KJV65552 KTR65548:KTR65552 LDN65548:LDN65552 LNJ65548:LNJ65552 LXF65548:LXF65552 MHB65548:MHB65552 MQX65548:MQX65552 NAT65548:NAT65552 NKP65548:NKP65552 NUL65548:NUL65552 OEH65548:OEH65552 OOD65548:OOD65552 OXZ65548:OXZ65552 PHV65548:PHV65552 PRR65548:PRR65552 QBN65548:QBN65552 QLJ65548:QLJ65552 QVF65548:QVF65552 RFB65548:RFB65552 ROX65548:ROX65552 RYT65548:RYT65552 SIP65548:SIP65552 SSL65548:SSL65552 TCH65548:TCH65552 TMD65548:TMD65552 TVZ65548:TVZ65552 UFV65548:UFV65552 UPR65548:UPR65552 UZN65548:UZN65552 VJJ65548:VJJ65552 VTF65548:VTF65552 WDB65548:WDB65552 WMX65548:WMX65552 WWT65548:WWT65552 AL131084:AL131088 KH131084:KH131088 UD131084:UD131088 ADZ131084:ADZ131088 ANV131084:ANV131088 AXR131084:AXR131088 BHN131084:BHN131088 BRJ131084:BRJ131088 CBF131084:CBF131088 CLB131084:CLB131088 CUX131084:CUX131088 DET131084:DET131088 DOP131084:DOP131088 DYL131084:DYL131088 EIH131084:EIH131088 ESD131084:ESD131088 FBZ131084:FBZ131088 FLV131084:FLV131088 FVR131084:FVR131088 GFN131084:GFN131088 GPJ131084:GPJ131088 GZF131084:GZF131088 HJB131084:HJB131088 HSX131084:HSX131088 ICT131084:ICT131088 IMP131084:IMP131088 IWL131084:IWL131088 JGH131084:JGH131088 JQD131084:JQD131088 JZZ131084:JZZ131088 KJV131084:KJV131088 KTR131084:KTR131088 LDN131084:LDN131088 LNJ131084:LNJ131088 LXF131084:LXF131088 MHB131084:MHB131088 MQX131084:MQX131088 NAT131084:NAT131088 NKP131084:NKP131088 NUL131084:NUL131088 OEH131084:OEH131088 OOD131084:OOD131088 OXZ131084:OXZ131088 PHV131084:PHV131088 PRR131084:PRR131088 QBN131084:QBN131088 QLJ131084:QLJ131088 QVF131084:QVF131088 RFB131084:RFB131088 ROX131084:ROX131088 RYT131084:RYT131088 SIP131084:SIP131088 SSL131084:SSL131088 TCH131084:TCH131088 TMD131084:TMD131088 TVZ131084:TVZ131088 UFV131084:UFV131088 UPR131084:UPR131088 UZN131084:UZN131088 VJJ131084:VJJ131088 VTF131084:VTF131088 WDB131084:WDB131088 WMX131084:WMX131088 WWT131084:WWT131088 AL196620:AL196624 KH196620:KH196624 UD196620:UD196624 ADZ196620:ADZ196624 ANV196620:ANV196624 AXR196620:AXR196624 BHN196620:BHN196624 BRJ196620:BRJ196624 CBF196620:CBF196624 CLB196620:CLB196624 CUX196620:CUX196624 DET196620:DET196624 DOP196620:DOP196624 DYL196620:DYL196624 EIH196620:EIH196624 ESD196620:ESD196624 FBZ196620:FBZ196624 FLV196620:FLV196624 FVR196620:FVR196624 GFN196620:GFN196624 GPJ196620:GPJ196624 GZF196620:GZF196624 HJB196620:HJB196624 HSX196620:HSX196624 ICT196620:ICT196624 IMP196620:IMP196624 IWL196620:IWL196624 JGH196620:JGH196624 JQD196620:JQD196624 JZZ196620:JZZ196624 KJV196620:KJV196624 KTR196620:KTR196624 LDN196620:LDN196624 LNJ196620:LNJ196624 LXF196620:LXF196624 MHB196620:MHB196624 MQX196620:MQX196624 NAT196620:NAT196624 NKP196620:NKP196624 NUL196620:NUL196624 OEH196620:OEH196624 OOD196620:OOD196624 OXZ196620:OXZ196624 PHV196620:PHV196624 PRR196620:PRR196624 QBN196620:QBN196624 QLJ196620:QLJ196624 QVF196620:QVF196624 RFB196620:RFB196624 ROX196620:ROX196624 RYT196620:RYT196624 SIP196620:SIP196624 SSL196620:SSL196624 TCH196620:TCH196624 TMD196620:TMD196624 TVZ196620:TVZ196624 UFV196620:UFV196624 UPR196620:UPR196624 UZN196620:UZN196624 VJJ196620:VJJ196624 VTF196620:VTF196624 WDB196620:WDB196624 WMX196620:WMX196624 WWT196620:WWT196624 AL262156:AL262160 KH262156:KH262160 UD262156:UD262160 ADZ262156:ADZ262160 ANV262156:ANV262160 AXR262156:AXR262160 BHN262156:BHN262160 BRJ262156:BRJ262160 CBF262156:CBF262160 CLB262156:CLB262160 CUX262156:CUX262160 DET262156:DET262160 DOP262156:DOP262160 DYL262156:DYL262160 EIH262156:EIH262160 ESD262156:ESD262160 FBZ262156:FBZ262160 FLV262156:FLV262160 FVR262156:FVR262160 GFN262156:GFN262160 GPJ262156:GPJ262160 GZF262156:GZF262160 HJB262156:HJB262160 HSX262156:HSX262160 ICT262156:ICT262160 IMP262156:IMP262160 IWL262156:IWL262160 JGH262156:JGH262160 JQD262156:JQD262160 JZZ262156:JZZ262160 KJV262156:KJV262160 KTR262156:KTR262160 LDN262156:LDN262160 LNJ262156:LNJ262160 LXF262156:LXF262160 MHB262156:MHB262160 MQX262156:MQX262160 NAT262156:NAT262160 NKP262156:NKP262160 NUL262156:NUL262160 OEH262156:OEH262160 OOD262156:OOD262160 OXZ262156:OXZ262160 PHV262156:PHV262160 PRR262156:PRR262160 QBN262156:QBN262160 QLJ262156:QLJ262160 QVF262156:QVF262160 RFB262156:RFB262160 ROX262156:ROX262160 RYT262156:RYT262160 SIP262156:SIP262160 SSL262156:SSL262160 TCH262156:TCH262160 TMD262156:TMD262160 TVZ262156:TVZ262160 UFV262156:UFV262160 UPR262156:UPR262160 UZN262156:UZN262160 VJJ262156:VJJ262160 VTF262156:VTF262160 WDB262156:WDB262160 WMX262156:WMX262160 WWT262156:WWT262160 AL327692:AL327696 KH327692:KH327696 UD327692:UD327696 ADZ327692:ADZ327696 ANV327692:ANV327696 AXR327692:AXR327696 BHN327692:BHN327696 BRJ327692:BRJ327696 CBF327692:CBF327696 CLB327692:CLB327696 CUX327692:CUX327696 DET327692:DET327696 DOP327692:DOP327696 DYL327692:DYL327696 EIH327692:EIH327696 ESD327692:ESD327696 FBZ327692:FBZ327696 FLV327692:FLV327696 FVR327692:FVR327696 GFN327692:GFN327696 GPJ327692:GPJ327696 GZF327692:GZF327696 HJB327692:HJB327696 HSX327692:HSX327696 ICT327692:ICT327696 IMP327692:IMP327696 IWL327692:IWL327696 JGH327692:JGH327696 JQD327692:JQD327696 JZZ327692:JZZ327696 KJV327692:KJV327696 KTR327692:KTR327696 LDN327692:LDN327696 LNJ327692:LNJ327696 LXF327692:LXF327696 MHB327692:MHB327696 MQX327692:MQX327696 NAT327692:NAT327696 NKP327692:NKP327696 NUL327692:NUL327696 OEH327692:OEH327696 OOD327692:OOD327696 OXZ327692:OXZ327696 PHV327692:PHV327696 PRR327692:PRR327696 QBN327692:QBN327696 QLJ327692:QLJ327696 QVF327692:QVF327696 RFB327692:RFB327696 ROX327692:ROX327696 RYT327692:RYT327696 SIP327692:SIP327696 SSL327692:SSL327696 TCH327692:TCH327696 TMD327692:TMD327696 TVZ327692:TVZ327696 UFV327692:UFV327696 UPR327692:UPR327696 UZN327692:UZN327696 VJJ327692:VJJ327696 VTF327692:VTF327696 WDB327692:WDB327696 WMX327692:WMX327696 WWT327692:WWT327696 AL393228:AL393232 KH393228:KH393232 UD393228:UD393232 ADZ393228:ADZ393232 ANV393228:ANV393232 AXR393228:AXR393232 BHN393228:BHN393232 BRJ393228:BRJ393232 CBF393228:CBF393232 CLB393228:CLB393232 CUX393228:CUX393232 DET393228:DET393232 DOP393228:DOP393232 DYL393228:DYL393232 EIH393228:EIH393232 ESD393228:ESD393232 FBZ393228:FBZ393232 FLV393228:FLV393232 FVR393228:FVR393232 GFN393228:GFN393232 GPJ393228:GPJ393232 GZF393228:GZF393232 HJB393228:HJB393232 HSX393228:HSX393232 ICT393228:ICT393232 IMP393228:IMP393232 IWL393228:IWL393232 JGH393228:JGH393232 JQD393228:JQD393232 JZZ393228:JZZ393232 KJV393228:KJV393232 KTR393228:KTR393232 LDN393228:LDN393232 LNJ393228:LNJ393232 LXF393228:LXF393232 MHB393228:MHB393232 MQX393228:MQX393232 NAT393228:NAT393232 NKP393228:NKP393232 NUL393228:NUL393232 OEH393228:OEH393232 OOD393228:OOD393232 OXZ393228:OXZ393232 PHV393228:PHV393232 PRR393228:PRR393232 QBN393228:QBN393232 QLJ393228:QLJ393232 QVF393228:QVF393232 RFB393228:RFB393232 ROX393228:ROX393232 RYT393228:RYT393232 SIP393228:SIP393232 SSL393228:SSL393232 TCH393228:TCH393232 TMD393228:TMD393232 TVZ393228:TVZ393232 UFV393228:UFV393232 UPR393228:UPR393232 UZN393228:UZN393232 VJJ393228:VJJ393232 VTF393228:VTF393232 WDB393228:WDB393232 WMX393228:WMX393232 WWT393228:WWT393232 AL458764:AL458768 KH458764:KH458768 UD458764:UD458768 ADZ458764:ADZ458768 ANV458764:ANV458768 AXR458764:AXR458768 BHN458764:BHN458768 BRJ458764:BRJ458768 CBF458764:CBF458768 CLB458764:CLB458768 CUX458764:CUX458768 DET458764:DET458768 DOP458764:DOP458768 DYL458764:DYL458768 EIH458764:EIH458768 ESD458764:ESD458768 FBZ458764:FBZ458768 FLV458764:FLV458768 FVR458764:FVR458768 GFN458764:GFN458768 GPJ458764:GPJ458768 GZF458764:GZF458768 HJB458764:HJB458768 HSX458764:HSX458768 ICT458764:ICT458768 IMP458764:IMP458768 IWL458764:IWL458768 JGH458764:JGH458768 JQD458764:JQD458768 JZZ458764:JZZ458768 KJV458764:KJV458768 KTR458764:KTR458768 LDN458764:LDN458768 LNJ458764:LNJ458768 LXF458764:LXF458768 MHB458764:MHB458768 MQX458764:MQX458768 NAT458764:NAT458768 NKP458764:NKP458768 NUL458764:NUL458768 OEH458764:OEH458768 OOD458764:OOD458768 OXZ458764:OXZ458768 PHV458764:PHV458768 PRR458764:PRR458768 QBN458764:QBN458768 QLJ458764:QLJ458768 QVF458764:QVF458768 RFB458764:RFB458768 ROX458764:ROX458768 RYT458764:RYT458768 SIP458764:SIP458768 SSL458764:SSL458768 TCH458764:TCH458768 TMD458764:TMD458768 TVZ458764:TVZ458768 UFV458764:UFV458768 UPR458764:UPR458768 UZN458764:UZN458768 VJJ458764:VJJ458768 VTF458764:VTF458768 WDB458764:WDB458768 WMX458764:WMX458768 WWT458764:WWT458768 AL524300:AL524304 KH524300:KH524304 UD524300:UD524304 ADZ524300:ADZ524304 ANV524300:ANV524304 AXR524300:AXR524304 BHN524300:BHN524304 BRJ524300:BRJ524304 CBF524300:CBF524304 CLB524300:CLB524304 CUX524300:CUX524304 DET524300:DET524304 DOP524300:DOP524304 DYL524300:DYL524304 EIH524300:EIH524304 ESD524300:ESD524304 FBZ524300:FBZ524304 FLV524300:FLV524304 FVR524300:FVR524304 GFN524300:GFN524304 GPJ524300:GPJ524304 GZF524300:GZF524304 HJB524300:HJB524304 HSX524300:HSX524304 ICT524300:ICT524304 IMP524300:IMP524304 IWL524300:IWL524304 JGH524300:JGH524304 JQD524300:JQD524304 JZZ524300:JZZ524304 KJV524300:KJV524304 KTR524300:KTR524304 LDN524300:LDN524304 LNJ524300:LNJ524304 LXF524300:LXF524304 MHB524300:MHB524304 MQX524300:MQX524304 NAT524300:NAT524304 NKP524300:NKP524304 NUL524300:NUL524304 OEH524300:OEH524304 OOD524300:OOD524304 OXZ524300:OXZ524304 PHV524300:PHV524304 PRR524300:PRR524304 QBN524300:QBN524304 QLJ524300:QLJ524304 QVF524300:QVF524304 RFB524300:RFB524304 ROX524300:ROX524304 RYT524300:RYT524304 SIP524300:SIP524304 SSL524300:SSL524304 TCH524300:TCH524304 TMD524300:TMD524304 TVZ524300:TVZ524304 UFV524300:UFV524304 UPR524300:UPR524304 UZN524300:UZN524304 VJJ524300:VJJ524304 VTF524300:VTF524304 WDB524300:WDB524304 WMX524300:WMX524304 WWT524300:WWT524304 AL589836:AL589840 KH589836:KH589840 UD589836:UD589840 ADZ589836:ADZ589840 ANV589836:ANV589840 AXR589836:AXR589840 BHN589836:BHN589840 BRJ589836:BRJ589840 CBF589836:CBF589840 CLB589836:CLB589840 CUX589836:CUX589840 DET589836:DET589840 DOP589836:DOP589840 DYL589836:DYL589840 EIH589836:EIH589840 ESD589836:ESD589840 FBZ589836:FBZ589840 FLV589836:FLV589840 FVR589836:FVR589840 GFN589836:GFN589840 GPJ589836:GPJ589840 GZF589836:GZF589840 HJB589836:HJB589840 HSX589836:HSX589840 ICT589836:ICT589840 IMP589836:IMP589840 IWL589836:IWL589840 JGH589836:JGH589840 JQD589836:JQD589840 JZZ589836:JZZ589840 KJV589836:KJV589840 KTR589836:KTR589840 LDN589836:LDN589840 LNJ589836:LNJ589840 LXF589836:LXF589840 MHB589836:MHB589840 MQX589836:MQX589840 NAT589836:NAT589840 NKP589836:NKP589840 NUL589836:NUL589840 OEH589836:OEH589840 OOD589836:OOD589840 OXZ589836:OXZ589840 PHV589836:PHV589840 PRR589836:PRR589840 QBN589836:QBN589840 QLJ589836:QLJ589840 QVF589836:QVF589840 RFB589836:RFB589840 ROX589836:ROX589840 RYT589836:RYT589840 SIP589836:SIP589840 SSL589836:SSL589840 TCH589836:TCH589840 TMD589836:TMD589840 TVZ589836:TVZ589840 UFV589836:UFV589840 UPR589836:UPR589840 UZN589836:UZN589840 VJJ589836:VJJ589840 VTF589836:VTF589840 WDB589836:WDB589840 WMX589836:WMX589840 WWT589836:WWT589840 AL655372:AL655376 KH655372:KH655376 UD655372:UD655376 ADZ655372:ADZ655376 ANV655372:ANV655376 AXR655372:AXR655376 BHN655372:BHN655376 BRJ655372:BRJ655376 CBF655372:CBF655376 CLB655372:CLB655376 CUX655372:CUX655376 DET655372:DET655376 DOP655372:DOP655376 DYL655372:DYL655376 EIH655372:EIH655376 ESD655372:ESD655376 FBZ655372:FBZ655376 FLV655372:FLV655376 FVR655372:FVR655376 GFN655372:GFN655376 GPJ655372:GPJ655376 GZF655372:GZF655376 HJB655372:HJB655376 HSX655372:HSX655376 ICT655372:ICT655376 IMP655372:IMP655376 IWL655372:IWL655376 JGH655372:JGH655376 JQD655372:JQD655376 JZZ655372:JZZ655376 KJV655372:KJV655376 KTR655372:KTR655376 LDN655372:LDN655376 LNJ655372:LNJ655376 LXF655372:LXF655376 MHB655372:MHB655376 MQX655372:MQX655376 NAT655372:NAT655376 NKP655372:NKP655376 NUL655372:NUL655376 OEH655372:OEH655376 OOD655372:OOD655376 OXZ655372:OXZ655376 PHV655372:PHV655376 PRR655372:PRR655376 QBN655372:QBN655376 QLJ655372:QLJ655376 QVF655372:QVF655376 RFB655372:RFB655376 ROX655372:ROX655376 RYT655372:RYT655376 SIP655372:SIP655376 SSL655372:SSL655376 TCH655372:TCH655376 TMD655372:TMD655376 TVZ655372:TVZ655376 UFV655372:UFV655376 UPR655372:UPR655376 UZN655372:UZN655376 VJJ655372:VJJ655376 VTF655372:VTF655376 WDB655372:WDB655376 WMX655372:WMX655376 WWT655372:WWT655376 AL720908:AL720912 KH720908:KH720912 UD720908:UD720912 ADZ720908:ADZ720912 ANV720908:ANV720912 AXR720908:AXR720912 BHN720908:BHN720912 BRJ720908:BRJ720912 CBF720908:CBF720912 CLB720908:CLB720912 CUX720908:CUX720912 DET720908:DET720912 DOP720908:DOP720912 DYL720908:DYL720912 EIH720908:EIH720912 ESD720908:ESD720912 FBZ720908:FBZ720912 FLV720908:FLV720912 FVR720908:FVR720912 GFN720908:GFN720912 GPJ720908:GPJ720912 GZF720908:GZF720912 HJB720908:HJB720912 HSX720908:HSX720912 ICT720908:ICT720912 IMP720908:IMP720912 IWL720908:IWL720912 JGH720908:JGH720912 JQD720908:JQD720912 JZZ720908:JZZ720912 KJV720908:KJV720912 KTR720908:KTR720912 LDN720908:LDN720912 LNJ720908:LNJ720912 LXF720908:LXF720912 MHB720908:MHB720912 MQX720908:MQX720912 NAT720908:NAT720912 NKP720908:NKP720912 NUL720908:NUL720912 OEH720908:OEH720912 OOD720908:OOD720912 OXZ720908:OXZ720912 PHV720908:PHV720912 PRR720908:PRR720912 QBN720908:QBN720912 QLJ720908:QLJ720912 QVF720908:QVF720912 RFB720908:RFB720912 ROX720908:ROX720912 RYT720908:RYT720912 SIP720908:SIP720912 SSL720908:SSL720912 TCH720908:TCH720912 TMD720908:TMD720912 TVZ720908:TVZ720912 UFV720908:UFV720912 UPR720908:UPR720912 UZN720908:UZN720912 VJJ720908:VJJ720912 VTF720908:VTF720912 WDB720908:WDB720912 WMX720908:WMX720912 WWT720908:WWT720912 AL786444:AL786448 KH786444:KH786448 UD786444:UD786448 ADZ786444:ADZ786448 ANV786444:ANV786448 AXR786444:AXR786448 BHN786444:BHN786448 BRJ786444:BRJ786448 CBF786444:CBF786448 CLB786444:CLB786448 CUX786444:CUX786448 DET786444:DET786448 DOP786444:DOP786448 DYL786444:DYL786448 EIH786444:EIH786448 ESD786444:ESD786448 FBZ786444:FBZ786448 FLV786444:FLV786448 FVR786444:FVR786448 GFN786444:GFN786448 GPJ786444:GPJ786448 GZF786444:GZF786448 HJB786444:HJB786448 HSX786444:HSX786448 ICT786444:ICT786448 IMP786444:IMP786448 IWL786444:IWL786448 JGH786444:JGH786448 JQD786444:JQD786448 JZZ786444:JZZ786448 KJV786444:KJV786448 KTR786444:KTR786448 LDN786444:LDN786448 LNJ786444:LNJ786448 LXF786444:LXF786448 MHB786444:MHB786448 MQX786444:MQX786448 NAT786444:NAT786448 NKP786444:NKP786448 NUL786444:NUL786448 OEH786444:OEH786448 OOD786444:OOD786448 OXZ786444:OXZ786448 PHV786444:PHV786448 PRR786444:PRR786448 QBN786444:QBN786448 QLJ786444:QLJ786448 QVF786444:QVF786448 RFB786444:RFB786448 ROX786444:ROX786448 RYT786444:RYT786448 SIP786444:SIP786448 SSL786444:SSL786448 TCH786444:TCH786448 TMD786444:TMD786448 TVZ786444:TVZ786448 UFV786444:UFV786448 UPR786444:UPR786448 UZN786444:UZN786448 VJJ786444:VJJ786448 VTF786444:VTF786448 WDB786444:WDB786448 WMX786444:WMX786448 WWT786444:WWT786448 AL851980:AL851984 KH851980:KH851984 UD851980:UD851984 ADZ851980:ADZ851984 ANV851980:ANV851984 AXR851980:AXR851984 BHN851980:BHN851984 BRJ851980:BRJ851984 CBF851980:CBF851984 CLB851980:CLB851984 CUX851980:CUX851984 DET851980:DET851984 DOP851980:DOP851984 DYL851980:DYL851984 EIH851980:EIH851984 ESD851980:ESD851984 FBZ851980:FBZ851984 FLV851980:FLV851984 FVR851980:FVR851984 GFN851980:GFN851984 GPJ851980:GPJ851984 GZF851980:GZF851984 HJB851980:HJB851984 HSX851980:HSX851984 ICT851980:ICT851984 IMP851980:IMP851984 IWL851980:IWL851984 JGH851980:JGH851984 JQD851980:JQD851984 JZZ851980:JZZ851984 KJV851980:KJV851984 KTR851980:KTR851984 LDN851980:LDN851984 LNJ851980:LNJ851984 LXF851980:LXF851984 MHB851980:MHB851984 MQX851980:MQX851984 NAT851980:NAT851984 NKP851980:NKP851984 NUL851980:NUL851984 OEH851980:OEH851984 OOD851980:OOD851984 OXZ851980:OXZ851984 PHV851980:PHV851984 PRR851980:PRR851984 QBN851980:QBN851984 QLJ851980:QLJ851984 QVF851980:QVF851984 RFB851980:RFB851984 ROX851980:ROX851984 RYT851980:RYT851984 SIP851980:SIP851984 SSL851980:SSL851984 TCH851980:TCH851984 TMD851980:TMD851984 TVZ851980:TVZ851984 UFV851980:UFV851984 UPR851980:UPR851984 UZN851980:UZN851984 VJJ851980:VJJ851984 VTF851980:VTF851984 WDB851980:WDB851984 WMX851980:WMX851984 WWT851980:WWT851984 AL917516:AL917520 KH917516:KH917520 UD917516:UD917520 ADZ917516:ADZ917520 ANV917516:ANV917520 AXR917516:AXR917520 BHN917516:BHN917520 BRJ917516:BRJ917520 CBF917516:CBF917520 CLB917516:CLB917520 CUX917516:CUX917520 DET917516:DET917520 DOP917516:DOP917520 DYL917516:DYL917520 EIH917516:EIH917520 ESD917516:ESD917520 FBZ917516:FBZ917520 FLV917516:FLV917520 FVR917516:FVR917520 GFN917516:GFN917520 GPJ917516:GPJ917520 GZF917516:GZF917520 HJB917516:HJB917520 HSX917516:HSX917520 ICT917516:ICT917520 IMP917516:IMP917520 IWL917516:IWL917520 JGH917516:JGH917520 JQD917516:JQD917520 JZZ917516:JZZ917520 KJV917516:KJV917520 KTR917516:KTR917520 LDN917516:LDN917520 LNJ917516:LNJ917520 LXF917516:LXF917520 MHB917516:MHB917520 MQX917516:MQX917520 NAT917516:NAT917520 NKP917516:NKP917520 NUL917516:NUL917520 OEH917516:OEH917520 OOD917516:OOD917520 OXZ917516:OXZ917520 PHV917516:PHV917520 PRR917516:PRR917520 QBN917516:QBN917520 QLJ917516:QLJ917520 QVF917516:QVF917520 RFB917516:RFB917520 ROX917516:ROX917520 RYT917516:RYT917520 SIP917516:SIP917520 SSL917516:SSL917520 TCH917516:TCH917520 TMD917516:TMD917520 TVZ917516:TVZ917520 UFV917516:UFV917520 UPR917516:UPR917520 UZN917516:UZN917520 VJJ917516:VJJ917520 VTF917516:VTF917520 WDB917516:WDB917520 WMX917516:WMX917520 WWT917516:WWT917520 AL983052:AL983056 KH983052:KH983056 UD983052:UD983056 ADZ983052:ADZ983056 ANV983052:ANV983056 AXR983052:AXR983056 BHN983052:BHN983056 BRJ983052:BRJ983056 CBF983052:CBF983056 CLB983052:CLB983056 CUX983052:CUX983056 DET983052:DET983056 DOP983052:DOP983056 DYL983052:DYL983056 EIH983052:EIH983056 ESD983052:ESD983056 FBZ983052:FBZ983056 FLV983052:FLV983056 FVR983052:FVR983056 GFN983052:GFN983056 GPJ983052:GPJ983056 GZF983052:GZF983056 HJB983052:HJB983056 HSX983052:HSX983056 ICT983052:ICT983056 IMP983052:IMP983056 IWL983052:IWL983056 JGH983052:JGH983056 JQD983052:JQD983056 JZZ983052:JZZ983056 KJV983052:KJV983056 KTR983052:KTR983056 LDN983052:LDN983056 LNJ983052:LNJ983056 LXF983052:LXF983056 MHB983052:MHB983056 MQX983052:MQX983056 NAT983052:NAT983056 NKP983052:NKP983056 NUL983052:NUL983056 OEH983052:OEH983056 OOD983052:OOD983056 OXZ983052:OXZ983056 PHV983052:PHV983056 PRR983052:PRR983056 QBN983052:QBN983056 QLJ983052:QLJ983056 QVF983052:QVF983056 RFB983052:RFB983056 ROX983052:ROX983056 RYT983052:RYT983056 SIP983052:SIP983056 SSL983052:SSL983056 TCH983052:TCH983056 TMD983052:TMD983056 TVZ983052:TVZ983056 UFV983052:UFV983056 UPR983052:UPR983056 UZN983052:UZN983056 VJJ983052:VJJ983056 VTF983052:VTF983056 WDB983052:WDB983056 WMX983052:WMX983056 WWT983052:WWT983056 Q18:R18 JM18:JN18 TI18:TJ18 ADE18:ADF18 ANA18:ANB18 AWW18:AWX18 BGS18:BGT18 BQO18:BQP18 CAK18:CAL18 CKG18:CKH18 CUC18:CUD18 DDY18:DDZ18 DNU18:DNV18 DXQ18:DXR18 EHM18:EHN18 ERI18:ERJ18 FBE18:FBF18 FLA18:FLB18 FUW18:FUX18 GES18:GET18 GOO18:GOP18 GYK18:GYL18 HIG18:HIH18 HSC18:HSD18 IBY18:IBZ18 ILU18:ILV18 IVQ18:IVR18 JFM18:JFN18 JPI18:JPJ18 JZE18:JZF18 KJA18:KJB18 KSW18:KSX18 LCS18:LCT18 LMO18:LMP18 LWK18:LWL18 MGG18:MGH18 MQC18:MQD18 MZY18:MZZ18 NJU18:NJV18 NTQ18:NTR18 ODM18:ODN18 ONI18:ONJ18 OXE18:OXF18 PHA18:PHB18 PQW18:PQX18 QAS18:QAT18 QKO18:QKP18 QUK18:QUL18 REG18:REH18 ROC18:ROD18 RXY18:RXZ18 SHU18:SHV18 SRQ18:SRR18 TBM18:TBN18 TLI18:TLJ18 TVE18:TVF18 UFA18:UFB18 UOW18:UOX18 UYS18:UYT18 VIO18:VIP18 VSK18:VSL18 WCG18:WCH18 WMC18:WMD18 WVY18:WVZ18 Q65554:R65554 JM65554:JN65554 TI65554:TJ65554 ADE65554:ADF65554 ANA65554:ANB65554 AWW65554:AWX65554 BGS65554:BGT65554 BQO65554:BQP65554 CAK65554:CAL65554 CKG65554:CKH65554 CUC65554:CUD65554 DDY65554:DDZ65554 DNU65554:DNV65554 DXQ65554:DXR65554 EHM65554:EHN65554 ERI65554:ERJ65554 FBE65554:FBF65554 FLA65554:FLB65554 FUW65554:FUX65554 GES65554:GET65554 GOO65554:GOP65554 GYK65554:GYL65554 HIG65554:HIH65554 HSC65554:HSD65554 IBY65554:IBZ65554 ILU65554:ILV65554 IVQ65554:IVR65554 JFM65554:JFN65554 JPI65554:JPJ65554 JZE65554:JZF65554 KJA65554:KJB65554 KSW65554:KSX65554 LCS65554:LCT65554 LMO65554:LMP65554 LWK65554:LWL65554 MGG65554:MGH65554 MQC65554:MQD65554 MZY65554:MZZ65554 NJU65554:NJV65554 NTQ65554:NTR65554 ODM65554:ODN65554 ONI65554:ONJ65554 OXE65554:OXF65554 PHA65554:PHB65554 PQW65554:PQX65554 QAS65554:QAT65554 QKO65554:QKP65554 QUK65554:QUL65554 REG65554:REH65554 ROC65554:ROD65554 RXY65554:RXZ65554 SHU65554:SHV65554 SRQ65554:SRR65554 TBM65554:TBN65554 TLI65554:TLJ65554 TVE65554:TVF65554 UFA65554:UFB65554 UOW65554:UOX65554 UYS65554:UYT65554 VIO65554:VIP65554 VSK65554:VSL65554 WCG65554:WCH65554 WMC65554:WMD65554 WVY65554:WVZ65554 Q131090:R131090 JM131090:JN131090 TI131090:TJ131090 ADE131090:ADF131090 ANA131090:ANB131090 AWW131090:AWX131090 BGS131090:BGT131090 BQO131090:BQP131090 CAK131090:CAL131090 CKG131090:CKH131090 CUC131090:CUD131090 DDY131090:DDZ131090 DNU131090:DNV131090 DXQ131090:DXR131090 EHM131090:EHN131090 ERI131090:ERJ131090 FBE131090:FBF131090 FLA131090:FLB131090 FUW131090:FUX131090 GES131090:GET131090 GOO131090:GOP131090 GYK131090:GYL131090 HIG131090:HIH131090 HSC131090:HSD131090 IBY131090:IBZ131090 ILU131090:ILV131090 IVQ131090:IVR131090 JFM131090:JFN131090 JPI131090:JPJ131090 JZE131090:JZF131090 KJA131090:KJB131090 KSW131090:KSX131090 LCS131090:LCT131090 LMO131090:LMP131090 LWK131090:LWL131090 MGG131090:MGH131090 MQC131090:MQD131090 MZY131090:MZZ131090 NJU131090:NJV131090 NTQ131090:NTR131090 ODM131090:ODN131090 ONI131090:ONJ131090 OXE131090:OXF131090 PHA131090:PHB131090 PQW131090:PQX131090 QAS131090:QAT131090 QKO131090:QKP131090 QUK131090:QUL131090 REG131090:REH131090 ROC131090:ROD131090 RXY131090:RXZ131090 SHU131090:SHV131090 SRQ131090:SRR131090 TBM131090:TBN131090 TLI131090:TLJ131090 TVE131090:TVF131090 UFA131090:UFB131090 UOW131090:UOX131090 UYS131090:UYT131090 VIO131090:VIP131090 VSK131090:VSL131090 WCG131090:WCH131090 WMC131090:WMD131090 WVY131090:WVZ131090 Q196626:R196626 JM196626:JN196626 TI196626:TJ196626 ADE196626:ADF196626 ANA196626:ANB196626 AWW196626:AWX196626 BGS196626:BGT196626 BQO196626:BQP196626 CAK196626:CAL196626 CKG196626:CKH196626 CUC196626:CUD196626 DDY196626:DDZ196626 DNU196626:DNV196626 DXQ196626:DXR196626 EHM196626:EHN196626 ERI196626:ERJ196626 FBE196626:FBF196626 FLA196626:FLB196626 FUW196626:FUX196626 GES196626:GET196626 GOO196626:GOP196626 GYK196626:GYL196626 HIG196626:HIH196626 HSC196626:HSD196626 IBY196626:IBZ196626 ILU196626:ILV196626 IVQ196626:IVR196626 JFM196626:JFN196626 JPI196626:JPJ196626 JZE196626:JZF196626 KJA196626:KJB196626 KSW196626:KSX196626 LCS196626:LCT196626 LMO196626:LMP196626 LWK196626:LWL196626 MGG196626:MGH196626 MQC196626:MQD196626 MZY196626:MZZ196626 NJU196626:NJV196626 NTQ196626:NTR196626 ODM196626:ODN196626 ONI196626:ONJ196626 OXE196626:OXF196626 PHA196626:PHB196626 PQW196626:PQX196626 QAS196626:QAT196626 QKO196626:QKP196626 QUK196626:QUL196626 REG196626:REH196626 ROC196626:ROD196626 RXY196626:RXZ196626 SHU196626:SHV196626 SRQ196626:SRR196626 TBM196626:TBN196626 TLI196626:TLJ196626 TVE196626:TVF196626 UFA196626:UFB196626 UOW196626:UOX196626 UYS196626:UYT196626 VIO196626:VIP196626 VSK196626:VSL196626 WCG196626:WCH196626 WMC196626:WMD196626 WVY196626:WVZ196626 Q262162:R262162 JM262162:JN262162 TI262162:TJ262162 ADE262162:ADF262162 ANA262162:ANB262162 AWW262162:AWX262162 BGS262162:BGT262162 BQO262162:BQP262162 CAK262162:CAL262162 CKG262162:CKH262162 CUC262162:CUD262162 DDY262162:DDZ262162 DNU262162:DNV262162 DXQ262162:DXR262162 EHM262162:EHN262162 ERI262162:ERJ262162 FBE262162:FBF262162 FLA262162:FLB262162 FUW262162:FUX262162 GES262162:GET262162 GOO262162:GOP262162 GYK262162:GYL262162 HIG262162:HIH262162 HSC262162:HSD262162 IBY262162:IBZ262162 ILU262162:ILV262162 IVQ262162:IVR262162 JFM262162:JFN262162 JPI262162:JPJ262162 JZE262162:JZF262162 KJA262162:KJB262162 KSW262162:KSX262162 LCS262162:LCT262162 LMO262162:LMP262162 LWK262162:LWL262162 MGG262162:MGH262162 MQC262162:MQD262162 MZY262162:MZZ262162 NJU262162:NJV262162 NTQ262162:NTR262162 ODM262162:ODN262162 ONI262162:ONJ262162 OXE262162:OXF262162 PHA262162:PHB262162 PQW262162:PQX262162 QAS262162:QAT262162 QKO262162:QKP262162 QUK262162:QUL262162 REG262162:REH262162 ROC262162:ROD262162 RXY262162:RXZ262162 SHU262162:SHV262162 SRQ262162:SRR262162 TBM262162:TBN262162 TLI262162:TLJ262162 TVE262162:TVF262162 UFA262162:UFB262162 UOW262162:UOX262162 UYS262162:UYT262162 VIO262162:VIP262162 VSK262162:VSL262162 WCG262162:WCH262162 WMC262162:WMD262162 WVY262162:WVZ262162 Q327698:R327698 JM327698:JN327698 TI327698:TJ327698 ADE327698:ADF327698 ANA327698:ANB327698 AWW327698:AWX327698 BGS327698:BGT327698 BQO327698:BQP327698 CAK327698:CAL327698 CKG327698:CKH327698 CUC327698:CUD327698 DDY327698:DDZ327698 DNU327698:DNV327698 DXQ327698:DXR327698 EHM327698:EHN327698 ERI327698:ERJ327698 FBE327698:FBF327698 FLA327698:FLB327698 FUW327698:FUX327698 GES327698:GET327698 GOO327698:GOP327698 GYK327698:GYL327698 HIG327698:HIH327698 HSC327698:HSD327698 IBY327698:IBZ327698 ILU327698:ILV327698 IVQ327698:IVR327698 JFM327698:JFN327698 JPI327698:JPJ327698 JZE327698:JZF327698 KJA327698:KJB327698 KSW327698:KSX327698 LCS327698:LCT327698 LMO327698:LMP327698 LWK327698:LWL327698 MGG327698:MGH327698 MQC327698:MQD327698 MZY327698:MZZ327698 NJU327698:NJV327698 NTQ327698:NTR327698 ODM327698:ODN327698 ONI327698:ONJ327698 OXE327698:OXF327698 PHA327698:PHB327698 PQW327698:PQX327698 QAS327698:QAT327698 QKO327698:QKP327698 QUK327698:QUL327698 REG327698:REH327698 ROC327698:ROD327698 RXY327698:RXZ327698 SHU327698:SHV327698 SRQ327698:SRR327698 TBM327698:TBN327698 TLI327698:TLJ327698 TVE327698:TVF327698 UFA327698:UFB327698 UOW327698:UOX327698 UYS327698:UYT327698 VIO327698:VIP327698 VSK327698:VSL327698 WCG327698:WCH327698 WMC327698:WMD327698 WVY327698:WVZ327698 Q393234:R393234 JM393234:JN393234 TI393234:TJ393234 ADE393234:ADF393234 ANA393234:ANB393234 AWW393234:AWX393234 BGS393234:BGT393234 BQO393234:BQP393234 CAK393234:CAL393234 CKG393234:CKH393234 CUC393234:CUD393234 DDY393234:DDZ393234 DNU393234:DNV393234 DXQ393234:DXR393234 EHM393234:EHN393234 ERI393234:ERJ393234 FBE393234:FBF393234 FLA393234:FLB393234 FUW393234:FUX393234 GES393234:GET393234 GOO393234:GOP393234 GYK393234:GYL393234 HIG393234:HIH393234 HSC393234:HSD393234 IBY393234:IBZ393234 ILU393234:ILV393234 IVQ393234:IVR393234 JFM393234:JFN393234 JPI393234:JPJ393234 JZE393234:JZF393234 KJA393234:KJB393234 KSW393234:KSX393234 LCS393234:LCT393234 LMO393234:LMP393234 LWK393234:LWL393234 MGG393234:MGH393234 MQC393234:MQD393234 MZY393234:MZZ393234 NJU393234:NJV393234 NTQ393234:NTR393234 ODM393234:ODN393234 ONI393234:ONJ393234 OXE393234:OXF393234 PHA393234:PHB393234 PQW393234:PQX393234 QAS393234:QAT393234 QKO393234:QKP393234 QUK393234:QUL393234 REG393234:REH393234 ROC393234:ROD393234 RXY393234:RXZ393234 SHU393234:SHV393234 SRQ393234:SRR393234 TBM393234:TBN393234 TLI393234:TLJ393234 TVE393234:TVF393234 UFA393234:UFB393234 UOW393234:UOX393234 UYS393234:UYT393234 VIO393234:VIP393234 VSK393234:VSL393234 WCG393234:WCH393234 WMC393234:WMD393234 WVY393234:WVZ393234 Q458770:R458770 JM458770:JN458770 TI458770:TJ458770 ADE458770:ADF458770 ANA458770:ANB458770 AWW458770:AWX458770 BGS458770:BGT458770 BQO458770:BQP458770 CAK458770:CAL458770 CKG458770:CKH458770 CUC458770:CUD458770 DDY458770:DDZ458770 DNU458770:DNV458770 DXQ458770:DXR458770 EHM458770:EHN458770 ERI458770:ERJ458770 FBE458770:FBF458770 FLA458770:FLB458770 FUW458770:FUX458770 GES458770:GET458770 GOO458770:GOP458770 GYK458770:GYL458770 HIG458770:HIH458770 HSC458770:HSD458770 IBY458770:IBZ458770 ILU458770:ILV458770 IVQ458770:IVR458770 JFM458770:JFN458770 JPI458770:JPJ458770 JZE458770:JZF458770 KJA458770:KJB458770 KSW458770:KSX458770 LCS458770:LCT458770 LMO458770:LMP458770 LWK458770:LWL458770 MGG458770:MGH458770 MQC458770:MQD458770 MZY458770:MZZ458770 NJU458770:NJV458770 NTQ458770:NTR458770 ODM458770:ODN458770 ONI458770:ONJ458770 OXE458770:OXF458770 PHA458770:PHB458770 PQW458770:PQX458770 QAS458770:QAT458770 QKO458770:QKP458770 QUK458770:QUL458770 REG458770:REH458770 ROC458770:ROD458770 RXY458770:RXZ458770 SHU458770:SHV458770 SRQ458770:SRR458770 TBM458770:TBN458770 TLI458770:TLJ458770 TVE458770:TVF458770 UFA458770:UFB458770 UOW458770:UOX458770 UYS458770:UYT458770 VIO458770:VIP458770 VSK458770:VSL458770 WCG458770:WCH458770 WMC458770:WMD458770 WVY458770:WVZ458770 Q524306:R524306 JM524306:JN524306 TI524306:TJ524306 ADE524306:ADF524306 ANA524306:ANB524306 AWW524306:AWX524306 BGS524306:BGT524306 BQO524306:BQP524306 CAK524306:CAL524306 CKG524306:CKH524306 CUC524306:CUD524306 DDY524306:DDZ524306 DNU524306:DNV524306 DXQ524306:DXR524306 EHM524306:EHN524306 ERI524306:ERJ524306 FBE524306:FBF524306 FLA524306:FLB524306 FUW524306:FUX524306 GES524306:GET524306 GOO524306:GOP524306 GYK524306:GYL524306 HIG524306:HIH524306 HSC524306:HSD524306 IBY524306:IBZ524306 ILU524306:ILV524306 IVQ524306:IVR524306 JFM524306:JFN524306 JPI524306:JPJ524306 JZE524306:JZF524306 KJA524306:KJB524306 KSW524306:KSX524306 LCS524306:LCT524306 LMO524306:LMP524306 LWK524306:LWL524306 MGG524306:MGH524306 MQC524306:MQD524306 MZY524306:MZZ524306 NJU524306:NJV524306 NTQ524306:NTR524306 ODM524306:ODN524306 ONI524306:ONJ524306 OXE524306:OXF524306 PHA524306:PHB524306 PQW524306:PQX524306 QAS524306:QAT524306 QKO524306:QKP524306 QUK524306:QUL524306 REG524306:REH524306 ROC524306:ROD524306 RXY524306:RXZ524306 SHU524306:SHV524306 SRQ524306:SRR524306 TBM524306:TBN524306 TLI524306:TLJ524306 TVE524306:TVF524306 UFA524306:UFB524306 UOW524306:UOX524306 UYS524306:UYT524306 VIO524306:VIP524306 VSK524306:VSL524306 WCG524306:WCH524306 WMC524306:WMD524306 WVY524306:WVZ524306 Q589842:R589842 JM589842:JN589842 TI589842:TJ589842 ADE589842:ADF589842 ANA589842:ANB589842 AWW589842:AWX589842 BGS589842:BGT589842 BQO589842:BQP589842 CAK589842:CAL589842 CKG589842:CKH589842 CUC589842:CUD589842 DDY589842:DDZ589842 DNU589842:DNV589842 DXQ589842:DXR589842 EHM589842:EHN589842 ERI589842:ERJ589842 FBE589842:FBF589842 FLA589842:FLB589842 FUW589842:FUX589842 GES589842:GET589842 GOO589842:GOP589842 GYK589842:GYL589842 HIG589842:HIH589842 HSC589842:HSD589842 IBY589842:IBZ589842 ILU589842:ILV589842 IVQ589842:IVR589842 JFM589842:JFN589842 JPI589842:JPJ589842 JZE589842:JZF589842 KJA589842:KJB589842 KSW589842:KSX589842 LCS589842:LCT589842 LMO589842:LMP589842 LWK589842:LWL589842 MGG589842:MGH589842 MQC589842:MQD589842 MZY589842:MZZ589842 NJU589842:NJV589842 NTQ589842:NTR589842 ODM589842:ODN589842 ONI589842:ONJ589842 OXE589842:OXF589842 PHA589842:PHB589842 PQW589842:PQX589842 QAS589842:QAT589842 QKO589842:QKP589842 QUK589842:QUL589842 REG589842:REH589842 ROC589842:ROD589842 RXY589842:RXZ589842 SHU589842:SHV589842 SRQ589842:SRR589842 TBM589842:TBN589842 TLI589842:TLJ589842 TVE589842:TVF589842 UFA589842:UFB589842 UOW589842:UOX589842 UYS589842:UYT589842 VIO589842:VIP589842 VSK589842:VSL589842 WCG589842:WCH589842 WMC589842:WMD589842 WVY589842:WVZ589842 Q655378:R655378 JM655378:JN655378 TI655378:TJ655378 ADE655378:ADF655378 ANA655378:ANB655378 AWW655378:AWX655378 BGS655378:BGT655378 BQO655378:BQP655378 CAK655378:CAL655378 CKG655378:CKH655378 CUC655378:CUD655378 DDY655378:DDZ655378 DNU655378:DNV655378 DXQ655378:DXR655378 EHM655378:EHN655378 ERI655378:ERJ655378 FBE655378:FBF655378 FLA655378:FLB655378 FUW655378:FUX655378 GES655378:GET655378 GOO655378:GOP655378 GYK655378:GYL655378 HIG655378:HIH655378 HSC655378:HSD655378 IBY655378:IBZ655378 ILU655378:ILV655378 IVQ655378:IVR655378 JFM655378:JFN655378 JPI655378:JPJ655378 JZE655378:JZF655378 KJA655378:KJB655378 KSW655378:KSX655378 LCS655378:LCT655378 LMO655378:LMP655378 LWK655378:LWL655378 MGG655378:MGH655378 MQC655378:MQD655378 MZY655378:MZZ655378 NJU655378:NJV655378 NTQ655378:NTR655378 ODM655378:ODN655378 ONI655378:ONJ655378 OXE655378:OXF655378 PHA655378:PHB655378 PQW655378:PQX655378 QAS655378:QAT655378 QKO655378:QKP655378 QUK655378:QUL655378 REG655378:REH655378 ROC655378:ROD655378 RXY655378:RXZ655378 SHU655378:SHV655378 SRQ655378:SRR655378 TBM655378:TBN655378 TLI655378:TLJ655378 TVE655378:TVF655378 UFA655378:UFB655378 UOW655378:UOX655378 UYS655378:UYT655378 VIO655378:VIP655378 VSK655378:VSL655378 WCG655378:WCH655378 WMC655378:WMD655378 WVY655378:WVZ655378 Q720914:R720914 JM720914:JN720914 TI720914:TJ720914 ADE720914:ADF720914 ANA720914:ANB720914 AWW720914:AWX720914 BGS720914:BGT720914 BQO720914:BQP720914 CAK720914:CAL720914 CKG720914:CKH720914 CUC720914:CUD720914 DDY720914:DDZ720914 DNU720914:DNV720914 DXQ720914:DXR720914 EHM720914:EHN720914 ERI720914:ERJ720914 FBE720914:FBF720914 FLA720914:FLB720914 FUW720914:FUX720914 GES720914:GET720914 GOO720914:GOP720914 GYK720914:GYL720914 HIG720914:HIH720914 HSC720914:HSD720914 IBY720914:IBZ720914 ILU720914:ILV720914 IVQ720914:IVR720914 JFM720914:JFN720914 JPI720914:JPJ720914 JZE720914:JZF720914 KJA720914:KJB720914 KSW720914:KSX720914 LCS720914:LCT720914 LMO720914:LMP720914 LWK720914:LWL720914 MGG720914:MGH720914 MQC720914:MQD720914 MZY720914:MZZ720914 NJU720914:NJV720914 NTQ720914:NTR720914 ODM720914:ODN720914 ONI720914:ONJ720914 OXE720914:OXF720914 PHA720914:PHB720914 PQW720914:PQX720914 QAS720914:QAT720914 QKO720914:QKP720914 QUK720914:QUL720914 REG720914:REH720914 ROC720914:ROD720914 RXY720914:RXZ720914 SHU720914:SHV720914 SRQ720914:SRR720914 TBM720914:TBN720914 TLI720914:TLJ720914 TVE720914:TVF720914 UFA720914:UFB720914 UOW720914:UOX720914 UYS720914:UYT720914 VIO720914:VIP720914 VSK720914:VSL720914 WCG720914:WCH720914 WMC720914:WMD720914 WVY720914:WVZ720914 Q786450:R786450 JM786450:JN786450 TI786450:TJ786450 ADE786450:ADF786450 ANA786450:ANB786450 AWW786450:AWX786450 BGS786450:BGT786450 BQO786450:BQP786450 CAK786450:CAL786450 CKG786450:CKH786450 CUC786450:CUD786450 DDY786450:DDZ786450 DNU786450:DNV786450 DXQ786450:DXR786450 EHM786450:EHN786450 ERI786450:ERJ786450 FBE786450:FBF786450 FLA786450:FLB786450 FUW786450:FUX786450 GES786450:GET786450 GOO786450:GOP786450 GYK786450:GYL786450 HIG786450:HIH786450 HSC786450:HSD786450 IBY786450:IBZ786450 ILU786450:ILV786450 IVQ786450:IVR786450 JFM786450:JFN786450 JPI786450:JPJ786450 JZE786450:JZF786450 KJA786450:KJB786450 KSW786450:KSX786450 LCS786450:LCT786450 LMO786450:LMP786450 LWK786450:LWL786450 MGG786450:MGH786450 MQC786450:MQD786450 MZY786450:MZZ786450 NJU786450:NJV786450 NTQ786450:NTR786450 ODM786450:ODN786450 ONI786450:ONJ786450 OXE786450:OXF786450 PHA786450:PHB786450 PQW786450:PQX786450 QAS786450:QAT786450 QKO786450:QKP786450 QUK786450:QUL786450 REG786450:REH786450 ROC786450:ROD786450 RXY786450:RXZ786450 SHU786450:SHV786450 SRQ786450:SRR786450 TBM786450:TBN786450 TLI786450:TLJ786450 TVE786450:TVF786450 UFA786450:UFB786450 UOW786450:UOX786450 UYS786450:UYT786450 VIO786450:VIP786450 VSK786450:VSL786450 WCG786450:WCH786450 WMC786450:WMD786450 WVY786450:WVZ786450 Q851986:R851986 JM851986:JN851986 TI851986:TJ851986 ADE851986:ADF851986 ANA851986:ANB851986 AWW851986:AWX851986 BGS851986:BGT851986 BQO851986:BQP851986 CAK851986:CAL851986 CKG851986:CKH851986 CUC851986:CUD851986 DDY851986:DDZ851986 DNU851986:DNV851986 DXQ851986:DXR851986 EHM851986:EHN851986 ERI851986:ERJ851986 FBE851986:FBF851986 FLA851986:FLB851986 FUW851986:FUX851986 GES851986:GET851986 GOO851986:GOP851986 GYK851986:GYL851986 HIG851986:HIH851986 HSC851986:HSD851986 IBY851986:IBZ851986 ILU851986:ILV851986 IVQ851986:IVR851986 JFM851986:JFN851986 JPI851986:JPJ851986 JZE851986:JZF851986 KJA851986:KJB851986 KSW851986:KSX851986 LCS851986:LCT851986 LMO851986:LMP851986 LWK851986:LWL851986 MGG851986:MGH851986 MQC851986:MQD851986 MZY851986:MZZ851986 NJU851986:NJV851986 NTQ851986:NTR851986 ODM851986:ODN851986 ONI851986:ONJ851986 OXE851986:OXF851986 PHA851986:PHB851986 PQW851986:PQX851986 QAS851986:QAT851986 QKO851986:QKP851986 QUK851986:QUL851986 REG851986:REH851986 ROC851986:ROD851986 RXY851986:RXZ851986 SHU851986:SHV851986 SRQ851986:SRR851986 TBM851986:TBN851986 TLI851986:TLJ851986 TVE851986:TVF851986 UFA851986:UFB851986 UOW851986:UOX851986 UYS851986:UYT851986 VIO851986:VIP851986 VSK851986:VSL851986 WCG851986:WCH851986 WMC851986:WMD851986 WVY851986:WVZ851986 Q917522:R917522 JM917522:JN917522 TI917522:TJ917522 ADE917522:ADF917522 ANA917522:ANB917522 AWW917522:AWX917522 BGS917522:BGT917522 BQO917522:BQP917522 CAK917522:CAL917522 CKG917522:CKH917522 CUC917522:CUD917522 DDY917522:DDZ917522 DNU917522:DNV917522 DXQ917522:DXR917522 EHM917522:EHN917522 ERI917522:ERJ917522 FBE917522:FBF917522 FLA917522:FLB917522 FUW917522:FUX917522 GES917522:GET917522 GOO917522:GOP917522 GYK917522:GYL917522 HIG917522:HIH917522 HSC917522:HSD917522 IBY917522:IBZ917522 ILU917522:ILV917522 IVQ917522:IVR917522 JFM917522:JFN917522 JPI917522:JPJ917522 JZE917522:JZF917522 KJA917522:KJB917522 KSW917522:KSX917522 LCS917522:LCT917522 LMO917522:LMP917522 LWK917522:LWL917522 MGG917522:MGH917522 MQC917522:MQD917522 MZY917522:MZZ917522 NJU917522:NJV917522 NTQ917522:NTR917522 ODM917522:ODN917522 ONI917522:ONJ917522 OXE917522:OXF917522 PHA917522:PHB917522 PQW917522:PQX917522 QAS917522:QAT917522 QKO917522:QKP917522 QUK917522:QUL917522 REG917522:REH917522 ROC917522:ROD917522 RXY917522:RXZ917522 SHU917522:SHV917522 SRQ917522:SRR917522 TBM917522:TBN917522 TLI917522:TLJ917522 TVE917522:TVF917522 UFA917522:UFB917522 UOW917522:UOX917522 UYS917522:UYT917522 VIO917522:VIP917522 VSK917522:VSL917522 WCG917522:WCH917522 WMC917522:WMD917522 WVY917522:WVZ917522 Q983058:R983058 JM983058:JN983058 TI983058:TJ983058 ADE983058:ADF983058 ANA983058:ANB983058 AWW983058:AWX983058 BGS983058:BGT983058 BQO983058:BQP983058 CAK983058:CAL983058 CKG983058:CKH983058 CUC983058:CUD983058 DDY983058:DDZ983058 DNU983058:DNV983058 DXQ983058:DXR983058 EHM983058:EHN983058 ERI983058:ERJ983058 FBE983058:FBF983058 FLA983058:FLB983058 FUW983058:FUX983058 GES983058:GET983058 GOO983058:GOP983058 GYK983058:GYL983058 HIG983058:HIH983058 HSC983058:HSD983058 IBY983058:IBZ983058 ILU983058:ILV983058 IVQ983058:IVR983058 JFM983058:JFN983058 JPI983058:JPJ983058 JZE983058:JZF983058 KJA983058:KJB983058 KSW983058:KSX983058 LCS983058:LCT983058 LMO983058:LMP983058 LWK983058:LWL983058 MGG983058:MGH983058 MQC983058:MQD983058 MZY983058:MZZ983058 NJU983058:NJV983058 NTQ983058:NTR983058 ODM983058:ODN983058 ONI983058:ONJ983058 OXE983058:OXF983058 PHA983058:PHB983058 PQW983058:PQX983058 QAS983058:QAT983058 QKO983058:QKP983058 QUK983058:QUL983058 REG983058:REH983058 ROC983058:ROD983058 RXY983058:RXZ983058 SHU983058:SHV983058 SRQ983058:SRR983058 TBM983058:TBN983058 TLI983058:TLJ983058 TVE983058:TVF983058 UFA983058:UFB983058 UOW983058:UOX983058 UYS983058:UYT983058 VIO983058:VIP983058 VSK983058:VSL983058 WCG983058:WCH983058 WMC983058:WMD983058 WVY983058:WVZ983058 S22:S24 JO22:JO24 TK22:TK24 ADG22:ADG24 ANC22:ANC24 AWY22:AWY24 BGU22:BGU24 BQQ22:BQQ24 CAM22:CAM24 CKI22:CKI24 CUE22:CUE24 DEA22:DEA24 DNW22:DNW24 DXS22:DXS24 EHO22:EHO24 ERK22:ERK24 FBG22:FBG24 FLC22:FLC24 FUY22:FUY24 GEU22:GEU24 GOQ22:GOQ24 GYM22:GYM24 HII22:HII24 HSE22:HSE24 ICA22:ICA24 ILW22:ILW24 IVS22:IVS24 JFO22:JFO24 JPK22:JPK24 JZG22:JZG24 KJC22:KJC24 KSY22:KSY24 LCU22:LCU24 LMQ22:LMQ24 LWM22:LWM24 MGI22:MGI24 MQE22:MQE24 NAA22:NAA24 NJW22:NJW24 NTS22:NTS24 ODO22:ODO24 ONK22:ONK24 OXG22:OXG24 PHC22:PHC24 PQY22:PQY24 QAU22:QAU24 QKQ22:QKQ24 QUM22:QUM24 REI22:REI24 ROE22:ROE24 RYA22:RYA24 SHW22:SHW24 SRS22:SRS24 TBO22:TBO24 TLK22:TLK24 TVG22:TVG24 UFC22:UFC24 UOY22:UOY24 UYU22:UYU24 VIQ22:VIQ24 VSM22:VSM24 WCI22:WCI24 WME22:WME24 WWA22:WWA24 S65558:S65560 JO65558:JO65560 TK65558:TK65560 ADG65558:ADG65560 ANC65558:ANC65560 AWY65558:AWY65560 BGU65558:BGU65560 BQQ65558:BQQ65560 CAM65558:CAM65560 CKI65558:CKI65560 CUE65558:CUE65560 DEA65558:DEA65560 DNW65558:DNW65560 DXS65558:DXS65560 EHO65558:EHO65560 ERK65558:ERK65560 FBG65558:FBG65560 FLC65558:FLC65560 FUY65558:FUY65560 GEU65558:GEU65560 GOQ65558:GOQ65560 GYM65558:GYM65560 HII65558:HII65560 HSE65558:HSE65560 ICA65558:ICA65560 ILW65558:ILW65560 IVS65558:IVS65560 JFO65558:JFO65560 JPK65558:JPK65560 JZG65558:JZG65560 KJC65558:KJC65560 KSY65558:KSY65560 LCU65558:LCU65560 LMQ65558:LMQ65560 LWM65558:LWM65560 MGI65558:MGI65560 MQE65558:MQE65560 NAA65558:NAA65560 NJW65558:NJW65560 NTS65558:NTS65560 ODO65558:ODO65560 ONK65558:ONK65560 OXG65558:OXG65560 PHC65558:PHC65560 PQY65558:PQY65560 QAU65558:QAU65560 QKQ65558:QKQ65560 QUM65558:QUM65560 REI65558:REI65560 ROE65558:ROE65560 RYA65558:RYA65560 SHW65558:SHW65560 SRS65558:SRS65560 TBO65558:TBO65560 TLK65558:TLK65560 TVG65558:TVG65560 UFC65558:UFC65560 UOY65558:UOY65560 UYU65558:UYU65560 VIQ65558:VIQ65560 VSM65558:VSM65560 WCI65558:WCI65560 WME65558:WME65560 WWA65558:WWA65560 S131094:S131096 JO131094:JO131096 TK131094:TK131096 ADG131094:ADG131096 ANC131094:ANC131096 AWY131094:AWY131096 BGU131094:BGU131096 BQQ131094:BQQ131096 CAM131094:CAM131096 CKI131094:CKI131096 CUE131094:CUE131096 DEA131094:DEA131096 DNW131094:DNW131096 DXS131094:DXS131096 EHO131094:EHO131096 ERK131094:ERK131096 FBG131094:FBG131096 FLC131094:FLC131096 FUY131094:FUY131096 GEU131094:GEU131096 GOQ131094:GOQ131096 GYM131094:GYM131096 HII131094:HII131096 HSE131094:HSE131096 ICA131094:ICA131096 ILW131094:ILW131096 IVS131094:IVS131096 JFO131094:JFO131096 JPK131094:JPK131096 JZG131094:JZG131096 KJC131094:KJC131096 KSY131094:KSY131096 LCU131094:LCU131096 LMQ131094:LMQ131096 LWM131094:LWM131096 MGI131094:MGI131096 MQE131094:MQE131096 NAA131094:NAA131096 NJW131094:NJW131096 NTS131094:NTS131096 ODO131094:ODO131096 ONK131094:ONK131096 OXG131094:OXG131096 PHC131094:PHC131096 PQY131094:PQY131096 QAU131094:QAU131096 QKQ131094:QKQ131096 QUM131094:QUM131096 REI131094:REI131096 ROE131094:ROE131096 RYA131094:RYA131096 SHW131094:SHW131096 SRS131094:SRS131096 TBO131094:TBO131096 TLK131094:TLK131096 TVG131094:TVG131096 UFC131094:UFC131096 UOY131094:UOY131096 UYU131094:UYU131096 VIQ131094:VIQ131096 VSM131094:VSM131096 WCI131094:WCI131096 WME131094:WME131096 WWA131094:WWA131096 S196630:S196632 JO196630:JO196632 TK196630:TK196632 ADG196630:ADG196632 ANC196630:ANC196632 AWY196630:AWY196632 BGU196630:BGU196632 BQQ196630:BQQ196632 CAM196630:CAM196632 CKI196630:CKI196632 CUE196630:CUE196632 DEA196630:DEA196632 DNW196630:DNW196632 DXS196630:DXS196632 EHO196630:EHO196632 ERK196630:ERK196632 FBG196630:FBG196632 FLC196630:FLC196632 FUY196630:FUY196632 GEU196630:GEU196632 GOQ196630:GOQ196632 GYM196630:GYM196632 HII196630:HII196632 HSE196630:HSE196632 ICA196630:ICA196632 ILW196630:ILW196632 IVS196630:IVS196632 JFO196630:JFO196632 JPK196630:JPK196632 JZG196630:JZG196632 KJC196630:KJC196632 KSY196630:KSY196632 LCU196630:LCU196632 LMQ196630:LMQ196632 LWM196630:LWM196632 MGI196630:MGI196632 MQE196630:MQE196632 NAA196630:NAA196632 NJW196630:NJW196632 NTS196630:NTS196632 ODO196630:ODO196632 ONK196630:ONK196632 OXG196630:OXG196632 PHC196630:PHC196632 PQY196630:PQY196632 QAU196630:QAU196632 QKQ196630:QKQ196632 QUM196630:QUM196632 REI196630:REI196632 ROE196630:ROE196632 RYA196630:RYA196632 SHW196630:SHW196632 SRS196630:SRS196632 TBO196630:TBO196632 TLK196630:TLK196632 TVG196630:TVG196632 UFC196630:UFC196632 UOY196630:UOY196632 UYU196630:UYU196632 VIQ196630:VIQ196632 VSM196630:VSM196632 WCI196630:WCI196632 WME196630:WME196632 WWA196630:WWA196632 S262166:S262168 JO262166:JO262168 TK262166:TK262168 ADG262166:ADG262168 ANC262166:ANC262168 AWY262166:AWY262168 BGU262166:BGU262168 BQQ262166:BQQ262168 CAM262166:CAM262168 CKI262166:CKI262168 CUE262166:CUE262168 DEA262166:DEA262168 DNW262166:DNW262168 DXS262166:DXS262168 EHO262166:EHO262168 ERK262166:ERK262168 FBG262166:FBG262168 FLC262166:FLC262168 FUY262166:FUY262168 GEU262166:GEU262168 GOQ262166:GOQ262168 GYM262166:GYM262168 HII262166:HII262168 HSE262166:HSE262168 ICA262166:ICA262168 ILW262166:ILW262168 IVS262166:IVS262168 JFO262166:JFO262168 JPK262166:JPK262168 JZG262166:JZG262168 KJC262166:KJC262168 KSY262166:KSY262168 LCU262166:LCU262168 LMQ262166:LMQ262168 LWM262166:LWM262168 MGI262166:MGI262168 MQE262166:MQE262168 NAA262166:NAA262168 NJW262166:NJW262168 NTS262166:NTS262168 ODO262166:ODO262168 ONK262166:ONK262168 OXG262166:OXG262168 PHC262166:PHC262168 PQY262166:PQY262168 QAU262166:QAU262168 QKQ262166:QKQ262168 QUM262166:QUM262168 REI262166:REI262168 ROE262166:ROE262168 RYA262166:RYA262168 SHW262166:SHW262168 SRS262166:SRS262168 TBO262166:TBO262168 TLK262166:TLK262168 TVG262166:TVG262168 UFC262166:UFC262168 UOY262166:UOY262168 UYU262166:UYU262168 VIQ262166:VIQ262168 VSM262166:VSM262168 WCI262166:WCI262168 WME262166:WME262168 WWA262166:WWA262168 S327702:S327704 JO327702:JO327704 TK327702:TK327704 ADG327702:ADG327704 ANC327702:ANC327704 AWY327702:AWY327704 BGU327702:BGU327704 BQQ327702:BQQ327704 CAM327702:CAM327704 CKI327702:CKI327704 CUE327702:CUE327704 DEA327702:DEA327704 DNW327702:DNW327704 DXS327702:DXS327704 EHO327702:EHO327704 ERK327702:ERK327704 FBG327702:FBG327704 FLC327702:FLC327704 FUY327702:FUY327704 GEU327702:GEU327704 GOQ327702:GOQ327704 GYM327702:GYM327704 HII327702:HII327704 HSE327702:HSE327704 ICA327702:ICA327704 ILW327702:ILW327704 IVS327702:IVS327704 JFO327702:JFO327704 JPK327702:JPK327704 JZG327702:JZG327704 KJC327702:KJC327704 KSY327702:KSY327704 LCU327702:LCU327704 LMQ327702:LMQ327704 LWM327702:LWM327704 MGI327702:MGI327704 MQE327702:MQE327704 NAA327702:NAA327704 NJW327702:NJW327704 NTS327702:NTS327704 ODO327702:ODO327704 ONK327702:ONK327704 OXG327702:OXG327704 PHC327702:PHC327704 PQY327702:PQY327704 QAU327702:QAU327704 QKQ327702:QKQ327704 QUM327702:QUM327704 REI327702:REI327704 ROE327702:ROE327704 RYA327702:RYA327704 SHW327702:SHW327704 SRS327702:SRS327704 TBO327702:TBO327704 TLK327702:TLK327704 TVG327702:TVG327704 UFC327702:UFC327704 UOY327702:UOY327704 UYU327702:UYU327704 VIQ327702:VIQ327704 VSM327702:VSM327704 WCI327702:WCI327704 WME327702:WME327704 WWA327702:WWA327704 S393238:S393240 JO393238:JO393240 TK393238:TK393240 ADG393238:ADG393240 ANC393238:ANC393240 AWY393238:AWY393240 BGU393238:BGU393240 BQQ393238:BQQ393240 CAM393238:CAM393240 CKI393238:CKI393240 CUE393238:CUE393240 DEA393238:DEA393240 DNW393238:DNW393240 DXS393238:DXS393240 EHO393238:EHO393240 ERK393238:ERK393240 FBG393238:FBG393240 FLC393238:FLC393240 FUY393238:FUY393240 GEU393238:GEU393240 GOQ393238:GOQ393240 GYM393238:GYM393240 HII393238:HII393240 HSE393238:HSE393240 ICA393238:ICA393240 ILW393238:ILW393240 IVS393238:IVS393240 JFO393238:JFO393240 JPK393238:JPK393240 JZG393238:JZG393240 KJC393238:KJC393240 KSY393238:KSY393240 LCU393238:LCU393240 LMQ393238:LMQ393240 LWM393238:LWM393240 MGI393238:MGI393240 MQE393238:MQE393240 NAA393238:NAA393240 NJW393238:NJW393240 NTS393238:NTS393240 ODO393238:ODO393240 ONK393238:ONK393240 OXG393238:OXG393240 PHC393238:PHC393240 PQY393238:PQY393240 QAU393238:QAU393240 QKQ393238:QKQ393240 QUM393238:QUM393240 REI393238:REI393240 ROE393238:ROE393240 RYA393238:RYA393240 SHW393238:SHW393240 SRS393238:SRS393240 TBO393238:TBO393240 TLK393238:TLK393240 TVG393238:TVG393240 UFC393238:UFC393240 UOY393238:UOY393240 UYU393238:UYU393240 VIQ393238:VIQ393240 VSM393238:VSM393240 WCI393238:WCI393240 WME393238:WME393240 WWA393238:WWA393240 S458774:S458776 JO458774:JO458776 TK458774:TK458776 ADG458774:ADG458776 ANC458774:ANC458776 AWY458774:AWY458776 BGU458774:BGU458776 BQQ458774:BQQ458776 CAM458774:CAM458776 CKI458774:CKI458776 CUE458774:CUE458776 DEA458774:DEA458776 DNW458774:DNW458776 DXS458774:DXS458776 EHO458774:EHO458776 ERK458774:ERK458776 FBG458774:FBG458776 FLC458774:FLC458776 FUY458774:FUY458776 GEU458774:GEU458776 GOQ458774:GOQ458776 GYM458774:GYM458776 HII458774:HII458776 HSE458774:HSE458776 ICA458774:ICA458776 ILW458774:ILW458776 IVS458774:IVS458776 JFO458774:JFO458776 JPK458774:JPK458776 JZG458774:JZG458776 KJC458774:KJC458776 KSY458774:KSY458776 LCU458774:LCU458776 LMQ458774:LMQ458776 LWM458774:LWM458776 MGI458774:MGI458776 MQE458774:MQE458776 NAA458774:NAA458776 NJW458774:NJW458776 NTS458774:NTS458776 ODO458774:ODO458776 ONK458774:ONK458776 OXG458774:OXG458776 PHC458774:PHC458776 PQY458774:PQY458776 QAU458774:QAU458776 QKQ458774:QKQ458776 QUM458774:QUM458776 REI458774:REI458776 ROE458774:ROE458776 RYA458774:RYA458776 SHW458774:SHW458776 SRS458774:SRS458776 TBO458774:TBO458776 TLK458774:TLK458776 TVG458774:TVG458776 UFC458774:UFC458776 UOY458774:UOY458776 UYU458774:UYU458776 VIQ458774:VIQ458776 VSM458774:VSM458776 WCI458774:WCI458776 WME458774:WME458776 WWA458774:WWA458776 S524310:S524312 JO524310:JO524312 TK524310:TK524312 ADG524310:ADG524312 ANC524310:ANC524312 AWY524310:AWY524312 BGU524310:BGU524312 BQQ524310:BQQ524312 CAM524310:CAM524312 CKI524310:CKI524312 CUE524310:CUE524312 DEA524310:DEA524312 DNW524310:DNW524312 DXS524310:DXS524312 EHO524310:EHO524312 ERK524310:ERK524312 FBG524310:FBG524312 FLC524310:FLC524312 FUY524310:FUY524312 GEU524310:GEU524312 GOQ524310:GOQ524312 GYM524310:GYM524312 HII524310:HII524312 HSE524310:HSE524312 ICA524310:ICA524312 ILW524310:ILW524312 IVS524310:IVS524312 JFO524310:JFO524312 JPK524310:JPK524312 JZG524310:JZG524312 KJC524310:KJC524312 KSY524310:KSY524312 LCU524310:LCU524312 LMQ524310:LMQ524312 LWM524310:LWM524312 MGI524310:MGI524312 MQE524310:MQE524312 NAA524310:NAA524312 NJW524310:NJW524312 NTS524310:NTS524312 ODO524310:ODO524312 ONK524310:ONK524312 OXG524310:OXG524312 PHC524310:PHC524312 PQY524310:PQY524312 QAU524310:QAU524312 QKQ524310:QKQ524312 QUM524310:QUM524312 REI524310:REI524312 ROE524310:ROE524312 RYA524310:RYA524312 SHW524310:SHW524312 SRS524310:SRS524312 TBO524310:TBO524312 TLK524310:TLK524312 TVG524310:TVG524312 UFC524310:UFC524312 UOY524310:UOY524312 UYU524310:UYU524312 VIQ524310:VIQ524312 VSM524310:VSM524312 WCI524310:WCI524312 WME524310:WME524312 WWA524310:WWA524312 S589846:S589848 JO589846:JO589848 TK589846:TK589848 ADG589846:ADG589848 ANC589846:ANC589848 AWY589846:AWY589848 BGU589846:BGU589848 BQQ589846:BQQ589848 CAM589846:CAM589848 CKI589846:CKI589848 CUE589846:CUE589848 DEA589846:DEA589848 DNW589846:DNW589848 DXS589846:DXS589848 EHO589846:EHO589848 ERK589846:ERK589848 FBG589846:FBG589848 FLC589846:FLC589848 FUY589846:FUY589848 GEU589846:GEU589848 GOQ589846:GOQ589848 GYM589846:GYM589848 HII589846:HII589848 HSE589846:HSE589848 ICA589846:ICA589848 ILW589846:ILW589848 IVS589846:IVS589848 JFO589846:JFO589848 JPK589846:JPK589848 JZG589846:JZG589848 KJC589846:KJC589848 KSY589846:KSY589848 LCU589846:LCU589848 LMQ589846:LMQ589848 LWM589846:LWM589848 MGI589846:MGI589848 MQE589846:MQE589848 NAA589846:NAA589848 NJW589846:NJW589848 NTS589846:NTS589848 ODO589846:ODO589848 ONK589846:ONK589848 OXG589846:OXG589848 PHC589846:PHC589848 PQY589846:PQY589848 QAU589846:QAU589848 QKQ589846:QKQ589848 QUM589846:QUM589848 REI589846:REI589848 ROE589846:ROE589848 RYA589846:RYA589848 SHW589846:SHW589848 SRS589846:SRS589848 TBO589846:TBO589848 TLK589846:TLK589848 TVG589846:TVG589848 UFC589846:UFC589848 UOY589846:UOY589848 UYU589846:UYU589848 VIQ589846:VIQ589848 VSM589846:VSM589848 WCI589846:WCI589848 WME589846:WME589848 WWA589846:WWA589848 S655382:S655384 JO655382:JO655384 TK655382:TK655384 ADG655382:ADG655384 ANC655382:ANC655384 AWY655382:AWY655384 BGU655382:BGU655384 BQQ655382:BQQ655384 CAM655382:CAM655384 CKI655382:CKI655384 CUE655382:CUE655384 DEA655382:DEA655384 DNW655382:DNW655384 DXS655382:DXS655384 EHO655382:EHO655384 ERK655382:ERK655384 FBG655382:FBG655384 FLC655382:FLC655384 FUY655382:FUY655384 GEU655382:GEU655384 GOQ655382:GOQ655384 GYM655382:GYM655384 HII655382:HII655384 HSE655382:HSE655384 ICA655382:ICA655384 ILW655382:ILW655384 IVS655382:IVS655384 JFO655382:JFO655384 JPK655382:JPK655384 JZG655382:JZG655384 KJC655382:KJC655384 KSY655382:KSY655384 LCU655382:LCU655384 LMQ655382:LMQ655384 LWM655382:LWM655384 MGI655382:MGI655384 MQE655382:MQE655384 NAA655382:NAA655384 NJW655382:NJW655384 NTS655382:NTS655384 ODO655382:ODO655384 ONK655382:ONK655384 OXG655382:OXG655384 PHC655382:PHC655384 PQY655382:PQY655384 QAU655382:QAU655384 QKQ655382:QKQ655384 QUM655382:QUM655384 REI655382:REI655384 ROE655382:ROE655384 RYA655382:RYA655384 SHW655382:SHW655384 SRS655382:SRS655384 TBO655382:TBO655384 TLK655382:TLK655384 TVG655382:TVG655384 UFC655382:UFC655384 UOY655382:UOY655384 UYU655382:UYU655384 VIQ655382:VIQ655384 VSM655382:VSM655384 WCI655382:WCI655384 WME655382:WME655384 WWA655382:WWA655384 S720918:S720920 JO720918:JO720920 TK720918:TK720920 ADG720918:ADG720920 ANC720918:ANC720920 AWY720918:AWY720920 BGU720918:BGU720920 BQQ720918:BQQ720920 CAM720918:CAM720920 CKI720918:CKI720920 CUE720918:CUE720920 DEA720918:DEA720920 DNW720918:DNW720920 DXS720918:DXS720920 EHO720918:EHO720920 ERK720918:ERK720920 FBG720918:FBG720920 FLC720918:FLC720920 FUY720918:FUY720920 GEU720918:GEU720920 GOQ720918:GOQ720920 GYM720918:GYM720920 HII720918:HII720920 HSE720918:HSE720920 ICA720918:ICA720920 ILW720918:ILW720920 IVS720918:IVS720920 JFO720918:JFO720920 JPK720918:JPK720920 JZG720918:JZG720920 KJC720918:KJC720920 KSY720918:KSY720920 LCU720918:LCU720920 LMQ720918:LMQ720920 LWM720918:LWM720920 MGI720918:MGI720920 MQE720918:MQE720920 NAA720918:NAA720920 NJW720918:NJW720920 NTS720918:NTS720920 ODO720918:ODO720920 ONK720918:ONK720920 OXG720918:OXG720920 PHC720918:PHC720920 PQY720918:PQY720920 QAU720918:QAU720920 QKQ720918:QKQ720920 QUM720918:QUM720920 REI720918:REI720920 ROE720918:ROE720920 RYA720918:RYA720920 SHW720918:SHW720920 SRS720918:SRS720920 TBO720918:TBO720920 TLK720918:TLK720920 TVG720918:TVG720920 UFC720918:UFC720920 UOY720918:UOY720920 UYU720918:UYU720920 VIQ720918:VIQ720920 VSM720918:VSM720920 WCI720918:WCI720920 WME720918:WME720920 WWA720918:WWA720920 S786454:S786456 JO786454:JO786456 TK786454:TK786456 ADG786454:ADG786456 ANC786454:ANC786456 AWY786454:AWY786456 BGU786454:BGU786456 BQQ786454:BQQ786456 CAM786454:CAM786456 CKI786454:CKI786456 CUE786454:CUE786456 DEA786454:DEA786456 DNW786454:DNW786456 DXS786454:DXS786456 EHO786454:EHO786456 ERK786454:ERK786456 FBG786454:FBG786456 FLC786454:FLC786456 FUY786454:FUY786456 GEU786454:GEU786456 GOQ786454:GOQ786456 GYM786454:GYM786456 HII786454:HII786456 HSE786454:HSE786456 ICA786454:ICA786456 ILW786454:ILW786456 IVS786454:IVS786456 JFO786454:JFO786456 JPK786454:JPK786456 JZG786454:JZG786456 KJC786454:KJC786456 KSY786454:KSY786456 LCU786454:LCU786456 LMQ786454:LMQ786456 LWM786454:LWM786456 MGI786454:MGI786456 MQE786454:MQE786456 NAA786454:NAA786456 NJW786454:NJW786456 NTS786454:NTS786456 ODO786454:ODO786456 ONK786454:ONK786456 OXG786454:OXG786456 PHC786454:PHC786456 PQY786454:PQY786456 QAU786454:QAU786456 QKQ786454:QKQ786456 QUM786454:QUM786456 REI786454:REI786456 ROE786454:ROE786456 RYA786454:RYA786456 SHW786454:SHW786456 SRS786454:SRS786456 TBO786454:TBO786456 TLK786454:TLK786456 TVG786454:TVG786456 UFC786454:UFC786456 UOY786454:UOY786456 UYU786454:UYU786456 VIQ786454:VIQ786456 VSM786454:VSM786456 WCI786454:WCI786456 WME786454:WME786456 WWA786454:WWA786456 S851990:S851992 JO851990:JO851992 TK851990:TK851992 ADG851990:ADG851992 ANC851990:ANC851992 AWY851990:AWY851992 BGU851990:BGU851992 BQQ851990:BQQ851992 CAM851990:CAM851992 CKI851990:CKI851992 CUE851990:CUE851992 DEA851990:DEA851992 DNW851990:DNW851992 DXS851990:DXS851992 EHO851990:EHO851992 ERK851990:ERK851992 FBG851990:FBG851992 FLC851990:FLC851992 FUY851990:FUY851992 GEU851990:GEU851992 GOQ851990:GOQ851992 GYM851990:GYM851992 HII851990:HII851992 HSE851990:HSE851992 ICA851990:ICA851992 ILW851990:ILW851992 IVS851990:IVS851992 JFO851990:JFO851992 JPK851990:JPK851992 JZG851990:JZG851992 KJC851990:KJC851992 KSY851990:KSY851992 LCU851990:LCU851992 LMQ851990:LMQ851992 LWM851990:LWM851992 MGI851990:MGI851992 MQE851990:MQE851992 NAA851990:NAA851992 NJW851990:NJW851992 NTS851990:NTS851992 ODO851990:ODO851992 ONK851990:ONK851992 OXG851990:OXG851992 PHC851990:PHC851992 PQY851990:PQY851992 QAU851990:QAU851992 QKQ851990:QKQ851992 QUM851990:QUM851992 REI851990:REI851992 ROE851990:ROE851992 RYA851990:RYA851992 SHW851990:SHW851992 SRS851990:SRS851992 TBO851990:TBO851992 TLK851990:TLK851992 TVG851990:TVG851992 UFC851990:UFC851992 UOY851990:UOY851992 UYU851990:UYU851992 VIQ851990:VIQ851992 VSM851990:VSM851992 WCI851990:WCI851992 WME851990:WME851992 WWA851990:WWA851992 S917526:S917528 JO917526:JO917528 TK917526:TK917528 ADG917526:ADG917528 ANC917526:ANC917528 AWY917526:AWY917528 BGU917526:BGU917528 BQQ917526:BQQ917528 CAM917526:CAM917528 CKI917526:CKI917528 CUE917526:CUE917528 DEA917526:DEA917528 DNW917526:DNW917528 DXS917526:DXS917528 EHO917526:EHO917528 ERK917526:ERK917528 FBG917526:FBG917528 FLC917526:FLC917528 FUY917526:FUY917528 GEU917526:GEU917528 GOQ917526:GOQ917528 GYM917526:GYM917528 HII917526:HII917528 HSE917526:HSE917528 ICA917526:ICA917528 ILW917526:ILW917528 IVS917526:IVS917528 JFO917526:JFO917528 JPK917526:JPK917528 JZG917526:JZG917528 KJC917526:KJC917528 KSY917526:KSY917528 LCU917526:LCU917528 LMQ917526:LMQ917528 LWM917526:LWM917528 MGI917526:MGI917528 MQE917526:MQE917528 NAA917526:NAA917528 NJW917526:NJW917528 NTS917526:NTS917528 ODO917526:ODO917528 ONK917526:ONK917528 OXG917526:OXG917528 PHC917526:PHC917528 PQY917526:PQY917528 QAU917526:QAU917528 QKQ917526:QKQ917528 QUM917526:QUM917528 REI917526:REI917528 ROE917526:ROE917528 RYA917526:RYA917528 SHW917526:SHW917528 SRS917526:SRS917528 TBO917526:TBO917528 TLK917526:TLK917528 TVG917526:TVG917528 UFC917526:UFC917528 UOY917526:UOY917528 UYU917526:UYU917528 VIQ917526:VIQ917528 VSM917526:VSM917528 WCI917526:WCI917528 WME917526:WME917528 WWA917526:WWA917528 S983062:S983064 JO983062:JO983064 TK983062:TK983064 ADG983062:ADG983064 ANC983062:ANC983064 AWY983062:AWY983064 BGU983062:BGU983064 BQQ983062:BQQ983064 CAM983062:CAM983064 CKI983062:CKI983064 CUE983062:CUE983064 DEA983062:DEA983064 DNW983062:DNW983064 DXS983062:DXS983064 EHO983062:EHO983064 ERK983062:ERK983064 FBG983062:FBG983064 FLC983062:FLC983064 FUY983062:FUY983064 GEU983062:GEU983064 GOQ983062:GOQ983064 GYM983062:GYM983064 HII983062:HII983064 HSE983062:HSE983064 ICA983062:ICA983064 ILW983062:ILW983064 IVS983062:IVS983064 JFO983062:JFO983064 JPK983062:JPK983064 JZG983062:JZG983064 KJC983062:KJC983064 KSY983062:KSY983064 LCU983062:LCU983064 LMQ983062:LMQ983064 LWM983062:LWM983064 MGI983062:MGI983064 MQE983062:MQE983064 NAA983062:NAA983064 NJW983062:NJW983064 NTS983062:NTS983064 ODO983062:ODO983064 ONK983062:ONK983064 OXG983062:OXG983064 PHC983062:PHC983064 PQY983062:PQY983064 QAU983062:QAU983064 QKQ983062:QKQ983064 QUM983062:QUM983064 REI983062:REI983064 ROE983062:ROE983064 RYA983062:RYA983064 SHW983062:SHW983064 SRS983062:SRS983064 TBO983062:TBO983064 TLK983062:TLK983064 TVG983062:TVG983064 UFC983062:UFC983064 UOY983062:UOY983064 UYU983062:UYU983064 VIQ983062:VIQ983064 VSM983062:VSM983064 WCI983062:WCI983064 WME983062:WME983064 WWA983062:WWA983064 Q23:R24 JM23:JN24 TI23:TJ24 ADE23:ADF24 ANA23:ANB24 AWW23:AWX24 BGS23:BGT24 BQO23:BQP24 CAK23:CAL24 CKG23:CKH24 CUC23:CUD24 DDY23:DDZ24 DNU23:DNV24 DXQ23:DXR24 EHM23:EHN24 ERI23:ERJ24 FBE23:FBF24 FLA23:FLB24 FUW23:FUX24 GES23:GET24 GOO23:GOP24 GYK23:GYL24 HIG23:HIH24 HSC23:HSD24 IBY23:IBZ24 ILU23:ILV24 IVQ23:IVR24 JFM23:JFN24 JPI23:JPJ24 JZE23:JZF24 KJA23:KJB24 KSW23:KSX24 LCS23:LCT24 LMO23:LMP24 LWK23:LWL24 MGG23:MGH24 MQC23:MQD24 MZY23:MZZ24 NJU23:NJV24 NTQ23:NTR24 ODM23:ODN24 ONI23:ONJ24 OXE23:OXF24 PHA23:PHB24 PQW23:PQX24 QAS23:QAT24 QKO23:QKP24 QUK23:QUL24 REG23:REH24 ROC23:ROD24 RXY23:RXZ24 SHU23:SHV24 SRQ23:SRR24 TBM23:TBN24 TLI23:TLJ24 TVE23:TVF24 UFA23:UFB24 UOW23:UOX24 UYS23:UYT24 VIO23:VIP24 VSK23:VSL24 WCG23:WCH24 WMC23:WMD24 WVY23:WVZ24 Q65559:R65560 JM65559:JN65560 TI65559:TJ65560 ADE65559:ADF65560 ANA65559:ANB65560 AWW65559:AWX65560 BGS65559:BGT65560 BQO65559:BQP65560 CAK65559:CAL65560 CKG65559:CKH65560 CUC65559:CUD65560 DDY65559:DDZ65560 DNU65559:DNV65560 DXQ65559:DXR65560 EHM65559:EHN65560 ERI65559:ERJ65560 FBE65559:FBF65560 FLA65559:FLB65560 FUW65559:FUX65560 GES65559:GET65560 GOO65559:GOP65560 GYK65559:GYL65560 HIG65559:HIH65560 HSC65559:HSD65560 IBY65559:IBZ65560 ILU65559:ILV65560 IVQ65559:IVR65560 JFM65559:JFN65560 JPI65559:JPJ65560 JZE65559:JZF65560 KJA65559:KJB65560 KSW65559:KSX65560 LCS65559:LCT65560 LMO65559:LMP65560 LWK65559:LWL65560 MGG65559:MGH65560 MQC65559:MQD65560 MZY65559:MZZ65560 NJU65559:NJV65560 NTQ65559:NTR65560 ODM65559:ODN65560 ONI65559:ONJ65560 OXE65559:OXF65560 PHA65559:PHB65560 PQW65559:PQX65560 QAS65559:QAT65560 QKO65559:QKP65560 QUK65559:QUL65560 REG65559:REH65560 ROC65559:ROD65560 RXY65559:RXZ65560 SHU65559:SHV65560 SRQ65559:SRR65560 TBM65559:TBN65560 TLI65559:TLJ65560 TVE65559:TVF65560 UFA65559:UFB65560 UOW65559:UOX65560 UYS65559:UYT65560 VIO65559:VIP65560 VSK65559:VSL65560 WCG65559:WCH65560 WMC65559:WMD65560 WVY65559:WVZ65560 Q131095:R131096 JM131095:JN131096 TI131095:TJ131096 ADE131095:ADF131096 ANA131095:ANB131096 AWW131095:AWX131096 BGS131095:BGT131096 BQO131095:BQP131096 CAK131095:CAL131096 CKG131095:CKH131096 CUC131095:CUD131096 DDY131095:DDZ131096 DNU131095:DNV131096 DXQ131095:DXR131096 EHM131095:EHN131096 ERI131095:ERJ131096 FBE131095:FBF131096 FLA131095:FLB131096 FUW131095:FUX131096 GES131095:GET131096 GOO131095:GOP131096 GYK131095:GYL131096 HIG131095:HIH131096 HSC131095:HSD131096 IBY131095:IBZ131096 ILU131095:ILV131096 IVQ131095:IVR131096 JFM131095:JFN131096 JPI131095:JPJ131096 JZE131095:JZF131096 KJA131095:KJB131096 KSW131095:KSX131096 LCS131095:LCT131096 LMO131095:LMP131096 LWK131095:LWL131096 MGG131095:MGH131096 MQC131095:MQD131096 MZY131095:MZZ131096 NJU131095:NJV131096 NTQ131095:NTR131096 ODM131095:ODN131096 ONI131095:ONJ131096 OXE131095:OXF131096 PHA131095:PHB131096 PQW131095:PQX131096 QAS131095:QAT131096 QKO131095:QKP131096 QUK131095:QUL131096 REG131095:REH131096 ROC131095:ROD131096 RXY131095:RXZ131096 SHU131095:SHV131096 SRQ131095:SRR131096 TBM131095:TBN131096 TLI131095:TLJ131096 TVE131095:TVF131096 UFA131095:UFB131096 UOW131095:UOX131096 UYS131095:UYT131096 VIO131095:VIP131096 VSK131095:VSL131096 WCG131095:WCH131096 WMC131095:WMD131096 WVY131095:WVZ131096 Q196631:R196632 JM196631:JN196632 TI196631:TJ196632 ADE196631:ADF196632 ANA196631:ANB196632 AWW196631:AWX196632 BGS196631:BGT196632 BQO196631:BQP196632 CAK196631:CAL196632 CKG196631:CKH196632 CUC196631:CUD196632 DDY196631:DDZ196632 DNU196631:DNV196632 DXQ196631:DXR196632 EHM196631:EHN196632 ERI196631:ERJ196632 FBE196631:FBF196632 FLA196631:FLB196632 FUW196631:FUX196632 GES196631:GET196632 GOO196631:GOP196632 GYK196631:GYL196632 HIG196631:HIH196632 HSC196631:HSD196632 IBY196631:IBZ196632 ILU196631:ILV196632 IVQ196631:IVR196632 JFM196631:JFN196632 JPI196631:JPJ196632 JZE196631:JZF196632 KJA196631:KJB196632 KSW196631:KSX196632 LCS196631:LCT196632 LMO196631:LMP196632 LWK196631:LWL196632 MGG196631:MGH196632 MQC196631:MQD196632 MZY196631:MZZ196632 NJU196631:NJV196632 NTQ196631:NTR196632 ODM196631:ODN196632 ONI196631:ONJ196632 OXE196631:OXF196632 PHA196631:PHB196632 PQW196631:PQX196632 QAS196631:QAT196632 QKO196631:QKP196632 QUK196631:QUL196632 REG196631:REH196632 ROC196631:ROD196632 RXY196631:RXZ196632 SHU196631:SHV196632 SRQ196631:SRR196632 TBM196631:TBN196632 TLI196631:TLJ196632 TVE196631:TVF196632 UFA196631:UFB196632 UOW196631:UOX196632 UYS196631:UYT196632 VIO196631:VIP196632 VSK196631:VSL196632 WCG196631:WCH196632 WMC196631:WMD196632 WVY196631:WVZ196632 Q262167:R262168 JM262167:JN262168 TI262167:TJ262168 ADE262167:ADF262168 ANA262167:ANB262168 AWW262167:AWX262168 BGS262167:BGT262168 BQO262167:BQP262168 CAK262167:CAL262168 CKG262167:CKH262168 CUC262167:CUD262168 DDY262167:DDZ262168 DNU262167:DNV262168 DXQ262167:DXR262168 EHM262167:EHN262168 ERI262167:ERJ262168 FBE262167:FBF262168 FLA262167:FLB262168 FUW262167:FUX262168 GES262167:GET262168 GOO262167:GOP262168 GYK262167:GYL262168 HIG262167:HIH262168 HSC262167:HSD262168 IBY262167:IBZ262168 ILU262167:ILV262168 IVQ262167:IVR262168 JFM262167:JFN262168 JPI262167:JPJ262168 JZE262167:JZF262168 KJA262167:KJB262168 KSW262167:KSX262168 LCS262167:LCT262168 LMO262167:LMP262168 LWK262167:LWL262168 MGG262167:MGH262168 MQC262167:MQD262168 MZY262167:MZZ262168 NJU262167:NJV262168 NTQ262167:NTR262168 ODM262167:ODN262168 ONI262167:ONJ262168 OXE262167:OXF262168 PHA262167:PHB262168 PQW262167:PQX262168 QAS262167:QAT262168 QKO262167:QKP262168 QUK262167:QUL262168 REG262167:REH262168 ROC262167:ROD262168 RXY262167:RXZ262168 SHU262167:SHV262168 SRQ262167:SRR262168 TBM262167:TBN262168 TLI262167:TLJ262168 TVE262167:TVF262168 UFA262167:UFB262168 UOW262167:UOX262168 UYS262167:UYT262168 VIO262167:VIP262168 VSK262167:VSL262168 WCG262167:WCH262168 WMC262167:WMD262168 WVY262167:WVZ262168 Q327703:R327704 JM327703:JN327704 TI327703:TJ327704 ADE327703:ADF327704 ANA327703:ANB327704 AWW327703:AWX327704 BGS327703:BGT327704 BQO327703:BQP327704 CAK327703:CAL327704 CKG327703:CKH327704 CUC327703:CUD327704 DDY327703:DDZ327704 DNU327703:DNV327704 DXQ327703:DXR327704 EHM327703:EHN327704 ERI327703:ERJ327704 FBE327703:FBF327704 FLA327703:FLB327704 FUW327703:FUX327704 GES327703:GET327704 GOO327703:GOP327704 GYK327703:GYL327704 HIG327703:HIH327704 HSC327703:HSD327704 IBY327703:IBZ327704 ILU327703:ILV327704 IVQ327703:IVR327704 JFM327703:JFN327704 JPI327703:JPJ327704 JZE327703:JZF327704 KJA327703:KJB327704 KSW327703:KSX327704 LCS327703:LCT327704 LMO327703:LMP327704 LWK327703:LWL327704 MGG327703:MGH327704 MQC327703:MQD327704 MZY327703:MZZ327704 NJU327703:NJV327704 NTQ327703:NTR327704 ODM327703:ODN327704 ONI327703:ONJ327704 OXE327703:OXF327704 PHA327703:PHB327704 PQW327703:PQX327704 QAS327703:QAT327704 QKO327703:QKP327704 QUK327703:QUL327704 REG327703:REH327704 ROC327703:ROD327704 RXY327703:RXZ327704 SHU327703:SHV327704 SRQ327703:SRR327704 TBM327703:TBN327704 TLI327703:TLJ327704 TVE327703:TVF327704 UFA327703:UFB327704 UOW327703:UOX327704 UYS327703:UYT327704 VIO327703:VIP327704 VSK327703:VSL327704 WCG327703:WCH327704 WMC327703:WMD327704 WVY327703:WVZ327704 Q393239:R393240 JM393239:JN393240 TI393239:TJ393240 ADE393239:ADF393240 ANA393239:ANB393240 AWW393239:AWX393240 BGS393239:BGT393240 BQO393239:BQP393240 CAK393239:CAL393240 CKG393239:CKH393240 CUC393239:CUD393240 DDY393239:DDZ393240 DNU393239:DNV393240 DXQ393239:DXR393240 EHM393239:EHN393240 ERI393239:ERJ393240 FBE393239:FBF393240 FLA393239:FLB393240 FUW393239:FUX393240 GES393239:GET393240 GOO393239:GOP393240 GYK393239:GYL393240 HIG393239:HIH393240 HSC393239:HSD393240 IBY393239:IBZ393240 ILU393239:ILV393240 IVQ393239:IVR393240 JFM393239:JFN393240 JPI393239:JPJ393240 JZE393239:JZF393240 KJA393239:KJB393240 KSW393239:KSX393240 LCS393239:LCT393240 LMO393239:LMP393240 LWK393239:LWL393240 MGG393239:MGH393240 MQC393239:MQD393240 MZY393239:MZZ393240 NJU393239:NJV393240 NTQ393239:NTR393240 ODM393239:ODN393240 ONI393239:ONJ393240 OXE393239:OXF393240 PHA393239:PHB393240 PQW393239:PQX393240 QAS393239:QAT393240 QKO393239:QKP393240 QUK393239:QUL393240 REG393239:REH393240 ROC393239:ROD393240 RXY393239:RXZ393240 SHU393239:SHV393240 SRQ393239:SRR393240 TBM393239:TBN393240 TLI393239:TLJ393240 TVE393239:TVF393240 UFA393239:UFB393240 UOW393239:UOX393240 UYS393239:UYT393240 VIO393239:VIP393240 VSK393239:VSL393240 WCG393239:WCH393240 WMC393239:WMD393240 WVY393239:WVZ393240 Q458775:R458776 JM458775:JN458776 TI458775:TJ458776 ADE458775:ADF458776 ANA458775:ANB458776 AWW458775:AWX458776 BGS458775:BGT458776 BQO458775:BQP458776 CAK458775:CAL458776 CKG458775:CKH458776 CUC458775:CUD458776 DDY458775:DDZ458776 DNU458775:DNV458776 DXQ458775:DXR458776 EHM458775:EHN458776 ERI458775:ERJ458776 FBE458775:FBF458776 FLA458775:FLB458776 FUW458775:FUX458776 GES458775:GET458776 GOO458775:GOP458776 GYK458775:GYL458776 HIG458775:HIH458776 HSC458775:HSD458776 IBY458775:IBZ458776 ILU458775:ILV458776 IVQ458775:IVR458776 JFM458775:JFN458776 JPI458775:JPJ458776 JZE458775:JZF458776 KJA458775:KJB458776 KSW458775:KSX458776 LCS458775:LCT458776 LMO458775:LMP458776 LWK458775:LWL458776 MGG458775:MGH458776 MQC458775:MQD458776 MZY458775:MZZ458776 NJU458775:NJV458776 NTQ458775:NTR458776 ODM458775:ODN458776 ONI458775:ONJ458776 OXE458775:OXF458776 PHA458775:PHB458776 PQW458775:PQX458776 QAS458775:QAT458776 QKO458775:QKP458776 QUK458775:QUL458776 REG458775:REH458776 ROC458775:ROD458776 RXY458775:RXZ458776 SHU458775:SHV458776 SRQ458775:SRR458776 TBM458775:TBN458776 TLI458775:TLJ458776 TVE458775:TVF458776 UFA458775:UFB458776 UOW458775:UOX458776 UYS458775:UYT458776 VIO458775:VIP458776 VSK458775:VSL458776 WCG458775:WCH458776 WMC458775:WMD458776 WVY458775:WVZ458776 Q524311:R524312 JM524311:JN524312 TI524311:TJ524312 ADE524311:ADF524312 ANA524311:ANB524312 AWW524311:AWX524312 BGS524311:BGT524312 BQO524311:BQP524312 CAK524311:CAL524312 CKG524311:CKH524312 CUC524311:CUD524312 DDY524311:DDZ524312 DNU524311:DNV524312 DXQ524311:DXR524312 EHM524311:EHN524312 ERI524311:ERJ524312 FBE524311:FBF524312 FLA524311:FLB524312 FUW524311:FUX524312 GES524311:GET524312 GOO524311:GOP524312 GYK524311:GYL524312 HIG524311:HIH524312 HSC524311:HSD524312 IBY524311:IBZ524312 ILU524311:ILV524312 IVQ524311:IVR524312 JFM524311:JFN524312 JPI524311:JPJ524312 JZE524311:JZF524312 KJA524311:KJB524312 KSW524311:KSX524312 LCS524311:LCT524312 LMO524311:LMP524312 LWK524311:LWL524312 MGG524311:MGH524312 MQC524311:MQD524312 MZY524311:MZZ524312 NJU524311:NJV524312 NTQ524311:NTR524312 ODM524311:ODN524312 ONI524311:ONJ524312 OXE524311:OXF524312 PHA524311:PHB524312 PQW524311:PQX524312 QAS524311:QAT524312 QKO524311:QKP524312 QUK524311:QUL524312 REG524311:REH524312 ROC524311:ROD524312 RXY524311:RXZ524312 SHU524311:SHV524312 SRQ524311:SRR524312 TBM524311:TBN524312 TLI524311:TLJ524312 TVE524311:TVF524312 UFA524311:UFB524312 UOW524311:UOX524312 UYS524311:UYT524312 VIO524311:VIP524312 VSK524311:VSL524312 WCG524311:WCH524312 WMC524311:WMD524312 WVY524311:WVZ524312 Q589847:R589848 JM589847:JN589848 TI589847:TJ589848 ADE589847:ADF589848 ANA589847:ANB589848 AWW589847:AWX589848 BGS589847:BGT589848 BQO589847:BQP589848 CAK589847:CAL589848 CKG589847:CKH589848 CUC589847:CUD589848 DDY589847:DDZ589848 DNU589847:DNV589848 DXQ589847:DXR589848 EHM589847:EHN589848 ERI589847:ERJ589848 FBE589847:FBF589848 FLA589847:FLB589848 FUW589847:FUX589848 GES589847:GET589848 GOO589847:GOP589848 GYK589847:GYL589848 HIG589847:HIH589848 HSC589847:HSD589848 IBY589847:IBZ589848 ILU589847:ILV589848 IVQ589847:IVR589848 JFM589847:JFN589848 JPI589847:JPJ589848 JZE589847:JZF589848 KJA589847:KJB589848 KSW589847:KSX589848 LCS589847:LCT589848 LMO589847:LMP589848 LWK589847:LWL589848 MGG589847:MGH589848 MQC589847:MQD589848 MZY589847:MZZ589848 NJU589847:NJV589848 NTQ589847:NTR589848 ODM589847:ODN589848 ONI589847:ONJ589848 OXE589847:OXF589848 PHA589847:PHB589848 PQW589847:PQX589848 QAS589847:QAT589848 QKO589847:QKP589848 QUK589847:QUL589848 REG589847:REH589848 ROC589847:ROD589848 RXY589847:RXZ589848 SHU589847:SHV589848 SRQ589847:SRR589848 TBM589847:TBN589848 TLI589847:TLJ589848 TVE589847:TVF589848 UFA589847:UFB589848 UOW589847:UOX589848 UYS589847:UYT589848 VIO589847:VIP589848 VSK589847:VSL589848 WCG589847:WCH589848 WMC589847:WMD589848 WVY589847:WVZ589848 Q655383:R655384 JM655383:JN655384 TI655383:TJ655384 ADE655383:ADF655384 ANA655383:ANB655384 AWW655383:AWX655384 BGS655383:BGT655384 BQO655383:BQP655384 CAK655383:CAL655384 CKG655383:CKH655384 CUC655383:CUD655384 DDY655383:DDZ655384 DNU655383:DNV655384 DXQ655383:DXR655384 EHM655383:EHN655384 ERI655383:ERJ655384 FBE655383:FBF655384 FLA655383:FLB655384 FUW655383:FUX655384 GES655383:GET655384 GOO655383:GOP655384 GYK655383:GYL655384 HIG655383:HIH655384 HSC655383:HSD655384 IBY655383:IBZ655384 ILU655383:ILV655384 IVQ655383:IVR655384 JFM655383:JFN655384 JPI655383:JPJ655384 JZE655383:JZF655384 KJA655383:KJB655384 KSW655383:KSX655384 LCS655383:LCT655384 LMO655383:LMP655384 LWK655383:LWL655384 MGG655383:MGH655384 MQC655383:MQD655384 MZY655383:MZZ655384 NJU655383:NJV655384 NTQ655383:NTR655384 ODM655383:ODN655384 ONI655383:ONJ655384 OXE655383:OXF655384 PHA655383:PHB655384 PQW655383:PQX655384 QAS655383:QAT655384 QKO655383:QKP655384 QUK655383:QUL655384 REG655383:REH655384 ROC655383:ROD655384 RXY655383:RXZ655384 SHU655383:SHV655384 SRQ655383:SRR655384 TBM655383:TBN655384 TLI655383:TLJ655384 TVE655383:TVF655384 UFA655383:UFB655384 UOW655383:UOX655384 UYS655383:UYT655384 VIO655383:VIP655384 VSK655383:VSL655384 WCG655383:WCH655384 WMC655383:WMD655384 WVY655383:WVZ655384 Q720919:R720920 JM720919:JN720920 TI720919:TJ720920 ADE720919:ADF720920 ANA720919:ANB720920 AWW720919:AWX720920 BGS720919:BGT720920 BQO720919:BQP720920 CAK720919:CAL720920 CKG720919:CKH720920 CUC720919:CUD720920 DDY720919:DDZ720920 DNU720919:DNV720920 DXQ720919:DXR720920 EHM720919:EHN720920 ERI720919:ERJ720920 FBE720919:FBF720920 FLA720919:FLB720920 FUW720919:FUX720920 GES720919:GET720920 GOO720919:GOP720920 GYK720919:GYL720920 HIG720919:HIH720920 HSC720919:HSD720920 IBY720919:IBZ720920 ILU720919:ILV720920 IVQ720919:IVR720920 JFM720919:JFN720920 JPI720919:JPJ720920 JZE720919:JZF720920 KJA720919:KJB720920 KSW720919:KSX720920 LCS720919:LCT720920 LMO720919:LMP720920 LWK720919:LWL720920 MGG720919:MGH720920 MQC720919:MQD720920 MZY720919:MZZ720920 NJU720919:NJV720920 NTQ720919:NTR720920 ODM720919:ODN720920 ONI720919:ONJ720920 OXE720919:OXF720920 PHA720919:PHB720920 PQW720919:PQX720920 QAS720919:QAT720920 QKO720919:QKP720920 QUK720919:QUL720920 REG720919:REH720920 ROC720919:ROD720920 RXY720919:RXZ720920 SHU720919:SHV720920 SRQ720919:SRR720920 TBM720919:TBN720920 TLI720919:TLJ720920 TVE720919:TVF720920 UFA720919:UFB720920 UOW720919:UOX720920 UYS720919:UYT720920 VIO720919:VIP720920 VSK720919:VSL720920 WCG720919:WCH720920 WMC720919:WMD720920 WVY720919:WVZ720920 Q786455:R786456 JM786455:JN786456 TI786455:TJ786456 ADE786455:ADF786456 ANA786455:ANB786456 AWW786455:AWX786456 BGS786455:BGT786456 BQO786455:BQP786456 CAK786455:CAL786456 CKG786455:CKH786456 CUC786455:CUD786456 DDY786455:DDZ786456 DNU786455:DNV786456 DXQ786455:DXR786456 EHM786455:EHN786456 ERI786455:ERJ786456 FBE786455:FBF786456 FLA786455:FLB786456 FUW786455:FUX786456 GES786455:GET786456 GOO786455:GOP786456 GYK786455:GYL786456 HIG786455:HIH786456 HSC786455:HSD786456 IBY786455:IBZ786456 ILU786455:ILV786456 IVQ786455:IVR786456 JFM786455:JFN786456 JPI786455:JPJ786456 JZE786455:JZF786456 KJA786455:KJB786456 KSW786455:KSX786456 LCS786455:LCT786456 LMO786455:LMP786456 LWK786455:LWL786456 MGG786455:MGH786456 MQC786455:MQD786456 MZY786455:MZZ786456 NJU786455:NJV786456 NTQ786455:NTR786456 ODM786455:ODN786456 ONI786455:ONJ786456 OXE786455:OXF786456 PHA786455:PHB786456 PQW786455:PQX786456 QAS786455:QAT786456 QKO786455:QKP786456 QUK786455:QUL786456 REG786455:REH786456 ROC786455:ROD786456 RXY786455:RXZ786456 SHU786455:SHV786456 SRQ786455:SRR786456 TBM786455:TBN786456 TLI786455:TLJ786456 TVE786455:TVF786456 UFA786455:UFB786456 UOW786455:UOX786456 UYS786455:UYT786456 VIO786455:VIP786456 VSK786455:VSL786456 WCG786455:WCH786456 WMC786455:WMD786456 WVY786455:WVZ786456 Q851991:R851992 JM851991:JN851992 TI851991:TJ851992 ADE851991:ADF851992 ANA851991:ANB851992 AWW851991:AWX851992 BGS851991:BGT851992 BQO851991:BQP851992 CAK851991:CAL851992 CKG851991:CKH851992 CUC851991:CUD851992 DDY851991:DDZ851992 DNU851991:DNV851992 DXQ851991:DXR851992 EHM851991:EHN851992 ERI851991:ERJ851992 FBE851991:FBF851992 FLA851991:FLB851992 FUW851991:FUX851992 GES851991:GET851992 GOO851991:GOP851992 GYK851991:GYL851992 HIG851991:HIH851992 HSC851991:HSD851992 IBY851991:IBZ851992 ILU851991:ILV851992 IVQ851991:IVR851992 JFM851991:JFN851992 JPI851991:JPJ851992 JZE851991:JZF851992 KJA851991:KJB851992 KSW851991:KSX851992 LCS851991:LCT851992 LMO851991:LMP851992 LWK851991:LWL851992 MGG851991:MGH851992 MQC851991:MQD851992 MZY851991:MZZ851992 NJU851991:NJV851992 NTQ851991:NTR851992 ODM851991:ODN851992 ONI851991:ONJ851992 OXE851991:OXF851992 PHA851991:PHB851992 PQW851991:PQX851992 QAS851991:QAT851992 QKO851991:QKP851992 QUK851991:QUL851992 REG851991:REH851992 ROC851991:ROD851992 RXY851991:RXZ851992 SHU851991:SHV851992 SRQ851991:SRR851992 TBM851991:TBN851992 TLI851991:TLJ851992 TVE851991:TVF851992 UFA851991:UFB851992 UOW851991:UOX851992 UYS851991:UYT851992 VIO851991:VIP851992 VSK851991:VSL851992 WCG851991:WCH851992 WMC851991:WMD851992 WVY851991:WVZ851992 Q917527:R917528 JM917527:JN917528 TI917527:TJ917528 ADE917527:ADF917528 ANA917527:ANB917528 AWW917527:AWX917528 BGS917527:BGT917528 BQO917527:BQP917528 CAK917527:CAL917528 CKG917527:CKH917528 CUC917527:CUD917528 DDY917527:DDZ917528 DNU917527:DNV917528 DXQ917527:DXR917528 EHM917527:EHN917528 ERI917527:ERJ917528 FBE917527:FBF917528 FLA917527:FLB917528 FUW917527:FUX917528 GES917527:GET917528 GOO917527:GOP917528 GYK917527:GYL917528 HIG917527:HIH917528 HSC917527:HSD917528 IBY917527:IBZ917528 ILU917527:ILV917528 IVQ917527:IVR917528 JFM917527:JFN917528 JPI917527:JPJ917528 JZE917527:JZF917528 KJA917527:KJB917528 KSW917527:KSX917528 LCS917527:LCT917528 LMO917527:LMP917528 LWK917527:LWL917528 MGG917527:MGH917528 MQC917527:MQD917528 MZY917527:MZZ917528 NJU917527:NJV917528 NTQ917527:NTR917528 ODM917527:ODN917528 ONI917527:ONJ917528 OXE917527:OXF917528 PHA917527:PHB917528 PQW917527:PQX917528 QAS917527:QAT917528 QKO917527:QKP917528 QUK917527:QUL917528 REG917527:REH917528 ROC917527:ROD917528 RXY917527:RXZ917528 SHU917527:SHV917528 SRQ917527:SRR917528 TBM917527:TBN917528 TLI917527:TLJ917528 TVE917527:TVF917528 UFA917527:UFB917528 UOW917527:UOX917528 UYS917527:UYT917528 VIO917527:VIP917528 VSK917527:VSL917528 WCG917527:WCH917528 WMC917527:WMD917528 WVY917527:WVZ917528 Q983063:R983064 JM983063:JN983064 TI983063:TJ983064 ADE983063:ADF983064 ANA983063:ANB983064 AWW983063:AWX983064 BGS983063:BGT983064 BQO983063:BQP983064 CAK983063:CAL983064 CKG983063:CKH983064 CUC983063:CUD983064 DDY983063:DDZ983064 DNU983063:DNV983064 DXQ983063:DXR983064 EHM983063:EHN983064 ERI983063:ERJ983064 FBE983063:FBF983064 FLA983063:FLB983064 FUW983063:FUX983064 GES983063:GET983064 GOO983063:GOP983064 GYK983063:GYL983064 HIG983063:HIH983064 HSC983063:HSD983064 IBY983063:IBZ983064 ILU983063:ILV983064 IVQ983063:IVR983064 JFM983063:JFN983064 JPI983063:JPJ983064 JZE983063:JZF983064 KJA983063:KJB983064 KSW983063:KSX983064 LCS983063:LCT983064 LMO983063:LMP983064 LWK983063:LWL983064 MGG983063:MGH983064 MQC983063:MQD983064 MZY983063:MZZ983064 NJU983063:NJV983064 NTQ983063:NTR983064 ODM983063:ODN983064 ONI983063:ONJ983064 OXE983063:OXF983064 PHA983063:PHB983064 PQW983063:PQX983064 QAS983063:QAT983064 QKO983063:QKP983064 QUK983063:QUL983064 REG983063:REH983064 ROC983063:ROD983064 RXY983063:RXZ983064 SHU983063:SHV983064 SRQ983063:SRR983064 TBM983063:TBN983064 TLI983063:TLJ983064 TVE983063:TVF983064 UFA983063:UFB983064 UOW983063:UOX983064 UYS983063:UYT983064 VIO983063:VIP983064 VSK983063:VSL983064 WCG983063:WCH983064 WMC983063:WMD983064 WVY983063:WVZ983064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AO11 KK11 UG11 AEC11 ANY11 AXU11 BHQ11 BRM11 CBI11 CLE11 CVA11 DEW11 DOS11 DYO11 EIK11 ESG11 FCC11 FLY11 FVU11 GFQ11 GPM11 GZI11 HJE11 HTA11 ICW11 IMS11 IWO11 JGK11 JQG11 KAC11 KJY11 KTU11 LDQ11 LNM11 LXI11 MHE11 MRA11 NAW11 NKS11 NUO11 OEK11 OOG11 OYC11 PHY11 PRU11 QBQ11 QLM11 QVI11 RFE11 RPA11 RYW11 SIS11 SSO11 TCK11 TMG11 TWC11 UFY11 UPU11 UZQ11 VJM11 VTI11 WDE11 WNA11 WWW11 AO65547 KK65547 UG65547 AEC65547 ANY65547 AXU65547 BHQ65547 BRM65547 CBI65547 CLE65547 CVA65547 DEW65547 DOS65547 DYO65547 EIK65547 ESG65547 FCC65547 FLY65547 FVU65547 GFQ65547 GPM65547 GZI65547 HJE65547 HTA65547 ICW65547 IMS65547 IWO65547 JGK65547 JQG65547 KAC65547 KJY65547 KTU65547 LDQ65547 LNM65547 LXI65547 MHE65547 MRA65547 NAW65547 NKS65547 NUO65547 OEK65547 OOG65547 OYC65547 PHY65547 PRU65547 QBQ65547 QLM65547 QVI65547 RFE65547 RPA65547 RYW65547 SIS65547 SSO65547 TCK65547 TMG65547 TWC65547 UFY65547 UPU65547 UZQ65547 VJM65547 VTI65547 WDE65547 WNA65547 WWW65547 AO131083 KK131083 UG131083 AEC131083 ANY131083 AXU131083 BHQ131083 BRM131083 CBI131083 CLE131083 CVA131083 DEW131083 DOS131083 DYO131083 EIK131083 ESG131083 FCC131083 FLY131083 FVU131083 GFQ131083 GPM131083 GZI131083 HJE131083 HTA131083 ICW131083 IMS131083 IWO131083 JGK131083 JQG131083 KAC131083 KJY131083 KTU131083 LDQ131083 LNM131083 LXI131083 MHE131083 MRA131083 NAW131083 NKS131083 NUO131083 OEK131083 OOG131083 OYC131083 PHY131083 PRU131083 QBQ131083 QLM131083 QVI131083 RFE131083 RPA131083 RYW131083 SIS131083 SSO131083 TCK131083 TMG131083 TWC131083 UFY131083 UPU131083 UZQ131083 VJM131083 VTI131083 WDE131083 WNA131083 WWW131083 AO196619 KK196619 UG196619 AEC196619 ANY196619 AXU196619 BHQ196619 BRM196619 CBI196619 CLE196619 CVA196619 DEW196619 DOS196619 DYO196619 EIK196619 ESG196619 FCC196619 FLY196619 FVU196619 GFQ196619 GPM196619 GZI196619 HJE196619 HTA196619 ICW196619 IMS196619 IWO196619 JGK196619 JQG196619 KAC196619 KJY196619 KTU196619 LDQ196619 LNM196619 LXI196619 MHE196619 MRA196619 NAW196619 NKS196619 NUO196619 OEK196619 OOG196619 OYC196619 PHY196619 PRU196619 QBQ196619 QLM196619 QVI196619 RFE196619 RPA196619 RYW196619 SIS196619 SSO196619 TCK196619 TMG196619 TWC196619 UFY196619 UPU196619 UZQ196619 VJM196619 VTI196619 WDE196619 WNA196619 WWW196619 AO262155 KK262155 UG262155 AEC262155 ANY262155 AXU262155 BHQ262155 BRM262155 CBI262155 CLE262155 CVA262155 DEW262155 DOS262155 DYO262155 EIK262155 ESG262155 FCC262155 FLY262155 FVU262155 GFQ262155 GPM262155 GZI262155 HJE262155 HTA262155 ICW262155 IMS262155 IWO262155 JGK262155 JQG262155 KAC262155 KJY262155 KTU262155 LDQ262155 LNM262155 LXI262155 MHE262155 MRA262155 NAW262155 NKS262155 NUO262155 OEK262155 OOG262155 OYC262155 PHY262155 PRU262155 QBQ262155 QLM262155 QVI262155 RFE262155 RPA262155 RYW262155 SIS262155 SSO262155 TCK262155 TMG262155 TWC262155 UFY262155 UPU262155 UZQ262155 VJM262155 VTI262155 WDE262155 WNA262155 WWW262155 AO327691 KK327691 UG327691 AEC327691 ANY327691 AXU327691 BHQ327691 BRM327691 CBI327691 CLE327691 CVA327691 DEW327691 DOS327691 DYO327691 EIK327691 ESG327691 FCC327691 FLY327691 FVU327691 GFQ327691 GPM327691 GZI327691 HJE327691 HTA327691 ICW327691 IMS327691 IWO327691 JGK327691 JQG327691 KAC327691 KJY327691 KTU327691 LDQ327691 LNM327691 LXI327691 MHE327691 MRA327691 NAW327691 NKS327691 NUO327691 OEK327691 OOG327691 OYC327691 PHY327691 PRU327691 QBQ327691 QLM327691 QVI327691 RFE327691 RPA327691 RYW327691 SIS327691 SSO327691 TCK327691 TMG327691 TWC327691 UFY327691 UPU327691 UZQ327691 VJM327691 VTI327691 WDE327691 WNA327691 WWW327691 AO393227 KK393227 UG393227 AEC393227 ANY393227 AXU393227 BHQ393227 BRM393227 CBI393227 CLE393227 CVA393227 DEW393227 DOS393227 DYO393227 EIK393227 ESG393227 FCC393227 FLY393227 FVU393227 GFQ393227 GPM393227 GZI393227 HJE393227 HTA393227 ICW393227 IMS393227 IWO393227 JGK393227 JQG393227 KAC393227 KJY393227 KTU393227 LDQ393227 LNM393227 LXI393227 MHE393227 MRA393227 NAW393227 NKS393227 NUO393227 OEK393227 OOG393227 OYC393227 PHY393227 PRU393227 QBQ393227 QLM393227 QVI393227 RFE393227 RPA393227 RYW393227 SIS393227 SSO393227 TCK393227 TMG393227 TWC393227 UFY393227 UPU393227 UZQ393227 VJM393227 VTI393227 WDE393227 WNA393227 WWW393227 AO458763 KK458763 UG458763 AEC458763 ANY458763 AXU458763 BHQ458763 BRM458763 CBI458763 CLE458763 CVA458763 DEW458763 DOS458763 DYO458763 EIK458763 ESG458763 FCC458763 FLY458763 FVU458763 GFQ458763 GPM458763 GZI458763 HJE458763 HTA458763 ICW458763 IMS458763 IWO458763 JGK458763 JQG458763 KAC458763 KJY458763 KTU458763 LDQ458763 LNM458763 LXI458763 MHE458763 MRA458763 NAW458763 NKS458763 NUO458763 OEK458763 OOG458763 OYC458763 PHY458763 PRU458763 QBQ458763 QLM458763 QVI458763 RFE458763 RPA458763 RYW458763 SIS458763 SSO458763 TCK458763 TMG458763 TWC458763 UFY458763 UPU458763 UZQ458763 VJM458763 VTI458763 WDE458763 WNA458763 WWW458763 AO524299 KK524299 UG524299 AEC524299 ANY524299 AXU524299 BHQ524299 BRM524299 CBI524299 CLE524299 CVA524299 DEW524299 DOS524299 DYO524299 EIK524299 ESG524299 FCC524299 FLY524299 FVU524299 GFQ524299 GPM524299 GZI524299 HJE524299 HTA524299 ICW524299 IMS524299 IWO524299 JGK524299 JQG524299 KAC524299 KJY524299 KTU524299 LDQ524299 LNM524299 LXI524299 MHE524299 MRA524299 NAW524299 NKS524299 NUO524299 OEK524299 OOG524299 OYC524299 PHY524299 PRU524299 QBQ524299 QLM524299 QVI524299 RFE524299 RPA524299 RYW524299 SIS524299 SSO524299 TCK524299 TMG524299 TWC524299 UFY524299 UPU524299 UZQ524299 VJM524299 VTI524299 WDE524299 WNA524299 WWW524299 AO589835 KK589835 UG589835 AEC589835 ANY589835 AXU589835 BHQ589835 BRM589835 CBI589835 CLE589835 CVA589835 DEW589835 DOS589835 DYO589835 EIK589835 ESG589835 FCC589835 FLY589835 FVU589835 GFQ589835 GPM589835 GZI589835 HJE589835 HTA589835 ICW589835 IMS589835 IWO589835 JGK589835 JQG589835 KAC589835 KJY589835 KTU589835 LDQ589835 LNM589835 LXI589835 MHE589835 MRA589835 NAW589835 NKS589835 NUO589835 OEK589835 OOG589835 OYC589835 PHY589835 PRU589835 QBQ589835 QLM589835 QVI589835 RFE589835 RPA589835 RYW589835 SIS589835 SSO589835 TCK589835 TMG589835 TWC589835 UFY589835 UPU589835 UZQ589835 VJM589835 VTI589835 WDE589835 WNA589835 WWW589835 AO655371 KK655371 UG655371 AEC655371 ANY655371 AXU655371 BHQ655371 BRM655371 CBI655371 CLE655371 CVA655371 DEW655371 DOS655371 DYO655371 EIK655371 ESG655371 FCC655371 FLY655371 FVU655371 GFQ655371 GPM655371 GZI655371 HJE655371 HTA655371 ICW655371 IMS655371 IWO655371 JGK655371 JQG655371 KAC655371 KJY655371 KTU655371 LDQ655371 LNM655371 LXI655371 MHE655371 MRA655371 NAW655371 NKS655371 NUO655371 OEK655371 OOG655371 OYC655371 PHY655371 PRU655371 QBQ655371 QLM655371 QVI655371 RFE655371 RPA655371 RYW655371 SIS655371 SSO655371 TCK655371 TMG655371 TWC655371 UFY655371 UPU655371 UZQ655371 VJM655371 VTI655371 WDE655371 WNA655371 WWW655371 AO720907 KK720907 UG720907 AEC720907 ANY720907 AXU720907 BHQ720907 BRM720907 CBI720907 CLE720907 CVA720907 DEW720907 DOS720907 DYO720907 EIK720907 ESG720907 FCC720907 FLY720907 FVU720907 GFQ720907 GPM720907 GZI720907 HJE720907 HTA720907 ICW720907 IMS720907 IWO720907 JGK720907 JQG720907 KAC720907 KJY720907 KTU720907 LDQ720907 LNM720907 LXI720907 MHE720907 MRA720907 NAW720907 NKS720907 NUO720907 OEK720907 OOG720907 OYC720907 PHY720907 PRU720907 QBQ720907 QLM720907 QVI720907 RFE720907 RPA720907 RYW720907 SIS720907 SSO720907 TCK720907 TMG720907 TWC720907 UFY720907 UPU720907 UZQ720907 VJM720907 VTI720907 WDE720907 WNA720907 WWW720907 AO786443 KK786443 UG786443 AEC786443 ANY786443 AXU786443 BHQ786443 BRM786443 CBI786443 CLE786443 CVA786443 DEW786443 DOS786443 DYO786443 EIK786443 ESG786443 FCC786443 FLY786443 FVU786443 GFQ786443 GPM786443 GZI786443 HJE786443 HTA786443 ICW786443 IMS786443 IWO786443 JGK786443 JQG786443 KAC786443 KJY786443 KTU786443 LDQ786443 LNM786443 LXI786443 MHE786443 MRA786443 NAW786443 NKS786443 NUO786443 OEK786443 OOG786443 OYC786443 PHY786443 PRU786443 QBQ786443 QLM786443 QVI786443 RFE786443 RPA786443 RYW786443 SIS786443 SSO786443 TCK786443 TMG786443 TWC786443 UFY786443 UPU786443 UZQ786443 VJM786443 VTI786443 WDE786443 WNA786443 WWW786443 AO851979 KK851979 UG851979 AEC851979 ANY851979 AXU851979 BHQ851979 BRM851979 CBI851979 CLE851979 CVA851979 DEW851979 DOS851979 DYO851979 EIK851979 ESG851979 FCC851979 FLY851979 FVU851979 GFQ851979 GPM851979 GZI851979 HJE851979 HTA851979 ICW851979 IMS851979 IWO851979 JGK851979 JQG851979 KAC851979 KJY851979 KTU851979 LDQ851979 LNM851979 LXI851979 MHE851979 MRA851979 NAW851979 NKS851979 NUO851979 OEK851979 OOG851979 OYC851979 PHY851979 PRU851979 QBQ851979 QLM851979 QVI851979 RFE851979 RPA851979 RYW851979 SIS851979 SSO851979 TCK851979 TMG851979 TWC851979 UFY851979 UPU851979 UZQ851979 VJM851979 VTI851979 WDE851979 WNA851979 WWW851979 AO917515 KK917515 UG917515 AEC917515 ANY917515 AXU917515 BHQ917515 BRM917515 CBI917515 CLE917515 CVA917515 DEW917515 DOS917515 DYO917515 EIK917515 ESG917515 FCC917515 FLY917515 FVU917515 GFQ917515 GPM917515 GZI917515 HJE917515 HTA917515 ICW917515 IMS917515 IWO917515 JGK917515 JQG917515 KAC917515 KJY917515 KTU917515 LDQ917515 LNM917515 LXI917515 MHE917515 MRA917515 NAW917515 NKS917515 NUO917515 OEK917515 OOG917515 OYC917515 PHY917515 PRU917515 QBQ917515 QLM917515 QVI917515 RFE917515 RPA917515 RYW917515 SIS917515 SSO917515 TCK917515 TMG917515 TWC917515 UFY917515 UPU917515 UZQ917515 VJM917515 VTI917515 WDE917515 WNA917515 WWW917515 AO983051 KK983051 UG983051 AEC983051 ANY983051 AXU983051 BHQ983051 BRM983051 CBI983051 CLE983051 CVA983051 DEW983051 DOS983051 DYO983051 EIK983051 ESG983051 FCC983051 FLY983051 FVU983051 GFQ983051 GPM983051 GZI983051 HJE983051 HTA983051 ICW983051 IMS983051 IWO983051 JGK983051 JQG983051 KAC983051 KJY983051 KTU983051 LDQ983051 LNM983051 LXI983051 MHE983051 MRA983051 NAW983051 NKS983051 NUO983051 OEK983051 OOG983051 OYC983051 PHY983051 PRU983051 QBQ983051 QLM983051 QVI983051 RFE983051 RPA983051 RYW983051 SIS983051 SSO983051 TCK983051 TMG983051 TWC983051 UFY983051 UPU983051 UZQ983051 VJM983051 VTI983051 WDE983051 WNA983051 WWW983051 P35:P37 JL35:JL37 TH35:TH37 ADD35:ADD37 AMZ35:AMZ37 AWV35:AWV37 BGR35:BGR37 BQN35:BQN37 CAJ35:CAJ37 CKF35:CKF37 CUB35:CUB37 DDX35:DDX37 DNT35:DNT37 DXP35:DXP37 EHL35:EHL37 ERH35:ERH37 FBD35:FBD37 FKZ35:FKZ37 FUV35:FUV37 GER35:GER37 GON35:GON37 GYJ35:GYJ37 HIF35:HIF37 HSB35:HSB37 IBX35:IBX37 ILT35:ILT37 IVP35:IVP37 JFL35:JFL37 JPH35:JPH37 JZD35:JZD37 KIZ35:KIZ37 KSV35:KSV37 LCR35:LCR37 LMN35:LMN37 LWJ35:LWJ37 MGF35:MGF37 MQB35:MQB37 MZX35:MZX37 NJT35:NJT37 NTP35:NTP37 ODL35:ODL37 ONH35:ONH37 OXD35:OXD37 PGZ35:PGZ37 PQV35:PQV37 QAR35:QAR37 QKN35:QKN37 QUJ35:QUJ37 REF35:REF37 ROB35:ROB37 RXX35:RXX37 SHT35:SHT37 SRP35:SRP37 TBL35:TBL37 TLH35:TLH37 TVD35:TVD37 UEZ35:UEZ37 UOV35:UOV37 UYR35:UYR37 VIN35:VIN37 VSJ35:VSJ37 WCF35:WCF37 WMB35:WMB37 WVX35:WVX37 P65571:P65573 JL65571:JL65573 TH65571:TH65573 ADD65571:ADD65573 AMZ65571:AMZ65573 AWV65571:AWV65573 BGR65571:BGR65573 BQN65571:BQN65573 CAJ65571:CAJ65573 CKF65571:CKF65573 CUB65571:CUB65573 DDX65571:DDX65573 DNT65571:DNT65573 DXP65571:DXP65573 EHL65571:EHL65573 ERH65571:ERH65573 FBD65571:FBD65573 FKZ65571:FKZ65573 FUV65571:FUV65573 GER65571:GER65573 GON65571:GON65573 GYJ65571:GYJ65573 HIF65571:HIF65573 HSB65571:HSB65573 IBX65571:IBX65573 ILT65571:ILT65573 IVP65571:IVP65573 JFL65571:JFL65573 JPH65571:JPH65573 JZD65571:JZD65573 KIZ65571:KIZ65573 KSV65571:KSV65573 LCR65571:LCR65573 LMN65571:LMN65573 LWJ65571:LWJ65573 MGF65571:MGF65573 MQB65571:MQB65573 MZX65571:MZX65573 NJT65571:NJT65573 NTP65571:NTP65573 ODL65571:ODL65573 ONH65571:ONH65573 OXD65571:OXD65573 PGZ65571:PGZ65573 PQV65571:PQV65573 QAR65571:QAR65573 QKN65571:QKN65573 QUJ65571:QUJ65573 REF65571:REF65573 ROB65571:ROB65573 RXX65571:RXX65573 SHT65571:SHT65573 SRP65571:SRP65573 TBL65571:TBL65573 TLH65571:TLH65573 TVD65571:TVD65573 UEZ65571:UEZ65573 UOV65571:UOV65573 UYR65571:UYR65573 VIN65571:VIN65573 VSJ65571:VSJ65573 WCF65571:WCF65573 WMB65571:WMB65573 WVX65571:WVX65573 P131107:P131109 JL131107:JL131109 TH131107:TH131109 ADD131107:ADD131109 AMZ131107:AMZ131109 AWV131107:AWV131109 BGR131107:BGR131109 BQN131107:BQN131109 CAJ131107:CAJ131109 CKF131107:CKF131109 CUB131107:CUB131109 DDX131107:DDX131109 DNT131107:DNT131109 DXP131107:DXP131109 EHL131107:EHL131109 ERH131107:ERH131109 FBD131107:FBD131109 FKZ131107:FKZ131109 FUV131107:FUV131109 GER131107:GER131109 GON131107:GON131109 GYJ131107:GYJ131109 HIF131107:HIF131109 HSB131107:HSB131109 IBX131107:IBX131109 ILT131107:ILT131109 IVP131107:IVP131109 JFL131107:JFL131109 JPH131107:JPH131109 JZD131107:JZD131109 KIZ131107:KIZ131109 KSV131107:KSV131109 LCR131107:LCR131109 LMN131107:LMN131109 LWJ131107:LWJ131109 MGF131107:MGF131109 MQB131107:MQB131109 MZX131107:MZX131109 NJT131107:NJT131109 NTP131107:NTP131109 ODL131107:ODL131109 ONH131107:ONH131109 OXD131107:OXD131109 PGZ131107:PGZ131109 PQV131107:PQV131109 QAR131107:QAR131109 QKN131107:QKN131109 QUJ131107:QUJ131109 REF131107:REF131109 ROB131107:ROB131109 RXX131107:RXX131109 SHT131107:SHT131109 SRP131107:SRP131109 TBL131107:TBL131109 TLH131107:TLH131109 TVD131107:TVD131109 UEZ131107:UEZ131109 UOV131107:UOV131109 UYR131107:UYR131109 VIN131107:VIN131109 VSJ131107:VSJ131109 WCF131107:WCF131109 WMB131107:WMB131109 WVX131107:WVX131109 P196643:P196645 JL196643:JL196645 TH196643:TH196645 ADD196643:ADD196645 AMZ196643:AMZ196645 AWV196643:AWV196645 BGR196643:BGR196645 BQN196643:BQN196645 CAJ196643:CAJ196645 CKF196643:CKF196645 CUB196643:CUB196645 DDX196643:DDX196645 DNT196643:DNT196645 DXP196643:DXP196645 EHL196643:EHL196645 ERH196643:ERH196645 FBD196643:FBD196645 FKZ196643:FKZ196645 FUV196643:FUV196645 GER196643:GER196645 GON196643:GON196645 GYJ196643:GYJ196645 HIF196643:HIF196645 HSB196643:HSB196645 IBX196643:IBX196645 ILT196643:ILT196645 IVP196643:IVP196645 JFL196643:JFL196645 JPH196643:JPH196645 JZD196643:JZD196645 KIZ196643:KIZ196645 KSV196643:KSV196645 LCR196643:LCR196645 LMN196643:LMN196645 LWJ196643:LWJ196645 MGF196643:MGF196645 MQB196643:MQB196645 MZX196643:MZX196645 NJT196643:NJT196645 NTP196643:NTP196645 ODL196643:ODL196645 ONH196643:ONH196645 OXD196643:OXD196645 PGZ196643:PGZ196645 PQV196643:PQV196645 QAR196643:QAR196645 QKN196643:QKN196645 QUJ196643:QUJ196645 REF196643:REF196645 ROB196643:ROB196645 RXX196643:RXX196645 SHT196643:SHT196645 SRP196643:SRP196645 TBL196643:TBL196645 TLH196643:TLH196645 TVD196643:TVD196645 UEZ196643:UEZ196645 UOV196643:UOV196645 UYR196643:UYR196645 VIN196643:VIN196645 VSJ196643:VSJ196645 WCF196643:WCF196645 WMB196643:WMB196645 WVX196643:WVX196645 P262179:P262181 JL262179:JL262181 TH262179:TH262181 ADD262179:ADD262181 AMZ262179:AMZ262181 AWV262179:AWV262181 BGR262179:BGR262181 BQN262179:BQN262181 CAJ262179:CAJ262181 CKF262179:CKF262181 CUB262179:CUB262181 DDX262179:DDX262181 DNT262179:DNT262181 DXP262179:DXP262181 EHL262179:EHL262181 ERH262179:ERH262181 FBD262179:FBD262181 FKZ262179:FKZ262181 FUV262179:FUV262181 GER262179:GER262181 GON262179:GON262181 GYJ262179:GYJ262181 HIF262179:HIF262181 HSB262179:HSB262181 IBX262179:IBX262181 ILT262179:ILT262181 IVP262179:IVP262181 JFL262179:JFL262181 JPH262179:JPH262181 JZD262179:JZD262181 KIZ262179:KIZ262181 KSV262179:KSV262181 LCR262179:LCR262181 LMN262179:LMN262181 LWJ262179:LWJ262181 MGF262179:MGF262181 MQB262179:MQB262181 MZX262179:MZX262181 NJT262179:NJT262181 NTP262179:NTP262181 ODL262179:ODL262181 ONH262179:ONH262181 OXD262179:OXD262181 PGZ262179:PGZ262181 PQV262179:PQV262181 QAR262179:QAR262181 QKN262179:QKN262181 QUJ262179:QUJ262181 REF262179:REF262181 ROB262179:ROB262181 RXX262179:RXX262181 SHT262179:SHT262181 SRP262179:SRP262181 TBL262179:TBL262181 TLH262179:TLH262181 TVD262179:TVD262181 UEZ262179:UEZ262181 UOV262179:UOV262181 UYR262179:UYR262181 VIN262179:VIN262181 VSJ262179:VSJ262181 WCF262179:WCF262181 WMB262179:WMB262181 WVX262179:WVX262181 P327715:P327717 JL327715:JL327717 TH327715:TH327717 ADD327715:ADD327717 AMZ327715:AMZ327717 AWV327715:AWV327717 BGR327715:BGR327717 BQN327715:BQN327717 CAJ327715:CAJ327717 CKF327715:CKF327717 CUB327715:CUB327717 DDX327715:DDX327717 DNT327715:DNT327717 DXP327715:DXP327717 EHL327715:EHL327717 ERH327715:ERH327717 FBD327715:FBD327717 FKZ327715:FKZ327717 FUV327715:FUV327717 GER327715:GER327717 GON327715:GON327717 GYJ327715:GYJ327717 HIF327715:HIF327717 HSB327715:HSB327717 IBX327715:IBX327717 ILT327715:ILT327717 IVP327715:IVP327717 JFL327715:JFL327717 JPH327715:JPH327717 JZD327715:JZD327717 KIZ327715:KIZ327717 KSV327715:KSV327717 LCR327715:LCR327717 LMN327715:LMN327717 LWJ327715:LWJ327717 MGF327715:MGF327717 MQB327715:MQB327717 MZX327715:MZX327717 NJT327715:NJT327717 NTP327715:NTP327717 ODL327715:ODL327717 ONH327715:ONH327717 OXD327715:OXD327717 PGZ327715:PGZ327717 PQV327715:PQV327717 QAR327715:QAR327717 QKN327715:QKN327717 QUJ327715:QUJ327717 REF327715:REF327717 ROB327715:ROB327717 RXX327715:RXX327717 SHT327715:SHT327717 SRP327715:SRP327717 TBL327715:TBL327717 TLH327715:TLH327717 TVD327715:TVD327717 UEZ327715:UEZ327717 UOV327715:UOV327717 UYR327715:UYR327717 VIN327715:VIN327717 VSJ327715:VSJ327717 WCF327715:WCF327717 WMB327715:WMB327717 WVX327715:WVX327717 P393251:P393253 JL393251:JL393253 TH393251:TH393253 ADD393251:ADD393253 AMZ393251:AMZ393253 AWV393251:AWV393253 BGR393251:BGR393253 BQN393251:BQN393253 CAJ393251:CAJ393253 CKF393251:CKF393253 CUB393251:CUB393253 DDX393251:DDX393253 DNT393251:DNT393253 DXP393251:DXP393253 EHL393251:EHL393253 ERH393251:ERH393253 FBD393251:FBD393253 FKZ393251:FKZ393253 FUV393251:FUV393253 GER393251:GER393253 GON393251:GON393253 GYJ393251:GYJ393253 HIF393251:HIF393253 HSB393251:HSB393253 IBX393251:IBX393253 ILT393251:ILT393253 IVP393251:IVP393253 JFL393251:JFL393253 JPH393251:JPH393253 JZD393251:JZD393253 KIZ393251:KIZ393253 KSV393251:KSV393253 LCR393251:LCR393253 LMN393251:LMN393253 LWJ393251:LWJ393253 MGF393251:MGF393253 MQB393251:MQB393253 MZX393251:MZX393253 NJT393251:NJT393253 NTP393251:NTP393253 ODL393251:ODL393253 ONH393251:ONH393253 OXD393251:OXD393253 PGZ393251:PGZ393253 PQV393251:PQV393253 QAR393251:QAR393253 QKN393251:QKN393253 QUJ393251:QUJ393253 REF393251:REF393253 ROB393251:ROB393253 RXX393251:RXX393253 SHT393251:SHT393253 SRP393251:SRP393253 TBL393251:TBL393253 TLH393251:TLH393253 TVD393251:TVD393253 UEZ393251:UEZ393253 UOV393251:UOV393253 UYR393251:UYR393253 VIN393251:VIN393253 VSJ393251:VSJ393253 WCF393251:WCF393253 WMB393251:WMB393253 WVX393251:WVX393253 P458787:P458789 JL458787:JL458789 TH458787:TH458789 ADD458787:ADD458789 AMZ458787:AMZ458789 AWV458787:AWV458789 BGR458787:BGR458789 BQN458787:BQN458789 CAJ458787:CAJ458789 CKF458787:CKF458789 CUB458787:CUB458789 DDX458787:DDX458789 DNT458787:DNT458789 DXP458787:DXP458789 EHL458787:EHL458789 ERH458787:ERH458789 FBD458787:FBD458789 FKZ458787:FKZ458789 FUV458787:FUV458789 GER458787:GER458789 GON458787:GON458789 GYJ458787:GYJ458789 HIF458787:HIF458789 HSB458787:HSB458789 IBX458787:IBX458789 ILT458787:ILT458789 IVP458787:IVP458789 JFL458787:JFL458789 JPH458787:JPH458789 JZD458787:JZD458789 KIZ458787:KIZ458789 KSV458787:KSV458789 LCR458787:LCR458789 LMN458787:LMN458789 LWJ458787:LWJ458789 MGF458787:MGF458789 MQB458787:MQB458789 MZX458787:MZX458789 NJT458787:NJT458789 NTP458787:NTP458789 ODL458787:ODL458789 ONH458787:ONH458789 OXD458787:OXD458789 PGZ458787:PGZ458789 PQV458787:PQV458789 QAR458787:QAR458789 QKN458787:QKN458789 QUJ458787:QUJ458789 REF458787:REF458789 ROB458787:ROB458789 RXX458787:RXX458789 SHT458787:SHT458789 SRP458787:SRP458789 TBL458787:TBL458789 TLH458787:TLH458789 TVD458787:TVD458789 UEZ458787:UEZ458789 UOV458787:UOV458789 UYR458787:UYR458789 VIN458787:VIN458789 VSJ458787:VSJ458789 WCF458787:WCF458789 WMB458787:WMB458789 WVX458787:WVX458789 P524323:P524325 JL524323:JL524325 TH524323:TH524325 ADD524323:ADD524325 AMZ524323:AMZ524325 AWV524323:AWV524325 BGR524323:BGR524325 BQN524323:BQN524325 CAJ524323:CAJ524325 CKF524323:CKF524325 CUB524323:CUB524325 DDX524323:DDX524325 DNT524323:DNT524325 DXP524323:DXP524325 EHL524323:EHL524325 ERH524323:ERH524325 FBD524323:FBD524325 FKZ524323:FKZ524325 FUV524323:FUV524325 GER524323:GER524325 GON524323:GON524325 GYJ524323:GYJ524325 HIF524323:HIF524325 HSB524323:HSB524325 IBX524323:IBX524325 ILT524323:ILT524325 IVP524323:IVP524325 JFL524323:JFL524325 JPH524323:JPH524325 JZD524323:JZD524325 KIZ524323:KIZ524325 KSV524323:KSV524325 LCR524323:LCR524325 LMN524323:LMN524325 LWJ524323:LWJ524325 MGF524323:MGF524325 MQB524323:MQB524325 MZX524323:MZX524325 NJT524323:NJT524325 NTP524323:NTP524325 ODL524323:ODL524325 ONH524323:ONH524325 OXD524323:OXD524325 PGZ524323:PGZ524325 PQV524323:PQV524325 QAR524323:QAR524325 QKN524323:QKN524325 QUJ524323:QUJ524325 REF524323:REF524325 ROB524323:ROB524325 RXX524323:RXX524325 SHT524323:SHT524325 SRP524323:SRP524325 TBL524323:TBL524325 TLH524323:TLH524325 TVD524323:TVD524325 UEZ524323:UEZ524325 UOV524323:UOV524325 UYR524323:UYR524325 VIN524323:VIN524325 VSJ524323:VSJ524325 WCF524323:WCF524325 WMB524323:WMB524325 WVX524323:WVX524325 P589859:P589861 JL589859:JL589861 TH589859:TH589861 ADD589859:ADD589861 AMZ589859:AMZ589861 AWV589859:AWV589861 BGR589859:BGR589861 BQN589859:BQN589861 CAJ589859:CAJ589861 CKF589859:CKF589861 CUB589859:CUB589861 DDX589859:DDX589861 DNT589859:DNT589861 DXP589859:DXP589861 EHL589859:EHL589861 ERH589859:ERH589861 FBD589859:FBD589861 FKZ589859:FKZ589861 FUV589859:FUV589861 GER589859:GER589861 GON589859:GON589861 GYJ589859:GYJ589861 HIF589859:HIF589861 HSB589859:HSB589861 IBX589859:IBX589861 ILT589859:ILT589861 IVP589859:IVP589861 JFL589859:JFL589861 JPH589859:JPH589861 JZD589859:JZD589861 KIZ589859:KIZ589861 KSV589859:KSV589861 LCR589859:LCR589861 LMN589859:LMN589861 LWJ589859:LWJ589861 MGF589859:MGF589861 MQB589859:MQB589861 MZX589859:MZX589861 NJT589859:NJT589861 NTP589859:NTP589861 ODL589859:ODL589861 ONH589859:ONH589861 OXD589859:OXD589861 PGZ589859:PGZ589861 PQV589859:PQV589861 QAR589859:QAR589861 QKN589859:QKN589861 QUJ589859:QUJ589861 REF589859:REF589861 ROB589859:ROB589861 RXX589859:RXX589861 SHT589859:SHT589861 SRP589859:SRP589861 TBL589859:TBL589861 TLH589859:TLH589861 TVD589859:TVD589861 UEZ589859:UEZ589861 UOV589859:UOV589861 UYR589859:UYR589861 VIN589859:VIN589861 VSJ589859:VSJ589861 WCF589859:WCF589861 WMB589859:WMB589861 WVX589859:WVX589861 P655395:P655397 JL655395:JL655397 TH655395:TH655397 ADD655395:ADD655397 AMZ655395:AMZ655397 AWV655395:AWV655397 BGR655395:BGR655397 BQN655395:BQN655397 CAJ655395:CAJ655397 CKF655395:CKF655397 CUB655395:CUB655397 DDX655395:DDX655397 DNT655395:DNT655397 DXP655395:DXP655397 EHL655395:EHL655397 ERH655395:ERH655397 FBD655395:FBD655397 FKZ655395:FKZ655397 FUV655395:FUV655397 GER655395:GER655397 GON655395:GON655397 GYJ655395:GYJ655397 HIF655395:HIF655397 HSB655395:HSB655397 IBX655395:IBX655397 ILT655395:ILT655397 IVP655395:IVP655397 JFL655395:JFL655397 JPH655395:JPH655397 JZD655395:JZD655397 KIZ655395:KIZ655397 KSV655395:KSV655397 LCR655395:LCR655397 LMN655395:LMN655397 LWJ655395:LWJ655397 MGF655395:MGF655397 MQB655395:MQB655397 MZX655395:MZX655397 NJT655395:NJT655397 NTP655395:NTP655397 ODL655395:ODL655397 ONH655395:ONH655397 OXD655395:OXD655397 PGZ655395:PGZ655397 PQV655395:PQV655397 QAR655395:QAR655397 QKN655395:QKN655397 QUJ655395:QUJ655397 REF655395:REF655397 ROB655395:ROB655397 RXX655395:RXX655397 SHT655395:SHT655397 SRP655395:SRP655397 TBL655395:TBL655397 TLH655395:TLH655397 TVD655395:TVD655397 UEZ655395:UEZ655397 UOV655395:UOV655397 UYR655395:UYR655397 VIN655395:VIN655397 VSJ655395:VSJ655397 WCF655395:WCF655397 WMB655395:WMB655397 WVX655395:WVX655397 P720931:P720933 JL720931:JL720933 TH720931:TH720933 ADD720931:ADD720933 AMZ720931:AMZ720933 AWV720931:AWV720933 BGR720931:BGR720933 BQN720931:BQN720933 CAJ720931:CAJ720933 CKF720931:CKF720933 CUB720931:CUB720933 DDX720931:DDX720933 DNT720931:DNT720933 DXP720931:DXP720933 EHL720931:EHL720933 ERH720931:ERH720933 FBD720931:FBD720933 FKZ720931:FKZ720933 FUV720931:FUV720933 GER720931:GER720933 GON720931:GON720933 GYJ720931:GYJ720933 HIF720931:HIF720933 HSB720931:HSB720933 IBX720931:IBX720933 ILT720931:ILT720933 IVP720931:IVP720933 JFL720931:JFL720933 JPH720931:JPH720933 JZD720931:JZD720933 KIZ720931:KIZ720933 KSV720931:KSV720933 LCR720931:LCR720933 LMN720931:LMN720933 LWJ720931:LWJ720933 MGF720931:MGF720933 MQB720931:MQB720933 MZX720931:MZX720933 NJT720931:NJT720933 NTP720931:NTP720933 ODL720931:ODL720933 ONH720931:ONH720933 OXD720931:OXD720933 PGZ720931:PGZ720933 PQV720931:PQV720933 QAR720931:QAR720933 QKN720931:QKN720933 QUJ720931:QUJ720933 REF720931:REF720933 ROB720931:ROB720933 RXX720931:RXX720933 SHT720931:SHT720933 SRP720931:SRP720933 TBL720931:TBL720933 TLH720931:TLH720933 TVD720931:TVD720933 UEZ720931:UEZ720933 UOV720931:UOV720933 UYR720931:UYR720933 VIN720931:VIN720933 VSJ720931:VSJ720933 WCF720931:WCF720933 WMB720931:WMB720933 WVX720931:WVX720933 P786467:P786469 JL786467:JL786469 TH786467:TH786469 ADD786467:ADD786469 AMZ786467:AMZ786469 AWV786467:AWV786469 BGR786467:BGR786469 BQN786467:BQN786469 CAJ786467:CAJ786469 CKF786467:CKF786469 CUB786467:CUB786469 DDX786467:DDX786469 DNT786467:DNT786469 DXP786467:DXP786469 EHL786467:EHL786469 ERH786467:ERH786469 FBD786467:FBD786469 FKZ786467:FKZ786469 FUV786467:FUV786469 GER786467:GER786469 GON786467:GON786469 GYJ786467:GYJ786469 HIF786467:HIF786469 HSB786467:HSB786469 IBX786467:IBX786469 ILT786467:ILT786469 IVP786467:IVP786469 JFL786467:JFL786469 JPH786467:JPH786469 JZD786467:JZD786469 KIZ786467:KIZ786469 KSV786467:KSV786469 LCR786467:LCR786469 LMN786467:LMN786469 LWJ786467:LWJ786469 MGF786467:MGF786469 MQB786467:MQB786469 MZX786467:MZX786469 NJT786467:NJT786469 NTP786467:NTP786469 ODL786467:ODL786469 ONH786467:ONH786469 OXD786467:OXD786469 PGZ786467:PGZ786469 PQV786467:PQV786469 QAR786467:QAR786469 QKN786467:QKN786469 QUJ786467:QUJ786469 REF786467:REF786469 ROB786467:ROB786469 RXX786467:RXX786469 SHT786467:SHT786469 SRP786467:SRP786469 TBL786467:TBL786469 TLH786467:TLH786469 TVD786467:TVD786469 UEZ786467:UEZ786469 UOV786467:UOV786469 UYR786467:UYR786469 VIN786467:VIN786469 VSJ786467:VSJ786469 WCF786467:WCF786469 WMB786467:WMB786469 WVX786467:WVX786469 P852003:P852005 JL852003:JL852005 TH852003:TH852005 ADD852003:ADD852005 AMZ852003:AMZ852005 AWV852003:AWV852005 BGR852003:BGR852005 BQN852003:BQN852005 CAJ852003:CAJ852005 CKF852003:CKF852005 CUB852003:CUB852005 DDX852003:DDX852005 DNT852003:DNT852005 DXP852003:DXP852005 EHL852003:EHL852005 ERH852003:ERH852005 FBD852003:FBD852005 FKZ852003:FKZ852005 FUV852003:FUV852005 GER852003:GER852005 GON852003:GON852005 GYJ852003:GYJ852005 HIF852003:HIF852005 HSB852003:HSB852005 IBX852003:IBX852005 ILT852003:ILT852005 IVP852003:IVP852005 JFL852003:JFL852005 JPH852003:JPH852005 JZD852003:JZD852005 KIZ852003:KIZ852005 KSV852003:KSV852005 LCR852003:LCR852005 LMN852003:LMN852005 LWJ852003:LWJ852005 MGF852003:MGF852005 MQB852003:MQB852005 MZX852003:MZX852005 NJT852003:NJT852005 NTP852003:NTP852005 ODL852003:ODL852005 ONH852003:ONH852005 OXD852003:OXD852005 PGZ852003:PGZ852005 PQV852003:PQV852005 QAR852003:QAR852005 QKN852003:QKN852005 QUJ852003:QUJ852005 REF852003:REF852005 ROB852003:ROB852005 RXX852003:RXX852005 SHT852003:SHT852005 SRP852003:SRP852005 TBL852003:TBL852005 TLH852003:TLH852005 TVD852003:TVD852005 UEZ852003:UEZ852005 UOV852003:UOV852005 UYR852003:UYR852005 VIN852003:VIN852005 VSJ852003:VSJ852005 WCF852003:WCF852005 WMB852003:WMB852005 WVX852003:WVX852005 P917539:P917541 JL917539:JL917541 TH917539:TH917541 ADD917539:ADD917541 AMZ917539:AMZ917541 AWV917539:AWV917541 BGR917539:BGR917541 BQN917539:BQN917541 CAJ917539:CAJ917541 CKF917539:CKF917541 CUB917539:CUB917541 DDX917539:DDX917541 DNT917539:DNT917541 DXP917539:DXP917541 EHL917539:EHL917541 ERH917539:ERH917541 FBD917539:FBD917541 FKZ917539:FKZ917541 FUV917539:FUV917541 GER917539:GER917541 GON917539:GON917541 GYJ917539:GYJ917541 HIF917539:HIF917541 HSB917539:HSB917541 IBX917539:IBX917541 ILT917539:ILT917541 IVP917539:IVP917541 JFL917539:JFL917541 JPH917539:JPH917541 JZD917539:JZD917541 KIZ917539:KIZ917541 KSV917539:KSV917541 LCR917539:LCR917541 LMN917539:LMN917541 LWJ917539:LWJ917541 MGF917539:MGF917541 MQB917539:MQB917541 MZX917539:MZX917541 NJT917539:NJT917541 NTP917539:NTP917541 ODL917539:ODL917541 ONH917539:ONH917541 OXD917539:OXD917541 PGZ917539:PGZ917541 PQV917539:PQV917541 QAR917539:QAR917541 QKN917539:QKN917541 QUJ917539:QUJ917541 REF917539:REF917541 ROB917539:ROB917541 RXX917539:RXX917541 SHT917539:SHT917541 SRP917539:SRP917541 TBL917539:TBL917541 TLH917539:TLH917541 TVD917539:TVD917541 UEZ917539:UEZ917541 UOV917539:UOV917541 UYR917539:UYR917541 VIN917539:VIN917541 VSJ917539:VSJ917541 WCF917539:WCF917541 WMB917539:WMB917541 WVX917539:WVX917541 P983075:P983077 JL983075:JL983077 TH983075:TH983077 ADD983075:ADD983077 AMZ983075:AMZ983077 AWV983075:AWV983077 BGR983075:BGR983077 BQN983075:BQN983077 CAJ983075:CAJ983077 CKF983075:CKF983077 CUB983075:CUB983077 DDX983075:DDX983077 DNT983075:DNT983077 DXP983075:DXP983077 EHL983075:EHL983077 ERH983075:ERH983077 FBD983075:FBD983077 FKZ983075:FKZ983077 FUV983075:FUV983077 GER983075:GER983077 GON983075:GON983077 GYJ983075:GYJ983077 HIF983075:HIF983077 HSB983075:HSB983077 IBX983075:IBX983077 ILT983075:ILT983077 IVP983075:IVP983077 JFL983075:JFL983077 JPH983075:JPH983077 JZD983075:JZD983077 KIZ983075:KIZ983077 KSV983075:KSV983077 LCR983075:LCR983077 LMN983075:LMN983077 LWJ983075:LWJ983077 MGF983075:MGF983077 MQB983075:MQB983077 MZX983075:MZX983077 NJT983075:NJT983077 NTP983075:NTP983077 ODL983075:ODL983077 ONH983075:ONH983077 OXD983075:OXD983077 PGZ983075:PGZ983077 PQV983075:PQV983077 QAR983075:QAR983077 QKN983075:QKN983077 QUJ983075:QUJ983077 REF983075:REF983077 ROB983075:ROB983077 RXX983075:RXX983077 SHT983075:SHT983077 SRP983075:SRP983077 TBL983075:TBL983077 TLH983075:TLH983077 TVD983075:TVD983077 UEZ983075:UEZ983077 UOV983075:UOV983077 UYR983075:UYR983077 VIN983075:VIN983077 VSJ983075:VSJ983077 WCF983075:WCF983077 WMB983075:WMB983077 WVX983075:WVX983077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91D60-01EE-4D6F-9367-309902E1BF2B}">
  <sheetPr>
    <tabColor theme="9" tint="0.59999389629810485"/>
  </sheetPr>
  <dimension ref="B1:M68"/>
  <sheetViews>
    <sheetView zoomScaleNormal="100" workbookViewId="0">
      <selection activeCell="O12" sqref="O12"/>
    </sheetView>
  </sheetViews>
  <sheetFormatPr defaultRowHeight="14.25"/>
  <cols>
    <col min="1" max="1" width="4.625" style="370" customWidth="1"/>
    <col min="2" max="6" width="8.625" style="370" customWidth="1"/>
    <col min="7" max="7" width="4.625" style="370" customWidth="1"/>
    <col min="8" max="8" width="8.625" style="370" customWidth="1"/>
    <col min="9" max="15" width="4.625" style="370" customWidth="1"/>
    <col min="16" max="256" width="9" style="370"/>
    <col min="257" max="257" width="4.625" style="370" customWidth="1"/>
    <col min="258" max="262" width="8.625" style="370" customWidth="1"/>
    <col min="263" max="263" width="4.625" style="370" customWidth="1"/>
    <col min="264" max="264" width="8.625" style="370" customWidth="1"/>
    <col min="265" max="271" width="4.625" style="370" customWidth="1"/>
    <col min="272" max="512" width="9" style="370"/>
    <col min="513" max="513" width="4.625" style="370" customWidth="1"/>
    <col min="514" max="518" width="8.625" style="370" customWidth="1"/>
    <col min="519" max="519" width="4.625" style="370" customWidth="1"/>
    <col min="520" max="520" width="8.625" style="370" customWidth="1"/>
    <col min="521" max="527" width="4.625" style="370" customWidth="1"/>
    <col min="528" max="768" width="9" style="370"/>
    <col min="769" max="769" width="4.625" style="370" customWidth="1"/>
    <col min="770" max="774" width="8.625" style="370" customWidth="1"/>
    <col min="775" max="775" width="4.625" style="370" customWidth="1"/>
    <col min="776" max="776" width="8.625" style="370" customWidth="1"/>
    <col min="777" max="783" width="4.625" style="370" customWidth="1"/>
    <col min="784" max="1024" width="9" style="370"/>
    <col min="1025" max="1025" width="4.625" style="370" customWidth="1"/>
    <col min="1026" max="1030" width="8.625" style="370" customWidth="1"/>
    <col min="1031" max="1031" width="4.625" style="370" customWidth="1"/>
    <col min="1032" max="1032" width="8.625" style="370" customWidth="1"/>
    <col min="1033" max="1039" width="4.625" style="370" customWidth="1"/>
    <col min="1040" max="1280" width="9" style="370"/>
    <col min="1281" max="1281" width="4.625" style="370" customWidth="1"/>
    <col min="1282" max="1286" width="8.625" style="370" customWidth="1"/>
    <col min="1287" max="1287" width="4.625" style="370" customWidth="1"/>
    <col min="1288" max="1288" width="8.625" style="370" customWidth="1"/>
    <col min="1289" max="1295" width="4.625" style="370" customWidth="1"/>
    <col min="1296" max="1536" width="9" style="370"/>
    <col min="1537" max="1537" width="4.625" style="370" customWidth="1"/>
    <col min="1538" max="1542" width="8.625" style="370" customWidth="1"/>
    <col min="1543" max="1543" width="4.625" style="370" customWidth="1"/>
    <col min="1544" max="1544" width="8.625" style="370" customWidth="1"/>
    <col min="1545" max="1551" width="4.625" style="370" customWidth="1"/>
    <col min="1552" max="1792" width="9" style="370"/>
    <col min="1793" max="1793" width="4.625" style="370" customWidth="1"/>
    <col min="1794" max="1798" width="8.625" style="370" customWidth="1"/>
    <col min="1799" max="1799" width="4.625" style="370" customWidth="1"/>
    <col min="1800" max="1800" width="8.625" style="370" customWidth="1"/>
    <col min="1801" max="1807" width="4.625" style="370" customWidth="1"/>
    <col min="1808" max="2048" width="9" style="370"/>
    <col min="2049" max="2049" width="4.625" style="370" customWidth="1"/>
    <col min="2050" max="2054" width="8.625" style="370" customWidth="1"/>
    <col min="2055" max="2055" width="4.625" style="370" customWidth="1"/>
    <col min="2056" max="2056" width="8.625" style="370" customWidth="1"/>
    <col min="2057" max="2063" width="4.625" style="370" customWidth="1"/>
    <col min="2064" max="2304" width="9" style="370"/>
    <col min="2305" max="2305" width="4.625" style="370" customWidth="1"/>
    <col min="2306" max="2310" width="8.625" style="370" customWidth="1"/>
    <col min="2311" max="2311" width="4.625" style="370" customWidth="1"/>
    <col min="2312" max="2312" width="8.625" style="370" customWidth="1"/>
    <col min="2313" max="2319" width="4.625" style="370" customWidth="1"/>
    <col min="2320" max="2560" width="9" style="370"/>
    <col min="2561" max="2561" width="4.625" style="370" customWidth="1"/>
    <col min="2562" max="2566" width="8.625" style="370" customWidth="1"/>
    <col min="2567" max="2567" width="4.625" style="370" customWidth="1"/>
    <col min="2568" max="2568" width="8.625" style="370" customWidth="1"/>
    <col min="2569" max="2575" width="4.625" style="370" customWidth="1"/>
    <col min="2576" max="2816" width="9" style="370"/>
    <col min="2817" max="2817" width="4.625" style="370" customWidth="1"/>
    <col min="2818" max="2822" width="8.625" style="370" customWidth="1"/>
    <col min="2823" max="2823" width="4.625" style="370" customWidth="1"/>
    <col min="2824" max="2824" width="8.625" style="370" customWidth="1"/>
    <col min="2825" max="2831" width="4.625" style="370" customWidth="1"/>
    <col min="2832" max="3072" width="9" style="370"/>
    <col min="3073" max="3073" width="4.625" style="370" customWidth="1"/>
    <col min="3074" max="3078" width="8.625" style="370" customWidth="1"/>
    <col min="3079" max="3079" width="4.625" style="370" customWidth="1"/>
    <col min="3080" max="3080" width="8.625" style="370" customWidth="1"/>
    <col min="3081" max="3087" width="4.625" style="370" customWidth="1"/>
    <col min="3088" max="3328" width="9" style="370"/>
    <col min="3329" max="3329" width="4.625" style="370" customWidth="1"/>
    <col min="3330" max="3334" width="8.625" style="370" customWidth="1"/>
    <col min="3335" max="3335" width="4.625" style="370" customWidth="1"/>
    <col min="3336" max="3336" width="8.625" style="370" customWidth="1"/>
    <col min="3337" max="3343" width="4.625" style="370" customWidth="1"/>
    <col min="3344" max="3584" width="9" style="370"/>
    <col min="3585" max="3585" width="4.625" style="370" customWidth="1"/>
    <col min="3586" max="3590" width="8.625" style="370" customWidth="1"/>
    <col min="3591" max="3591" width="4.625" style="370" customWidth="1"/>
    <col min="3592" max="3592" width="8.625" style="370" customWidth="1"/>
    <col min="3593" max="3599" width="4.625" style="370" customWidth="1"/>
    <col min="3600" max="3840" width="9" style="370"/>
    <col min="3841" max="3841" width="4.625" style="370" customWidth="1"/>
    <col min="3842" max="3846" width="8.625" style="370" customWidth="1"/>
    <col min="3847" max="3847" width="4.625" style="370" customWidth="1"/>
    <col min="3848" max="3848" width="8.625" style="370" customWidth="1"/>
    <col min="3849" max="3855" width="4.625" style="370" customWidth="1"/>
    <col min="3856" max="4096" width="9" style="370"/>
    <col min="4097" max="4097" width="4.625" style="370" customWidth="1"/>
    <col min="4098" max="4102" width="8.625" style="370" customWidth="1"/>
    <col min="4103" max="4103" width="4.625" style="370" customWidth="1"/>
    <col min="4104" max="4104" width="8.625" style="370" customWidth="1"/>
    <col min="4105" max="4111" width="4.625" style="370" customWidth="1"/>
    <col min="4112" max="4352" width="9" style="370"/>
    <col min="4353" max="4353" width="4.625" style="370" customWidth="1"/>
    <col min="4354" max="4358" width="8.625" style="370" customWidth="1"/>
    <col min="4359" max="4359" width="4.625" style="370" customWidth="1"/>
    <col min="4360" max="4360" width="8.625" style="370" customWidth="1"/>
    <col min="4361" max="4367" width="4.625" style="370" customWidth="1"/>
    <col min="4368" max="4608" width="9" style="370"/>
    <col min="4609" max="4609" width="4.625" style="370" customWidth="1"/>
    <col min="4610" max="4614" width="8.625" style="370" customWidth="1"/>
    <col min="4615" max="4615" width="4.625" style="370" customWidth="1"/>
    <col min="4616" max="4616" width="8.625" style="370" customWidth="1"/>
    <col min="4617" max="4623" width="4.625" style="370" customWidth="1"/>
    <col min="4624" max="4864" width="9" style="370"/>
    <col min="4865" max="4865" width="4.625" style="370" customWidth="1"/>
    <col min="4866" max="4870" width="8.625" style="370" customWidth="1"/>
    <col min="4871" max="4871" width="4.625" style="370" customWidth="1"/>
    <col min="4872" max="4872" width="8.625" style="370" customWidth="1"/>
    <col min="4873" max="4879" width="4.625" style="370" customWidth="1"/>
    <col min="4880" max="5120" width="9" style="370"/>
    <col min="5121" max="5121" width="4.625" style="370" customWidth="1"/>
    <col min="5122" max="5126" width="8.625" style="370" customWidth="1"/>
    <col min="5127" max="5127" width="4.625" style="370" customWidth="1"/>
    <col min="5128" max="5128" width="8.625" style="370" customWidth="1"/>
    <col min="5129" max="5135" width="4.625" style="370" customWidth="1"/>
    <col min="5136" max="5376" width="9" style="370"/>
    <col min="5377" max="5377" width="4.625" style="370" customWidth="1"/>
    <col min="5378" max="5382" width="8.625" style="370" customWidth="1"/>
    <col min="5383" max="5383" width="4.625" style="370" customWidth="1"/>
    <col min="5384" max="5384" width="8.625" style="370" customWidth="1"/>
    <col min="5385" max="5391" width="4.625" style="370" customWidth="1"/>
    <col min="5392" max="5632" width="9" style="370"/>
    <col min="5633" max="5633" width="4.625" style="370" customWidth="1"/>
    <col min="5634" max="5638" width="8.625" style="370" customWidth="1"/>
    <col min="5639" max="5639" width="4.625" style="370" customWidth="1"/>
    <col min="5640" max="5640" width="8.625" style="370" customWidth="1"/>
    <col min="5641" max="5647" width="4.625" style="370" customWidth="1"/>
    <col min="5648" max="5888" width="9" style="370"/>
    <col min="5889" max="5889" width="4.625" style="370" customWidth="1"/>
    <col min="5890" max="5894" width="8.625" style="370" customWidth="1"/>
    <col min="5895" max="5895" width="4.625" style="370" customWidth="1"/>
    <col min="5896" max="5896" width="8.625" style="370" customWidth="1"/>
    <col min="5897" max="5903" width="4.625" style="370" customWidth="1"/>
    <col min="5904" max="6144" width="9" style="370"/>
    <col min="6145" max="6145" width="4.625" style="370" customWidth="1"/>
    <col min="6146" max="6150" width="8.625" style="370" customWidth="1"/>
    <col min="6151" max="6151" width="4.625" style="370" customWidth="1"/>
    <col min="6152" max="6152" width="8.625" style="370" customWidth="1"/>
    <col min="6153" max="6159" width="4.625" style="370" customWidth="1"/>
    <col min="6160" max="6400" width="9" style="370"/>
    <col min="6401" max="6401" width="4.625" style="370" customWidth="1"/>
    <col min="6402" max="6406" width="8.625" style="370" customWidth="1"/>
    <col min="6407" max="6407" width="4.625" style="370" customWidth="1"/>
    <col min="6408" max="6408" width="8.625" style="370" customWidth="1"/>
    <col min="6409" max="6415" width="4.625" style="370" customWidth="1"/>
    <col min="6416" max="6656" width="9" style="370"/>
    <col min="6657" max="6657" width="4.625" style="370" customWidth="1"/>
    <col min="6658" max="6662" width="8.625" style="370" customWidth="1"/>
    <col min="6663" max="6663" width="4.625" style="370" customWidth="1"/>
    <col min="6664" max="6664" width="8.625" style="370" customWidth="1"/>
    <col min="6665" max="6671" width="4.625" style="370" customWidth="1"/>
    <col min="6672" max="6912" width="9" style="370"/>
    <col min="6913" max="6913" width="4.625" style="370" customWidth="1"/>
    <col min="6914" max="6918" width="8.625" style="370" customWidth="1"/>
    <col min="6919" max="6919" width="4.625" style="370" customWidth="1"/>
    <col min="6920" max="6920" width="8.625" style="370" customWidth="1"/>
    <col min="6921" max="6927" width="4.625" style="370" customWidth="1"/>
    <col min="6928" max="7168" width="9" style="370"/>
    <col min="7169" max="7169" width="4.625" style="370" customWidth="1"/>
    <col min="7170" max="7174" width="8.625" style="370" customWidth="1"/>
    <col min="7175" max="7175" width="4.625" style="370" customWidth="1"/>
    <col min="7176" max="7176" width="8.625" style="370" customWidth="1"/>
    <col min="7177" max="7183" width="4.625" style="370" customWidth="1"/>
    <col min="7184" max="7424" width="9" style="370"/>
    <col min="7425" max="7425" width="4.625" style="370" customWidth="1"/>
    <col min="7426" max="7430" width="8.625" style="370" customWidth="1"/>
    <col min="7431" max="7431" width="4.625" style="370" customWidth="1"/>
    <col min="7432" max="7432" width="8.625" style="370" customWidth="1"/>
    <col min="7433" max="7439" width="4.625" style="370" customWidth="1"/>
    <col min="7440" max="7680" width="9" style="370"/>
    <col min="7681" max="7681" width="4.625" style="370" customWidth="1"/>
    <col min="7682" max="7686" width="8.625" style="370" customWidth="1"/>
    <col min="7687" max="7687" width="4.625" style="370" customWidth="1"/>
    <col min="7688" max="7688" width="8.625" style="370" customWidth="1"/>
    <col min="7689" max="7695" width="4.625" style="370" customWidth="1"/>
    <col min="7696" max="7936" width="9" style="370"/>
    <col min="7937" max="7937" width="4.625" style="370" customWidth="1"/>
    <col min="7938" max="7942" width="8.625" style="370" customWidth="1"/>
    <col min="7943" max="7943" width="4.625" style="370" customWidth="1"/>
    <col min="7944" max="7944" width="8.625" style="370" customWidth="1"/>
    <col min="7945" max="7951" width="4.625" style="370" customWidth="1"/>
    <col min="7952" max="8192" width="9" style="370"/>
    <col min="8193" max="8193" width="4.625" style="370" customWidth="1"/>
    <col min="8194" max="8198" width="8.625" style="370" customWidth="1"/>
    <col min="8199" max="8199" width="4.625" style="370" customWidth="1"/>
    <col min="8200" max="8200" width="8.625" style="370" customWidth="1"/>
    <col min="8201" max="8207" width="4.625" style="370" customWidth="1"/>
    <col min="8208" max="8448" width="9" style="370"/>
    <col min="8449" max="8449" width="4.625" style="370" customWidth="1"/>
    <col min="8450" max="8454" width="8.625" style="370" customWidth="1"/>
    <col min="8455" max="8455" width="4.625" style="370" customWidth="1"/>
    <col min="8456" max="8456" width="8.625" style="370" customWidth="1"/>
    <col min="8457" max="8463" width="4.625" style="370" customWidth="1"/>
    <col min="8464" max="8704" width="9" style="370"/>
    <col min="8705" max="8705" width="4.625" style="370" customWidth="1"/>
    <col min="8706" max="8710" width="8.625" style="370" customWidth="1"/>
    <col min="8711" max="8711" width="4.625" style="370" customWidth="1"/>
    <col min="8712" max="8712" width="8.625" style="370" customWidth="1"/>
    <col min="8713" max="8719" width="4.625" style="370" customWidth="1"/>
    <col min="8720" max="8960" width="9" style="370"/>
    <col min="8961" max="8961" width="4.625" style="370" customWidth="1"/>
    <col min="8962" max="8966" width="8.625" style="370" customWidth="1"/>
    <col min="8967" max="8967" width="4.625" style="370" customWidth="1"/>
    <col min="8968" max="8968" width="8.625" style="370" customWidth="1"/>
    <col min="8969" max="8975" width="4.625" style="370" customWidth="1"/>
    <col min="8976" max="9216" width="9" style="370"/>
    <col min="9217" max="9217" width="4.625" style="370" customWidth="1"/>
    <col min="9218" max="9222" width="8.625" style="370" customWidth="1"/>
    <col min="9223" max="9223" width="4.625" style="370" customWidth="1"/>
    <col min="9224" max="9224" width="8.625" style="370" customWidth="1"/>
    <col min="9225" max="9231" width="4.625" style="370" customWidth="1"/>
    <col min="9232" max="9472" width="9" style="370"/>
    <col min="9473" max="9473" width="4.625" style="370" customWidth="1"/>
    <col min="9474" max="9478" width="8.625" style="370" customWidth="1"/>
    <col min="9479" max="9479" width="4.625" style="370" customWidth="1"/>
    <col min="9480" max="9480" width="8.625" style="370" customWidth="1"/>
    <col min="9481" max="9487" width="4.625" style="370" customWidth="1"/>
    <col min="9488" max="9728" width="9" style="370"/>
    <col min="9729" max="9729" width="4.625" style="370" customWidth="1"/>
    <col min="9730" max="9734" width="8.625" style="370" customWidth="1"/>
    <col min="9735" max="9735" width="4.625" style="370" customWidth="1"/>
    <col min="9736" max="9736" width="8.625" style="370" customWidth="1"/>
    <col min="9737" max="9743" width="4.625" style="370" customWidth="1"/>
    <col min="9744" max="9984" width="9" style="370"/>
    <col min="9985" max="9985" width="4.625" style="370" customWidth="1"/>
    <col min="9986" max="9990" width="8.625" style="370" customWidth="1"/>
    <col min="9991" max="9991" width="4.625" style="370" customWidth="1"/>
    <col min="9992" max="9992" width="8.625" style="370" customWidth="1"/>
    <col min="9993" max="9999" width="4.625" style="370" customWidth="1"/>
    <col min="10000" max="10240" width="9" style="370"/>
    <col min="10241" max="10241" width="4.625" style="370" customWidth="1"/>
    <col min="10242" max="10246" width="8.625" style="370" customWidth="1"/>
    <col min="10247" max="10247" width="4.625" style="370" customWidth="1"/>
    <col min="10248" max="10248" width="8.625" style="370" customWidth="1"/>
    <col min="10249" max="10255" width="4.625" style="370" customWidth="1"/>
    <col min="10256" max="10496" width="9" style="370"/>
    <col min="10497" max="10497" width="4.625" style="370" customWidth="1"/>
    <col min="10498" max="10502" width="8.625" style="370" customWidth="1"/>
    <col min="10503" max="10503" width="4.625" style="370" customWidth="1"/>
    <col min="10504" max="10504" width="8.625" style="370" customWidth="1"/>
    <col min="10505" max="10511" width="4.625" style="370" customWidth="1"/>
    <col min="10512" max="10752" width="9" style="370"/>
    <col min="10753" max="10753" width="4.625" style="370" customWidth="1"/>
    <col min="10754" max="10758" width="8.625" style="370" customWidth="1"/>
    <col min="10759" max="10759" width="4.625" style="370" customWidth="1"/>
    <col min="10760" max="10760" width="8.625" style="370" customWidth="1"/>
    <col min="10761" max="10767" width="4.625" style="370" customWidth="1"/>
    <col min="10768" max="11008" width="9" style="370"/>
    <col min="11009" max="11009" width="4.625" style="370" customWidth="1"/>
    <col min="11010" max="11014" width="8.625" style="370" customWidth="1"/>
    <col min="11015" max="11015" width="4.625" style="370" customWidth="1"/>
    <col min="11016" max="11016" width="8.625" style="370" customWidth="1"/>
    <col min="11017" max="11023" width="4.625" style="370" customWidth="1"/>
    <col min="11024" max="11264" width="9" style="370"/>
    <col min="11265" max="11265" width="4.625" style="370" customWidth="1"/>
    <col min="11266" max="11270" width="8.625" style="370" customWidth="1"/>
    <col min="11271" max="11271" width="4.625" style="370" customWidth="1"/>
    <col min="11272" max="11272" width="8.625" style="370" customWidth="1"/>
    <col min="11273" max="11279" width="4.625" style="370" customWidth="1"/>
    <col min="11280" max="11520" width="9" style="370"/>
    <col min="11521" max="11521" width="4.625" style="370" customWidth="1"/>
    <col min="11522" max="11526" width="8.625" style="370" customWidth="1"/>
    <col min="11527" max="11527" width="4.625" style="370" customWidth="1"/>
    <col min="11528" max="11528" width="8.625" style="370" customWidth="1"/>
    <col min="11529" max="11535" width="4.625" style="370" customWidth="1"/>
    <col min="11536" max="11776" width="9" style="370"/>
    <col min="11777" max="11777" width="4.625" style="370" customWidth="1"/>
    <col min="11778" max="11782" width="8.625" style="370" customWidth="1"/>
    <col min="11783" max="11783" width="4.625" style="370" customWidth="1"/>
    <col min="11784" max="11784" width="8.625" style="370" customWidth="1"/>
    <col min="11785" max="11791" width="4.625" style="370" customWidth="1"/>
    <col min="11792" max="12032" width="9" style="370"/>
    <col min="12033" max="12033" width="4.625" style="370" customWidth="1"/>
    <col min="12034" max="12038" width="8.625" style="370" customWidth="1"/>
    <col min="12039" max="12039" width="4.625" style="370" customWidth="1"/>
    <col min="12040" max="12040" width="8.625" style="370" customWidth="1"/>
    <col min="12041" max="12047" width="4.625" style="370" customWidth="1"/>
    <col min="12048" max="12288" width="9" style="370"/>
    <col min="12289" max="12289" width="4.625" style="370" customWidth="1"/>
    <col min="12290" max="12294" width="8.625" style="370" customWidth="1"/>
    <col min="12295" max="12295" width="4.625" style="370" customWidth="1"/>
    <col min="12296" max="12296" width="8.625" style="370" customWidth="1"/>
    <col min="12297" max="12303" width="4.625" style="370" customWidth="1"/>
    <col min="12304" max="12544" width="9" style="370"/>
    <col min="12545" max="12545" width="4.625" style="370" customWidth="1"/>
    <col min="12546" max="12550" width="8.625" style="370" customWidth="1"/>
    <col min="12551" max="12551" width="4.625" style="370" customWidth="1"/>
    <col min="12552" max="12552" width="8.625" style="370" customWidth="1"/>
    <col min="12553" max="12559" width="4.625" style="370" customWidth="1"/>
    <col min="12560" max="12800" width="9" style="370"/>
    <col min="12801" max="12801" width="4.625" style="370" customWidth="1"/>
    <col min="12802" max="12806" width="8.625" style="370" customWidth="1"/>
    <col min="12807" max="12807" width="4.625" style="370" customWidth="1"/>
    <col min="12808" max="12808" width="8.625" style="370" customWidth="1"/>
    <col min="12809" max="12815" width="4.625" style="370" customWidth="1"/>
    <col min="12816" max="13056" width="9" style="370"/>
    <col min="13057" max="13057" width="4.625" style="370" customWidth="1"/>
    <col min="13058" max="13062" width="8.625" style="370" customWidth="1"/>
    <col min="13063" max="13063" width="4.625" style="370" customWidth="1"/>
    <col min="13064" max="13064" width="8.625" style="370" customWidth="1"/>
    <col min="13065" max="13071" width="4.625" style="370" customWidth="1"/>
    <col min="13072" max="13312" width="9" style="370"/>
    <col min="13313" max="13313" width="4.625" style="370" customWidth="1"/>
    <col min="13314" max="13318" width="8.625" style="370" customWidth="1"/>
    <col min="13319" max="13319" width="4.625" style="370" customWidth="1"/>
    <col min="13320" max="13320" width="8.625" style="370" customWidth="1"/>
    <col min="13321" max="13327" width="4.625" style="370" customWidth="1"/>
    <col min="13328" max="13568" width="9" style="370"/>
    <col min="13569" max="13569" width="4.625" style="370" customWidth="1"/>
    <col min="13570" max="13574" width="8.625" style="370" customWidth="1"/>
    <col min="13575" max="13575" width="4.625" style="370" customWidth="1"/>
    <col min="13576" max="13576" width="8.625" style="370" customWidth="1"/>
    <col min="13577" max="13583" width="4.625" style="370" customWidth="1"/>
    <col min="13584" max="13824" width="9" style="370"/>
    <col min="13825" max="13825" width="4.625" style="370" customWidth="1"/>
    <col min="13826" max="13830" width="8.625" style="370" customWidth="1"/>
    <col min="13831" max="13831" width="4.625" style="370" customWidth="1"/>
    <col min="13832" max="13832" width="8.625" style="370" customWidth="1"/>
    <col min="13833" max="13839" width="4.625" style="370" customWidth="1"/>
    <col min="13840" max="14080" width="9" style="370"/>
    <col min="14081" max="14081" width="4.625" style="370" customWidth="1"/>
    <col min="14082" max="14086" width="8.625" style="370" customWidth="1"/>
    <col min="14087" max="14087" width="4.625" style="370" customWidth="1"/>
    <col min="14088" max="14088" width="8.625" style="370" customWidth="1"/>
    <col min="14089" max="14095" width="4.625" style="370" customWidth="1"/>
    <col min="14096" max="14336" width="9" style="370"/>
    <col min="14337" max="14337" width="4.625" style="370" customWidth="1"/>
    <col min="14338" max="14342" width="8.625" style="370" customWidth="1"/>
    <col min="14343" max="14343" width="4.625" style="370" customWidth="1"/>
    <col min="14344" max="14344" width="8.625" style="370" customWidth="1"/>
    <col min="14345" max="14351" width="4.625" style="370" customWidth="1"/>
    <col min="14352" max="14592" width="9" style="370"/>
    <col min="14593" max="14593" width="4.625" style="370" customWidth="1"/>
    <col min="14594" max="14598" width="8.625" style="370" customWidth="1"/>
    <col min="14599" max="14599" width="4.625" style="370" customWidth="1"/>
    <col min="14600" max="14600" width="8.625" style="370" customWidth="1"/>
    <col min="14601" max="14607" width="4.625" style="370" customWidth="1"/>
    <col min="14608" max="14848" width="9" style="370"/>
    <col min="14849" max="14849" width="4.625" style="370" customWidth="1"/>
    <col min="14850" max="14854" width="8.625" style="370" customWidth="1"/>
    <col min="14855" max="14855" width="4.625" style="370" customWidth="1"/>
    <col min="14856" max="14856" width="8.625" style="370" customWidth="1"/>
    <col min="14857" max="14863" width="4.625" style="370" customWidth="1"/>
    <col min="14864" max="15104" width="9" style="370"/>
    <col min="15105" max="15105" width="4.625" style="370" customWidth="1"/>
    <col min="15106" max="15110" width="8.625" style="370" customWidth="1"/>
    <col min="15111" max="15111" width="4.625" style="370" customWidth="1"/>
    <col min="15112" max="15112" width="8.625" style="370" customWidth="1"/>
    <col min="15113" max="15119" width="4.625" style="370" customWidth="1"/>
    <col min="15120" max="15360" width="9" style="370"/>
    <col min="15361" max="15361" width="4.625" style="370" customWidth="1"/>
    <col min="15362" max="15366" width="8.625" style="370" customWidth="1"/>
    <col min="15367" max="15367" width="4.625" style="370" customWidth="1"/>
    <col min="15368" max="15368" width="8.625" style="370" customWidth="1"/>
    <col min="15369" max="15375" width="4.625" style="370" customWidth="1"/>
    <col min="15376" max="15616" width="9" style="370"/>
    <col min="15617" max="15617" width="4.625" style="370" customWidth="1"/>
    <col min="15618" max="15622" width="8.625" style="370" customWidth="1"/>
    <col min="15623" max="15623" width="4.625" style="370" customWidth="1"/>
    <col min="15624" max="15624" width="8.625" style="370" customWidth="1"/>
    <col min="15625" max="15631" width="4.625" style="370" customWidth="1"/>
    <col min="15632" max="15872" width="9" style="370"/>
    <col min="15873" max="15873" width="4.625" style="370" customWidth="1"/>
    <col min="15874" max="15878" width="8.625" style="370" customWidth="1"/>
    <col min="15879" max="15879" width="4.625" style="370" customWidth="1"/>
    <col min="15880" max="15880" width="8.625" style="370" customWidth="1"/>
    <col min="15881" max="15887" width="4.625" style="370" customWidth="1"/>
    <col min="15888" max="16128" width="9" style="370"/>
    <col min="16129" max="16129" width="4.625" style="370" customWidth="1"/>
    <col min="16130" max="16134" width="8.625" style="370" customWidth="1"/>
    <col min="16135" max="16135" width="4.625" style="370" customWidth="1"/>
    <col min="16136" max="16136" width="8.625" style="370" customWidth="1"/>
    <col min="16137" max="16143" width="4.625" style="370" customWidth="1"/>
    <col min="16144" max="16384" width="9" style="370"/>
  </cols>
  <sheetData>
    <row r="1" spans="2:13" ht="20.100000000000001" customHeight="1">
      <c r="B1" s="370" t="s">
        <v>648</v>
      </c>
    </row>
    <row r="2" spans="2:13" ht="9.75" customHeight="1"/>
    <row r="3" spans="2:13" ht="20.100000000000001" customHeight="1">
      <c r="B3" s="934" t="s">
        <v>447</v>
      </c>
      <c r="C3" s="934"/>
      <c r="D3" s="934"/>
      <c r="E3" s="934"/>
      <c r="F3" s="934"/>
      <c r="G3" s="934"/>
      <c r="H3" s="934"/>
      <c r="I3" s="934"/>
      <c r="J3" s="934"/>
      <c r="K3" s="934"/>
      <c r="L3" s="934"/>
      <c r="M3" s="934"/>
    </row>
    <row r="4" spans="2:13" ht="9.75" customHeight="1">
      <c r="B4" s="375"/>
      <c r="C4" s="375"/>
      <c r="D4" s="375"/>
      <c r="E4" s="375"/>
      <c r="F4" s="375"/>
      <c r="G4" s="375"/>
      <c r="H4" s="375"/>
      <c r="I4" s="375"/>
      <c r="J4" s="375"/>
      <c r="K4" s="375"/>
      <c r="L4" s="375"/>
      <c r="M4" s="375"/>
    </row>
    <row r="5" spans="2:13" ht="39.950000000000003" customHeight="1">
      <c r="B5" s="375"/>
      <c r="C5" s="375"/>
      <c r="D5" s="375"/>
      <c r="E5" s="375"/>
      <c r="F5" s="935" t="s">
        <v>649</v>
      </c>
      <c r="G5" s="935"/>
      <c r="H5" s="935"/>
      <c r="I5" s="936"/>
      <c r="J5" s="936"/>
      <c r="K5" s="936"/>
      <c r="L5" s="936"/>
      <c r="M5" s="936"/>
    </row>
    <row r="6" spans="2:13" ht="39.950000000000003" customHeight="1">
      <c r="B6" s="375"/>
      <c r="C6" s="375"/>
      <c r="D6" s="375"/>
      <c r="E6" s="375"/>
      <c r="F6" s="935" t="s">
        <v>449</v>
      </c>
      <c r="G6" s="935"/>
      <c r="H6" s="935"/>
      <c r="I6" s="937"/>
      <c r="J6" s="937"/>
      <c r="K6" s="937"/>
      <c r="L6" s="937"/>
      <c r="M6" s="937"/>
    </row>
    <row r="7" spans="2:13" ht="20.100000000000001" customHeight="1"/>
    <row r="8" spans="2:13" ht="20.100000000000001" customHeight="1">
      <c r="G8" s="938" t="s">
        <v>981</v>
      </c>
      <c r="H8" s="938"/>
      <c r="I8" s="938"/>
      <c r="J8" s="938"/>
      <c r="K8" s="938"/>
      <c r="L8" s="938"/>
      <c r="M8" s="938"/>
    </row>
    <row r="9" spans="2:13" ht="5.0999999999999996" customHeight="1"/>
    <row r="10" spans="2:13" ht="20.100000000000001" customHeight="1">
      <c r="B10" s="939" t="s">
        <v>650</v>
      </c>
      <c r="C10" s="939"/>
      <c r="D10" s="939"/>
      <c r="E10" s="939"/>
      <c r="F10" s="939"/>
      <c r="G10" s="939"/>
      <c r="H10" s="939"/>
      <c r="I10" s="928" t="s">
        <v>452</v>
      </c>
      <c r="J10" s="930"/>
      <c r="K10" s="930"/>
      <c r="L10" s="930"/>
      <c r="M10" s="932" t="s">
        <v>450</v>
      </c>
    </row>
    <row r="11" spans="2:13" ht="20.100000000000001" customHeight="1">
      <c r="B11" s="940" t="s">
        <v>982</v>
      </c>
      <c r="C11" s="940"/>
      <c r="D11" s="940"/>
      <c r="E11" s="940"/>
      <c r="F11" s="940"/>
      <c r="G11" s="940"/>
      <c r="H11" s="940"/>
      <c r="I11" s="929"/>
      <c r="J11" s="931"/>
      <c r="K11" s="931"/>
      <c r="L11" s="931"/>
      <c r="M11" s="933"/>
    </row>
    <row r="12" spans="2:13" ht="20.100000000000001" customHeight="1"/>
    <row r="13" spans="2:13" ht="20.100000000000001" customHeight="1"/>
    <row r="14" spans="2:13" ht="20.100000000000001" customHeight="1">
      <c r="B14" s="922" t="s">
        <v>651</v>
      </c>
      <c r="C14" s="923"/>
      <c r="D14" s="923"/>
      <c r="E14" s="923"/>
      <c r="F14" s="923"/>
      <c r="G14" s="923"/>
      <c r="H14" s="924"/>
      <c r="I14" s="928" t="s">
        <v>453</v>
      </c>
      <c r="J14" s="930"/>
      <c r="K14" s="930"/>
      <c r="L14" s="930"/>
      <c r="M14" s="932" t="s">
        <v>450</v>
      </c>
    </row>
    <row r="15" spans="2:13" ht="20.100000000000001" customHeight="1">
      <c r="B15" s="925"/>
      <c r="C15" s="926"/>
      <c r="D15" s="926"/>
      <c r="E15" s="926"/>
      <c r="F15" s="926"/>
      <c r="G15" s="926"/>
      <c r="H15" s="927"/>
      <c r="I15" s="929"/>
      <c r="J15" s="931"/>
      <c r="K15" s="931"/>
      <c r="L15" s="931"/>
      <c r="M15" s="933"/>
    </row>
    <row r="16" spans="2:13" ht="20.100000000000001" customHeight="1">
      <c r="B16" s="922" t="s">
        <v>652</v>
      </c>
      <c r="C16" s="923"/>
      <c r="D16" s="923"/>
      <c r="E16" s="923"/>
      <c r="F16" s="923"/>
      <c r="G16" s="923"/>
      <c r="H16" s="924"/>
      <c r="I16" s="928" t="s">
        <v>454</v>
      </c>
      <c r="J16" s="930"/>
      <c r="K16" s="930"/>
      <c r="L16" s="930"/>
      <c r="M16" s="932" t="s">
        <v>450</v>
      </c>
    </row>
    <row r="17" spans="2:13" ht="20.100000000000001" customHeight="1">
      <c r="B17" s="925"/>
      <c r="C17" s="926"/>
      <c r="D17" s="926"/>
      <c r="E17" s="926"/>
      <c r="F17" s="926"/>
      <c r="G17" s="926"/>
      <c r="H17" s="927"/>
      <c r="I17" s="929"/>
      <c r="J17" s="931"/>
      <c r="K17" s="931"/>
      <c r="L17" s="931"/>
      <c r="M17" s="933"/>
    </row>
    <row r="18" spans="2:13" ht="20.100000000000001" customHeight="1">
      <c r="B18" s="922" t="s">
        <v>653</v>
      </c>
      <c r="C18" s="923"/>
      <c r="D18" s="923"/>
      <c r="E18" s="923"/>
      <c r="F18" s="923"/>
      <c r="G18" s="923"/>
      <c r="H18" s="924"/>
      <c r="I18" s="928" t="s">
        <v>455</v>
      </c>
      <c r="J18" s="930"/>
      <c r="K18" s="930"/>
      <c r="L18" s="930"/>
      <c r="M18" s="932" t="s">
        <v>450</v>
      </c>
    </row>
    <row r="19" spans="2:13" ht="20.100000000000001" customHeight="1">
      <c r="B19" s="925"/>
      <c r="C19" s="926"/>
      <c r="D19" s="926"/>
      <c r="E19" s="926"/>
      <c r="F19" s="926"/>
      <c r="G19" s="926"/>
      <c r="H19" s="927"/>
      <c r="I19" s="929"/>
      <c r="J19" s="931"/>
      <c r="K19" s="931"/>
      <c r="L19" s="931"/>
      <c r="M19" s="933"/>
    </row>
    <row r="20" spans="2:13" ht="20.100000000000001" customHeight="1"/>
    <row r="21" spans="2:13" ht="20.100000000000001" customHeight="1">
      <c r="B21" s="370" t="s">
        <v>654</v>
      </c>
    </row>
    <row r="22" spans="2:13" ht="30" customHeight="1">
      <c r="E22" s="918" t="s">
        <v>655</v>
      </c>
      <c r="F22" s="919"/>
      <c r="G22" s="189" t="s">
        <v>456</v>
      </c>
      <c r="H22" s="920" t="str">
        <f>IF(OR(J14="",J10=""),"",J14/J10*100)</f>
        <v/>
      </c>
      <c r="I22" s="920"/>
      <c r="J22" s="921"/>
      <c r="K22" s="392" t="s">
        <v>458</v>
      </c>
    </row>
    <row r="23" spans="2:13" ht="20.100000000000001" customHeight="1"/>
    <row r="24" spans="2:13" ht="20.100000000000001" customHeight="1">
      <c r="B24" s="370" t="s">
        <v>656</v>
      </c>
    </row>
    <row r="25" spans="2:13" ht="30" customHeight="1">
      <c r="E25" s="918" t="s">
        <v>657</v>
      </c>
      <c r="F25" s="919"/>
      <c r="G25" s="189" t="s">
        <v>658</v>
      </c>
      <c r="H25" s="920" t="str">
        <f>IF(OR(J16="",J10=""),"",J16/J10*100)</f>
        <v/>
      </c>
      <c r="I25" s="920"/>
      <c r="J25" s="921"/>
      <c r="K25" s="392" t="s">
        <v>458</v>
      </c>
    </row>
    <row r="26" spans="2:13" ht="20.100000000000001" customHeight="1"/>
    <row r="27" spans="2:13" ht="20.100000000000001" customHeight="1">
      <c r="B27" s="370" t="s">
        <v>659</v>
      </c>
    </row>
    <row r="28" spans="2:13" ht="30" customHeight="1">
      <c r="E28" s="918" t="s">
        <v>660</v>
      </c>
      <c r="F28" s="919"/>
      <c r="G28" s="189" t="s">
        <v>457</v>
      </c>
      <c r="H28" s="920" t="str">
        <f>IF(OR(J18="",J10=""),"",J18/J10*100)</f>
        <v/>
      </c>
      <c r="I28" s="920"/>
      <c r="J28" s="921"/>
      <c r="K28" s="392" t="s">
        <v>458</v>
      </c>
    </row>
    <row r="29" spans="2:13" ht="20.100000000000001" customHeight="1"/>
    <row r="30" spans="2:13" ht="20.100000000000001" customHeight="1">
      <c r="B30" s="370" t="s">
        <v>661</v>
      </c>
    </row>
    <row r="31" spans="2:13" ht="20.100000000000001" customHeight="1">
      <c r="B31" s="917" t="s">
        <v>662</v>
      </c>
      <c r="C31" s="917"/>
      <c r="D31" s="917"/>
      <c r="E31" s="917"/>
      <c r="F31" s="917"/>
      <c r="G31" s="917"/>
      <c r="H31" s="917"/>
      <c r="I31" s="917"/>
      <c r="J31" s="917"/>
      <c r="K31" s="917"/>
      <c r="L31" s="917"/>
      <c r="M31" s="917"/>
    </row>
    <row r="32" spans="2:13" ht="20.100000000000001" customHeight="1">
      <c r="B32" s="917" t="s">
        <v>663</v>
      </c>
      <c r="C32" s="917"/>
      <c r="D32" s="917"/>
      <c r="E32" s="917"/>
      <c r="F32" s="917"/>
      <c r="G32" s="917"/>
      <c r="H32" s="917"/>
      <c r="I32" s="917"/>
      <c r="J32" s="917"/>
      <c r="K32" s="917"/>
      <c r="L32" s="917"/>
      <c r="M32" s="917"/>
    </row>
    <row r="33" spans="2:13" ht="20.100000000000001" customHeight="1">
      <c r="B33" s="917" t="s">
        <v>664</v>
      </c>
      <c r="C33" s="917"/>
      <c r="D33" s="917"/>
      <c r="E33" s="917"/>
      <c r="F33" s="917"/>
      <c r="G33" s="917"/>
      <c r="H33" s="917"/>
      <c r="I33" s="917"/>
      <c r="J33" s="917"/>
      <c r="K33" s="917"/>
      <c r="L33" s="917"/>
      <c r="M33" s="917"/>
    </row>
    <row r="34" spans="2:13" ht="20.100000000000001" customHeight="1">
      <c r="B34" s="917" t="s">
        <v>665</v>
      </c>
      <c r="C34" s="917"/>
      <c r="D34" s="917"/>
      <c r="E34" s="917"/>
      <c r="F34" s="917"/>
      <c r="G34" s="917"/>
      <c r="H34" s="917"/>
      <c r="I34" s="917"/>
      <c r="J34" s="917"/>
      <c r="K34" s="917"/>
      <c r="L34" s="917"/>
      <c r="M34" s="917"/>
    </row>
    <row r="35" spans="2:13" ht="20.100000000000001" customHeight="1">
      <c r="B35" s="917" t="s">
        <v>666</v>
      </c>
      <c r="C35" s="917"/>
      <c r="D35" s="917"/>
      <c r="E35" s="917"/>
      <c r="F35" s="917"/>
      <c r="G35" s="917"/>
      <c r="H35" s="917"/>
      <c r="I35" s="917"/>
      <c r="J35" s="917"/>
      <c r="K35" s="917"/>
      <c r="L35" s="917"/>
      <c r="M35" s="917"/>
    </row>
    <row r="36" spans="2:13" ht="20.100000000000001" customHeight="1">
      <c r="B36" s="917" t="s">
        <v>667</v>
      </c>
      <c r="C36" s="917"/>
      <c r="D36" s="917"/>
      <c r="E36" s="917"/>
      <c r="F36" s="917"/>
      <c r="G36" s="917"/>
      <c r="H36" s="917"/>
      <c r="I36" s="917"/>
      <c r="J36" s="917"/>
      <c r="K36" s="917"/>
      <c r="L36" s="917"/>
      <c r="M36" s="917"/>
    </row>
    <row r="37" spans="2:13" ht="20.100000000000001" customHeight="1">
      <c r="B37" s="917" t="s">
        <v>668</v>
      </c>
      <c r="C37" s="917"/>
      <c r="D37" s="917"/>
      <c r="E37" s="917"/>
      <c r="F37" s="917"/>
      <c r="G37" s="917"/>
      <c r="H37" s="917"/>
      <c r="I37" s="917"/>
      <c r="J37" s="917"/>
      <c r="K37" s="917"/>
      <c r="L37" s="917"/>
      <c r="M37" s="917"/>
    </row>
    <row r="38" spans="2:13" ht="20.100000000000001" customHeight="1">
      <c r="B38" s="917" t="s">
        <v>669</v>
      </c>
      <c r="C38" s="917"/>
      <c r="D38" s="917"/>
      <c r="E38" s="917"/>
      <c r="F38" s="917"/>
      <c r="G38" s="917"/>
      <c r="H38" s="917"/>
      <c r="I38" s="917"/>
      <c r="J38" s="917"/>
      <c r="K38" s="917"/>
      <c r="L38" s="917"/>
      <c r="M38" s="917"/>
    </row>
    <row r="39" spans="2:13" ht="20.100000000000001" customHeight="1">
      <c r="B39" s="917" t="s">
        <v>670</v>
      </c>
      <c r="C39" s="917"/>
      <c r="D39" s="917"/>
      <c r="E39" s="917"/>
      <c r="F39" s="917"/>
      <c r="G39" s="917"/>
      <c r="H39" s="917"/>
      <c r="I39" s="917"/>
      <c r="J39" s="917"/>
      <c r="K39" s="917"/>
      <c r="L39" s="917"/>
      <c r="M39" s="917"/>
    </row>
    <row r="40" spans="2:13" ht="20.100000000000001" customHeight="1">
      <c r="B40" s="917"/>
      <c r="C40" s="917"/>
      <c r="D40" s="917"/>
      <c r="E40" s="917"/>
      <c r="F40" s="917"/>
      <c r="G40" s="917"/>
      <c r="H40" s="917"/>
      <c r="I40" s="917"/>
      <c r="J40" s="917"/>
      <c r="K40" s="917"/>
      <c r="L40" s="917"/>
      <c r="M40" s="917"/>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 ref="B16:H17"/>
    <mergeCell ref="I16:I17"/>
    <mergeCell ref="J16:L17"/>
    <mergeCell ref="M16:M17"/>
    <mergeCell ref="B18:H19"/>
    <mergeCell ref="I18:I19"/>
    <mergeCell ref="J18:L19"/>
    <mergeCell ref="M18:M19"/>
    <mergeCell ref="E22:F22"/>
    <mergeCell ref="H22:J22"/>
    <mergeCell ref="E25:F25"/>
    <mergeCell ref="H25:J25"/>
    <mergeCell ref="E28:F28"/>
    <mergeCell ref="H28:J28"/>
    <mergeCell ref="B37:M37"/>
    <mergeCell ref="B38:M38"/>
    <mergeCell ref="B39:M39"/>
    <mergeCell ref="B40:M40"/>
    <mergeCell ref="B31:M31"/>
    <mergeCell ref="B32:M32"/>
    <mergeCell ref="B33:M33"/>
    <mergeCell ref="B34:M34"/>
    <mergeCell ref="B35:M35"/>
    <mergeCell ref="B36:M3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624ECF7B-2145-4D10-8573-AFFEB0B2AB7A}"/>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2976E-44EC-4915-8A9F-3568B5420D72}">
  <sheetPr>
    <tabColor theme="9" tint="0.59999389629810485"/>
  </sheetPr>
  <dimension ref="B1:M74"/>
  <sheetViews>
    <sheetView zoomScaleNormal="100" workbookViewId="0">
      <selection activeCell="P11" sqref="P11"/>
    </sheetView>
  </sheetViews>
  <sheetFormatPr defaultRowHeight="14.25"/>
  <cols>
    <col min="1" max="1" width="4.625" style="36" customWidth="1"/>
    <col min="2" max="6" width="8.625" style="36" customWidth="1"/>
    <col min="7" max="7" width="5.625" style="36" customWidth="1"/>
    <col min="8" max="8" width="8.625" style="36" customWidth="1"/>
    <col min="9" max="15" width="4.625" style="36" customWidth="1"/>
    <col min="16" max="256" width="9" style="36"/>
    <col min="257" max="257" width="4.625" style="36" customWidth="1"/>
    <col min="258" max="262" width="8.625" style="36" customWidth="1"/>
    <col min="263" max="263" width="5.625" style="36" customWidth="1"/>
    <col min="264" max="264" width="8.625" style="36" customWidth="1"/>
    <col min="265" max="271" width="4.625" style="36" customWidth="1"/>
    <col min="272" max="512" width="9" style="36"/>
    <col min="513" max="513" width="4.625" style="36" customWidth="1"/>
    <col min="514" max="518" width="8.625" style="36" customWidth="1"/>
    <col min="519" max="519" width="5.625" style="36" customWidth="1"/>
    <col min="520" max="520" width="8.625" style="36" customWidth="1"/>
    <col min="521" max="527" width="4.625" style="36" customWidth="1"/>
    <col min="528" max="768" width="9" style="36"/>
    <col min="769" max="769" width="4.625" style="36" customWidth="1"/>
    <col min="770" max="774" width="8.625" style="36" customWidth="1"/>
    <col min="775" max="775" width="5.625" style="36" customWidth="1"/>
    <col min="776" max="776" width="8.625" style="36" customWidth="1"/>
    <col min="777" max="783" width="4.625" style="36" customWidth="1"/>
    <col min="784" max="1024" width="9" style="36"/>
    <col min="1025" max="1025" width="4.625" style="36" customWidth="1"/>
    <col min="1026" max="1030" width="8.625" style="36" customWidth="1"/>
    <col min="1031" max="1031" width="5.625" style="36" customWidth="1"/>
    <col min="1032" max="1032" width="8.625" style="36" customWidth="1"/>
    <col min="1033" max="1039" width="4.625" style="36" customWidth="1"/>
    <col min="1040" max="1280" width="9" style="36"/>
    <col min="1281" max="1281" width="4.625" style="36" customWidth="1"/>
    <col min="1282" max="1286" width="8.625" style="36" customWidth="1"/>
    <col min="1287" max="1287" width="5.625" style="36" customWidth="1"/>
    <col min="1288" max="1288" width="8.625" style="36" customWidth="1"/>
    <col min="1289" max="1295" width="4.625" style="36" customWidth="1"/>
    <col min="1296" max="1536" width="9" style="36"/>
    <col min="1537" max="1537" width="4.625" style="36" customWidth="1"/>
    <col min="1538" max="1542" width="8.625" style="36" customWidth="1"/>
    <col min="1543" max="1543" width="5.625" style="36" customWidth="1"/>
    <col min="1544" max="1544" width="8.625" style="36" customWidth="1"/>
    <col min="1545" max="1551" width="4.625" style="36" customWidth="1"/>
    <col min="1552" max="1792" width="9" style="36"/>
    <col min="1793" max="1793" width="4.625" style="36" customWidth="1"/>
    <col min="1794" max="1798" width="8.625" style="36" customWidth="1"/>
    <col min="1799" max="1799" width="5.625" style="36" customWidth="1"/>
    <col min="1800" max="1800" width="8.625" style="36" customWidth="1"/>
    <col min="1801" max="1807" width="4.625" style="36" customWidth="1"/>
    <col min="1808" max="2048" width="9" style="36"/>
    <col min="2049" max="2049" width="4.625" style="36" customWidth="1"/>
    <col min="2050" max="2054" width="8.625" style="36" customWidth="1"/>
    <col min="2055" max="2055" width="5.625" style="36" customWidth="1"/>
    <col min="2056" max="2056" width="8.625" style="36" customWidth="1"/>
    <col min="2057" max="2063" width="4.625" style="36" customWidth="1"/>
    <col min="2064" max="2304" width="9" style="36"/>
    <col min="2305" max="2305" width="4.625" style="36" customWidth="1"/>
    <col min="2306" max="2310" width="8.625" style="36" customWidth="1"/>
    <col min="2311" max="2311" width="5.625" style="36" customWidth="1"/>
    <col min="2312" max="2312" width="8.625" style="36" customWidth="1"/>
    <col min="2313" max="2319" width="4.625" style="36" customWidth="1"/>
    <col min="2320" max="2560" width="9" style="36"/>
    <col min="2561" max="2561" width="4.625" style="36" customWidth="1"/>
    <col min="2562" max="2566" width="8.625" style="36" customWidth="1"/>
    <col min="2567" max="2567" width="5.625" style="36" customWidth="1"/>
    <col min="2568" max="2568" width="8.625" style="36" customWidth="1"/>
    <col min="2569" max="2575" width="4.625" style="36" customWidth="1"/>
    <col min="2576" max="2816" width="9" style="36"/>
    <col min="2817" max="2817" width="4.625" style="36" customWidth="1"/>
    <col min="2818" max="2822" width="8.625" style="36" customWidth="1"/>
    <col min="2823" max="2823" width="5.625" style="36" customWidth="1"/>
    <col min="2824" max="2824" width="8.625" style="36" customWidth="1"/>
    <col min="2825" max="2831" width="4.625" style="36" customWidth="1"/>
    <col min="2832" max="3072" width="9" style="36"/>
    <col min="3073" max="3073" width="4.625" style="36" customWidth="1"/>
    <col min="3074" max="3078" width="8.625" style="36" customWidth="1"/>
    <col min="3079" max="3079" width="5.625" style="36" customWidth="1"/>
    <col min="3080" max="3080" width="8.625" style="36" customWidth="1"/>
    <col min="3081" max="3087" width="4.625" style="36" customWidth="1"/>
    <col min="3088" max="3328" width="9" style="36"/>
    <col min="3329" max="3329" width="4.625" style="36" customWidth="1"/>
    <col min="3330" max="3334" width="8.625" style="36" customWidth="1"/>
    <col min="3335" max="3335" width="5.625" style="36" customWidth="1"/>
    <col min="3336" max="3336" width="8.625" style="36" customWidth="1"/>
    <col min="3337" max="3343" width="4.625" style="36" customWidth="1"/>
    <col min="3344" max="3584" width="9" style="36"/>
    <col min="3585" max="3585" width="4.625" style="36" customWidth="1"/>
    <col min="3586" max="3590" width="8.625" style="36" customWidth="1"/>
    <col min="3591" max="3591" width="5.625" style="36" customWidth="1"/>
    <col min="3592" max="3592" width="8.625" style="36" customWidth="1"/>
    <col min="3593" max="3599" width="4.625" style="36" customWidth="1"/>
    <col min="3600" max="3840" width="9" style="36"/>
    <col min="3841" max="3841" width="4.625" style="36" customWidth="1"/>
    <col min="3842" max="3846" width="8.625" style="36" customWidth="1"/>
    <col min="3847" max="3847" width="5.625" style="36" customWidth="1"/>
    <col min="3848" max="3848" width="8.625" style="36" customWidth="1"/>
    <col min="3849" max="3855" width="4.625" style="36" customWidth="1"/>
    <col min="3856" max="4096" width="9" style="36"/>
    <col min="4097" max="4097" width="4.625" style="36" customWidth="1"/>
    <col min="4098" max="4102" width="8.625" style="36" customWidth="1"/>
    <col min="4103" max="4103" width="5.625" style="36" customWidth="1"/>
    <col min="4104" max="4104" width="8.625" style="36" customWidth="1"/>
    <col min="4105" max="4111" width="4.625" style="36" customWidth="1"/>
    <col min="4112" max="4352" width="9" style="36"/>
    <col min="4353" max="4353" width="4.625" style="36" customWidth="1"/>
    <col min="4354" max="4358" width="8.625" style="36" customWidth="1"/>
    <col min="4359" max="4359" width="5.625" style="36" customWidth="1"/>
    <col min="4360" max="4360" width="8.625" style="36" customWidth="1"/>
    <col min="4361" max="4367" width="4.625" style="36" customWidth="1"/>
    <col min="4368" max="4608" width="9" style="36"/>
    <col min="4609" max="4609" width="4.625" style="36" customWidth="1"/>
    <col min="4610" max="4614" width="8.625" style="36" customWidth="1"/>
    <col min="4615" max="4615" width="5.625" style="36" customWidth="1"/>
    <col min="4616" max="4616" width="8.625" style="36" customWidth="1"/>
    <col min="4617" max="4623" width="4.625" style="36" customWidth="1"/>
    <col min="4624" max="4864" width="9" style="36"/>
    <col min="4865" max="4865" width="4.625" style="36" customWidth="1"/>
    <col min="4866" max="4870" width="8.625" style="36" customWidth="1"/>
    <col min="4871" max="4871" width="5.625" style="36" customWidth="1"/>
    <col min="4872" max="4872" width="8.625" style="36" customWidth="1"/>
    <col min="4873" max="4879" width="4.625" style="36" customWidth="1"/>
    <col min="4880" max="5120" width="9" style="36"/>
    <col min="5121" max="5121" width="4.625" style="36" customWidth="1"/>
    <col min="5122" max="5126" width="8.625" style="36" customWidth="1"/>
    <col min="5127" max="5127" width="5.625" style="36" customWidth="1"/>
    <col min="5128" max="5128" width="8.625" style="36" customWidth="1"/>
    <col min="5129" max="5135" width="4.625" style="36" customWidth="1"/>
    <col min="5136" max="5376" width="9" style="36"/>
    <col min="5377" max="5377" width="4.625" style="36" customWidth="1"/>
    <col min="5378" max="5382" width="8.625" style="36" customWidth="1"/>
    <col min="5383" max="5383" width="5.625" style="36" customWidth="1"/>
    <col min="5384" max="5384" width="8.625" style="36" customWidth="1"/>
    <col min="5385" max="5391" width="4.625" style="36" customWidth="1"/>
    <col min="5392" max="5632" width="9" style="36"/>
    <col min="5633" max="5633" width="4.625" style="36" customWidth="1"/>
    <col min="5634" max="5638" width="8.625" style="36" customWidth="1"/>
    <col min="5639" max="5639" width="5.625" style="36" customWidth="1"/>
    <col min="5640" max="5640" width="8.625" style="36" customWidth="1"/>
    <col min="5641" max="5647" width="4.625" style="36" customWidth="1"/>
    <col min="5648" max="5888" width="9" style="36"/>
    <col min="5889" max="5889" width="4.625" style="36" customWidth="1"/>
    <col min="5890" max="5894" width="8.625" style="36" customWidth="1"/>
    <col min="5895" max="5895" width="5.625" style="36" customWidth="1"/>
    <col min="5896" max="5896" width="8.625" style="36" customWidth="1"/>
    <col min="5897" max="5903" width="4.625" style="36" customWidth="1"/>
    <col min="5904" max="6144" width="9" style="36"/>
    <col min="6145" max="6145" width="4.625" style="36" customWidth="1"/>
    <col min="6146" max="6150" width="8.625" style="36" customWidth="1"/>
    <col min="6151" max="6151" width="5.625" style="36" customWidth="1"/>
    <col min="6152" max="6152" width="8.625" style="36" customWidth="1"/>
    <col min="6153" max="6159" width="4.625" style="36" customWidth="1"/>
    <col min="6160" max="6400" width="9" style="36"/>
    <col min="6401" max="6401" width="4.625" style="36" customWidth="1"/>
    <col min="6402" max="6406" width="8.625" style="36" customWidth="1"/>
    <col min="6407" max="6407" width="5.625" style="36" customWidth="1"/>
    <col min="6408" max="6408" width="8.625" style="36" customWidth="1"/>
    <col min="6409" max="6415" width="4.625" style="36" customWidth="1"/>
    <col min="6416" max="6656" width="9" style="36"/>
    <col min="6657" max="6657" width="4.625" style="36" customWidth="1"/>
    <col min="6658" max="6662" width="8.625" style="36" customWidth="1"/>
    <col min="6663" max="6663" width="5.625" style="36" customWidth="1"/>
    <col min="6664" max="6664" width="8.625" style="36" customWidth="1"/>
    <col min="6665" max="6671" width="4.625" style="36" customWidth="1"/>
    <col min="6672" max="6912" width="9" style="36"/>
    <col min="6913" max="6913" width="4.625" style="36" customWidth="1"/>
    <col min="6914" max="6918" width="8.625" style="36" customWidth="1"/>
    <col min="6919" max="6919" width="5.625" style="36" customWidth="1"/>
    <col min="6920" max="6920" width="8.625" style="36" customWidth="1"/>
    <col min="6921" max="6927" width="4.625" style="36" customWidth="1"/>
    <col min="6928" max="7168" width="9" style="36"/>
    <col min="7169" max="7169" width="4.625" style="36" customWidth="1"/>
    <col min="7170" max="7174" width="8.625" style="36" customWidth="1"/>
    <col min="7175" max="7175" width="5.625" style="36" customWidth="1"/>
    <col min="7176" max="7176" width="8.625" style="36" customWidth="1"/>
    <col min="7177" max="7183" width="4.625" style="36" customWidth="1"/>
    <col min="7184" max="7424" width="9" style="36"/>
    <col min="7425" max="7425" width="4.625" style="36" customWidth="1"/>
    <col min="7426" max="7430" width="8.625" style="36" customWidth="1"/>
    <col min="7431" max="7431" width="5.625" style="36" customWidth="1"/>
    <col min="7432" max="7432" width="8.625" style="36" customWidth="1"/>
    <col min="7433" max="7439" width="4.625" style="36" customWidth="1"/>
    <col min="7440" max="7680" width="9" style="36"/>
    <col min="7681" max="7681" width="4.625" style="36" customWidth="1"/>
    <col min="7682" max="7686" width="8.625" style="36" customWidth="1"/>
    <col min="7687" max="7687" width="5.625" style="36" customWidth="1"/>
    <col min="7688" max="7688" width="8.625" style="36" customWidth="1"/>
    <col min="7689" max="7695" width="4.625" style="36" customWidth="1"/>
    <col min="7696" max="7936" width="9" style="36"/>
    <col min="7937" max="7937" width="4.625" style="36" customWidth="1"/>
    <col min="7938" max="7942" width="8.625" style="36" customWidth="1"/>
    <col min="7943" max="7943" width="5.625" style="36" customWidth="1"/>
    <col min="7944" max="7944" width="8.625" style="36" customWidth="1"/>
    <col min="7945" max="7951" width="4.625" style="36" customWidth="1"/>
    <col min="7952" max="8192" width="9" style="36"/>
    <col min="8193" max="8193" width="4.625" style="36" customWidth="1"/>
    <col min="8194" max="8198" width="8.625" style="36" customWidth="1"/>
    <col min="8199" max="8199" width="5.625" style="36" customWidth="1"/>
    <col min="8200" max="8200" width="8.625" style="36" customWidth="1"/>
    <col min="8201" max="8207" width="4.625" style="36" customWidth="1"/>
    <col min="8208" max="8448" width="9" style="36"/>
    <col min="8449" max="8449" width="4.625" style="36" customWidth="1"/>
    <col min="8450" max="8454" width="8.625" style="36" customWidth="1"/>
    <col min="8455" max="8455" width="5.625" style="36" customWidth="1"/>
    <col min="8456" max="8456" width="8.625" style="36" customWidth="1"/>
    <col min="8457" max="8463" width="4.625" style="36" customWidth="1"/>
    <col min="8464" max="8704" width="9" style="36"/>
    <col min="8705" max="8705" width="4.625" style="36" customWidth="1"/>
    <col min="8706" max="8710" width="8.625" style="36" customWidth="1"/>
    <col min="8711" max="8711" width="5.625" style="36" customWidth="1"/>
    <col min="8712" max="8712" width="8.625" style="36" customWidth="1"/>
    <col min="8713" max="8719" width="4.625" style="36" customWidth="1"/>
    <col min="8720" max="8960" width="9" style="36"/>
    <col min="8961" max="8961" width="4.625" style="36" customWidth="1"/>
    <col min="8962" max="8966" width="8.625" style="36" customWidth="1"/>
    <col min="8967" max="8967" width="5.625" style="36" customWidth="1"/>
    <col min="8968" max="8968" width="8.625" style="36" customWidth="1"/>
    <col min="8969" max="8975" width="4.625" style="36" customWidth="1"/>
    <col min="8976" max="9216" width="9" style="36"/>
    <col min="9217" max="9217" width="4.625" style="36" customWidth="1"/>
    <col min="9218" max="9222" width="8.625" style="36" customWidth="1"/>
    <col min="9223" max="9223" width="5.625" style="36" customWidth="1"/>
    <col min="9224" max="9224" width="8.625" style="36" customWidth="1"/>
    <col min="9225" max="9231" width="4.625" style="36" customWidth="1"/>
    <col min="9232" max="9472" width="9" style="36"/>
    <col min="9473" max="9473" width="4.625" style="36" customWidth="1"/>
    <col min="9474" max="9478" width="8.625" style="36" customWidth="1"/>
    <col min="9479" max="9479" width="5.625" style="36" customWidth="1"/>
    <col min="9480" max="9480" width="8.625" style="36" customWidth="1"/>
    <col min="9481" max="9487" width="4.625" style="36" customWidth="1"/>
    <col min="9488" max="9728" width="9" style="36"/>
    <col min="9729" max="9729" width="4.625" style="36" customWidth="1"/>
    <col min="9730" max="9734" width="8.625" style="36" customWidth="1"/>
    <col min="9735" max="9735" width="5.625" style="36" customWidth="1"/>
    <col min="9736" max="9736" width="8.625" style="36" customWidth="1"/>
    <col min="9737" max="9743" width="4.625" style="36" customWidth="1"/>
    <col min="9744" max="9984" width="9" style="36"/>
    <col min="9985" max="9985" width="4.625" style="36" customWidth="1"/>
    <col min="9986" max="9990" width="8.625" style="36" customWidth="1"/>
    <col min="9991" max="9991" width="5.625" style="36" customWidth="1"/>
    <col min="9992" max="9992" width="8.625" style="36" customWidth="1"/>
    <col min="9993" max="9999" width="4.625" style="36" customWidth="1"/>
    <col min="10000" max="10240" width="9" style="36"/>
    <col min="10241" max="10241" width="4.625" style="36" customWidth="1"/>
    <col min="10242" max="10246" width="8.625" style="36" customWidth="1"/>
    <col min="10247" max="10247" width="5.625" style="36" customWidth="1"/>
    <col min="10248" max="10248" width="8.625" style="36" customWidth="1"/>
    <col min="10249" max="10255" width="4.625" style="36" customWidth="1"/>
    <col min="10256" max="10496" width="9" style="36"/>
    <col min="10497" max="10497" width="4.625" style="36" customWidth="1"/>
    <col min="10498" max="10502" width="8.625" style="36" customWidth="1"/>
    <col min="10503" max="10503" width="5.625" style="36" customWidth="1"/>
    <col min="10504" max="10504" width="8.625" style="36" customWidth="1"/>
    <col min="10505" max="10511" width="4.625" style="36" customWidth="1"/>
    <col min="10512" max="10752" width="9" style="36"/>
    <col min="10753" max="10753" width="4.625" style="36" customWidth="1"/>
    <col min="10754" max="10758" width="8.625" style="36" customWidth="1"/>
    <col min="10759" max="10759" width="5.625" style="36" customWidth="1"/>
    <col min="10760" max="10760" width="8.625" style="36" customWidth="1"/>
    <col min="10761" max="10767" width="4.625" style="36" customWidth="1"/>
    <col min="10768" max="11008" width="9" style="36"/>
    <col min="11009" max="11009" width="4.625" style="36" customWidth="1"/>
    <col min="11010" max="11014" width="8.625" style="36" customWidth="1"/>
    <col min="11015" max="11015" width="5.625" style="36" customWidth="1"/>
    <col min="11016" max="11016" width="8.625" style="36" customWidth="1"/>
    <col min="11017" max="11023" width="4.625" style="36" customWidth="1"/>
    <col min="11024" max="11264" width="9" style="36"/>
    <col min="11265" max="11265" width="4.625" style="36" customWidth="1"/>
    <col min="11266" max="11270" width="8.625" style="36" customWidth="1"/>
    <col min="11271" max="11271" width="5.625" style="36" customWidth="1"/>
    <col min="11272" max="11272" width="8.625" style="36" customWidth="1"/>
    <col min="11273" max="11279" width="4.625" style="36" customWidth="1"/>
    <col min="11280" max="11520" width="9" style="36"/>
    <col min="11521" max="11521" width="4.625" style="36" customWidth="1"/>
    <col min="11522" max="11526" width="8.625" style="36" customWidth="1"/>
    <col min="11527" max="11527" width="5.625" style="36" customWidth="1"/>
    <col min="11528" max="11528" width="8.625" style="36" customWidth="1"/>
    <col min="11529" max="11535" width="4.625" style="36" customWidth="1"/>
    <col min="11536" max="11776" width="9" style="36"/>
    <col min="11777" max="11777" width="4.625" style="36" customWidth="1"/>
    <col min="11778" max="11782" width="8.625" style="36" customWidth="1"/>
    <col min="11783" max="11783" width="5.625" style="36" customWidth="1"/>
    <col min="11784" max="11784" width="8.625" style="36" customWidth="1"/>
    <col min="11785" max="11791" width="4.625" style="36" customWidth="1"/>
    <col min="11792" max="12032" width="9" style="36"/>
    <col min="12033" max="12033" width="4.625" style="36" customWidth="1"/>
    <col min="12034" max="12038" width="8.625" style="36" customWidth="1"/>
    <col min="12039" max="12039" width="5.625" style="36" customWidth="1"/>
    <col min="12040" max="12040" width="8.625" style="36" customWidth="1"/>
    <col min="12041" max="12047" width="4.625" style="36" customWidth="1"/>
    <col min="12048" max="12288" width="9" style="36"/>
    <col min="12289" max="12289" width="4.625" style="36" customWidth="1"/>
    <col min="12290" max="12294" width="8.625" style="36" customWidth="1"/>
    <col min="12295" max="12295" width="5.625" style="36" customWidth="1"/>
    <col min="12296" max="12296" width="8.625" style="36" customWidth="1"/>
    <col min="12297" max="12303" width="4.625" style="36" customWidth="1"/>
    <col min="12304" max="12544" width="9" style="36"/>
    <col min="12545" max="12545" width="4.625" style="36" customWidth="1"/>
    <col min="12546" max="12550" width="8.625" style="36" customWidth="1"/>
    <col min="12551" max="12551" width="5.625" style="36" customWidth="1"/>
    <col min="12552" max="12552" width="8.625" style="36" customWidth="1"/>
    <col min="12553" max="12559" width="4.625" style="36" customWidth="1"/>
    <col min="12560" max="12800" width="9" style="36"/>
    <col min="12801" max="12801" width="4.625" style="36" customWidth="1"/>
    <col min="12802" max="12806" width="8.625" style="36" customWidth="1"/>
    <col min="12807" max="12807" width="5.625" style="36" customWidth="1"/>
    <col min="12808" max="12808" width="8.625" style="36" customWidth="1"/>
    <col min="12809" max="12815" width="4.625" style="36" customWidth="1"/>
    <col min="12816" max="13056" width="9" style="36"/>
    <col min="13057" max="13057" width="4.625" style="36" customWidth="1"/>
    <col min="13058" max="13062" width="8.625" style="36" customWidth="1"/>
    <col min="13063" max="13063" width="5.625" style="36" customWidth="1"/>
    <col min="13064" max="13064" width="8.625" style="36" customWidth="1"/>
    <col min="13065" max="13071" width="4.625" style="36" customWidth="1"/>
    <col min="13072" max="13312" width="9" style="36"/>
    <col min="13313" max="13313" width="4.625" style="36" customWidth="1"/>
    <col min="13314" max="13318" width="8.625" style="36" customWidth="1"/>
    <col min="13319" max="13319" width="5.625" style="36" customWidth="1"/>
    <col min="13320" max="13320" width="8.625" style="36" customWidth="1"/>
    <col min="13321" max="13327" width="4.625" style="36" customWidth="1"/>
    <col min="13328" max="13568" width="9" style="36"/>
    <col min="13569" max="13569" width="4.625" style="36" customWidth="1"/>
    <col min="13570" max="13574" width="8.625" style="36" customWidth="1"/>
    <col min="13575" max="13575" width="5.625" style="36" customWidth="1"/>
    <col min="13576" max="13576" width="8.625" style="36" customWidth="1"/>
    <col min="13577" max="13583" width="4.625" style="36" customWidth="1"/>
    <col min="13584" max="13824" width="9" style="36"/>
    <col min="13825" max="13825" width="4.625" style="36" customWidth="1"/>
    <col min="13826" max="13830" width="8.625" style="36" customWidth="1"/>
    <col min="13831" max="13831" width="5.625" style="36" customWidth="1"/>
    <col min="13832" max="13832" width="8.625" style="36" customWidth="1"/>
    <col min="13833" max="13839" width="4.625" style="36" customWidth="1"/>
    <col min="13840" max="14080" width="9" style="36"/>
    <col min="14081" max="14081" width="4.625" style="36" customWidth="1"/>
    <col min="14082" max="14086" width="8.625" style="36" customWidth="1"/>
    <col min="14087" max="14087" width="5.625" style="36" customWidth="1"/>
    <col min="14088" max="14088" width="8.625" style="36" customWidth="1"/>
    <col min="14089" max="14095" width="4.625" style="36" customWidth="1"/>
    <col min="14096" max="14336" width="9" style="36"/>
    <col min="14337" max="14337" width="4.625" style="36" customWidth="1"/>
    <col min="14338" max="14342" width="8.625" style="36" customWidth="1"/>
    <col min="14343" max="14343" width="5.625" style="36" customWidth="1"/>
    <col min="14344" max="14344" width="8.625" style="36" customWidth="1"/>
    <col min="14345" max="14351" width="4.625" style="36" customWidth="1"/>
    <col min="14352" max="14592" width="9" style="36"/>
    <col min="14593" max="14593" width="4.625" style="36" customWidth="1"/>
    <col min="14594" max="14598" width="8.625" style="36" customWidth="1"/>
    <col min="14599" max="14599" width="5.625" style="36" customWidth="1"/>
    <col min="14600" max="14600" width="8.625" style="36" customWidth="1"/>
    <col min="14601" max="14607" width="4.625" style="36" customWidth="1"/>
    <col min="14608" max="14848" width="9" style="36"/>
    <col min="14849" max="14849" width="4.625" style="36" customWidth="1"/>
    <col min="14850" max="14854" width="8.625" style="36" customWidth="1"/>
    <col min="14855" max="14855" width="5.625" style="36" customWidth="1"/>
    <col min="14856" max="14856" width="8.625" style="36" customWidth="1"/>
    <col min="14857" max="14863" width="4.625" style="36" customWidth="1"/>
    <col min="14864" max="15104" width="9" style="36"/>
    <col min="15105" max="15105" width="4.625" style="36" customWidth="1"/>
    <col min="15106" max="15110" width="8.625" style="36" customWidth="1"/>
    <col min="15111" max="15111" width="5.625" style="36" customWidth="1"/>
    <col min="15112" max="15112" width="8.625" style="36" customWidth="1"/>
    <col min="15113" max="15119" width="4.625" style="36" customWidth="1"/>
    <col min="15120" max="15360" width="9" style="36"/>
    <col min="15361" max="15361" width="4.625" style="36" customWidth="1"/>
    <col min="15362" max="15366" width="8.625" style="36" customWidth="1"/>
    <col min="15367" max="15367" width="5.625" style="36" customWidth="1"/>
    <col min="15368" max="15368" width="8.625" style="36" customWidth="1"/>
    <col min="15369" max="15375" width="4.625" style="36" customWidth="1"/>
    <col min="15376" max="15616" width="9" style="36"/>
    <col min="15617" max="15617" width="4.625" style="36" customWidth="1"/>
    <col min="15618" max="15622" width="8.625" style="36" customWidth="1"/>
    <col min="15623" max="15623" width="5.625" style="36" customWidth="1"/>
    <col min="15624" max="15624" width="8.625" style="36" customWidth="1"/>
    <col min="15625" max="15631" width="4.625" style="36" customWidth="1"/>
    <col min="15632" max="15872" width="9" style="36"/>
    <col min="15873" max="15873" width="4.625" style="36" customWidth="1"/>
    <col min="15874" max="15878" width="8.625" style="36" customWidth="1"/>
    <col min="15879" max="15879" width="5.625" style="36" customWidth="1"/>
    <col min="15880" max="15880" width="8.625" style="36" customWidth="1"/>
    <col min="15881" max="15887" width="4.625" style="36" customWidth="1"/>
    <col min="15888" max="16128" width="9" style="36"/>
    <col min="16129" max="16129" width="4.625" style="36" customWidth="1"/>
    <col min="16130" max="16134" width="8.625" style="36" customWidth="1"/>
    <col min="16135" max="16135" width="5.625" style="36" customWidth="1"/>
    <col min="16136" max="16136" width="8.625" style="36" customWidth="1"/>
    <col min="16137" max="16143" width="4.625" style="36" customWidth="1"/>
    <col min="16144" max="16384" width="9" style="36"/>
  </cols>
  <sheetData>
    <row r="1" spans="2:13" ht="20.100000000000001" customHeight="1">
      <c r="B1" s="36" t="s">
        <v>671</v>
      </c>
    </row>
    <row r="2" spans="2:13" ht="20.100000000000001" customHeight="1"/>
    <row r="3" spans="2:13" ht="20.100000000000001" customHeight="1">
      <c r="B3" s="973" t="s">
        <v>672</v>
      </c>
      <c r="C3" s="973"/>
      <c r="D3" s="973"/>
      <c r="E3" s="973"/>
      <c r="F3" s="973"/>
      <c r="G3" s="973"/>
      <c r="H3" s="973"/>
      <c r="I3" s="973"/>
      <c r="J3" s="973"/>
      <c r="K3" s="973"/>
      <c r="L3" s="973"/>
      <c r="M3" s="973"/>
    </row>
    <row r="4" spans="2:13" ht="20.100000000000001" customHeight="1">
      <c r="B4" s="376"/>
      <c r="C4" s="376"/>
      <c r="D4" s="376"/>
      <c r="E4" s="376"/>
      <c r="F4" s="376"/>
      <c r="G4" s="376"/>
      <c r="H4" s="376"/>
      <c r="I4" s="376"/>
      <c r="J4" s="376"/>
      <c r="K4" s="376"/>
      <c r="L4" s="376"/>
      <c r="M4" s="376"/>
    </row>
    <row r="5" spans="2:13" ht="35.1" customHeight="1">
      <c r="B5" s="376"/>
      <c r="C5" s="376"/>
      <c r="D5" s="376"/>
      <c r="E5" s="974" t="s">
        <v>649</v>
      </c>
      <c r="F5" s="974"/>
      <c r="G5" s="974"/>
      <c r="H5" s="975"/>
      <c r="I5" s="975"/>
      <c r="J5" s="975"/>
      <c r="K5" s="975"/>
      <c r="L5" s="975"/>
      <c r="M5" s="975"/>
    </row>
    <row r="6" spans="2:13" ht="35.1" customHeight="1">
      <c r="B6" s="376"/>
      <c r="C6" s="376"/>
      <c r="D6" s="376"/>
      <c r="E6" s="974" t="s">
        <v>449</v>
      </c>
      <c r="F6" s="974"/>
      <c r="G6" s="974"/>
      <c r="H6" s="976"/>
      <c r="I6" s="976"/>
      <c r="J6" s="976"/>
      <c r="K6" s="976"/>
      <c r="L6" s="976"/>
      <c r="M6" s="976"/>
    </row>
    <row r="7" spans="2:13" ht="35.1" customHeight="1">
      <c r="E7" s="972" t="s">
        <v>673</v>
      </c>
      <c r="F7" s="972"/>
      <c r="G7" s="972"/>
      <c r="H7" s="198"/>
      <c r="I7" s="199" t="s">
        <v>674</v>
      </c>
      <c r="J7" s="199">
        <v>7</v>
      </c>
      <c r="K7" s="199" t="s">
        <v>675</v>
      </c>
      <c r="L7" s="200"/>
      <c r="M7" s="199" t="s">
        <v>676</v>
      </c>
    </row>
    <row r="8" spans="2:13" ht="20.100000000000001" customHeight="1"/>
    <row r="9" spans="2:13" ht="20.100000000000001" customHeight="1">
      <c r="B9" s="971" t="s">
        <v>677</v>
      </c>
      <c r="C9" s="971"/>
      <c r="D9" s="971"/>
      <c r="E9" s="971"/>
      <c r="F9" s="971"/>
      <c r="G9" s="971"/>
      <c r="H9" s="971"/>
      <c r="I9" s="952" t="s">
        <v>452</v>
      </c>
      <c r="J9" s="954"/>
      <c r="K9" s="954"/>
      <c r="L9" s="954"/>
      <c r="M9" s="956" t="s">
        <v>450</v>
      </c>
    </row>
    <row r="10" spans="2:13" ht="20.100000000000001" customHeight="1">
      <c r="B10" s="469" t="s">
        <v>983</v>
      </c>
      <c r="C10" s="470"/>
      <c r="D10" s="470" t="s">
        <v>984</v>
      </c>
      <c r="E10" s="470"/>
      <c r="F10" s="470" t="s">
        <v>985</v>
      </c>
      <c r="G10" s="471"/>
      <c r="H10" s="472"/>
      <c r="I10" s="953"/>
      <c r="J10" s="955"/>
      <c r="K10" s="955"/>
      <c r="L10" s="955"/>
      <c r="M10" s="957"/>
    </row>
    <row r="11" spans="2:13" ht="20.100000000000001" customHeight="1"/>
    <row r="12" spans="2:13" ht="20.100000000000001" customHeight="1">
      <c r="B12" s="946" t="s">
        <v>678</v>
      </c>
      <c r="C12" s="947"/>
      <c r="D12" s="947"/>
      <c r="E12" s="947"/>
      <c r="F12" s="947"/>
      <c r="G12" s="947"/>
      <c r="H12" s="948"/>
      <c r="I12" s="952" t="s">
        <v>453</v>
      </c>
      <c r="J12" s="954"/>
      <c r="K12" s="954"/>
      <c r="L12" s="954"/>
      <c r="M12" s="956" t="s">
        <v>450</v>
      </c>
    </row>
    <row r="13" spans="2:13" ht="20.100000000000001" customHeight="1">
      <c r="B13" s="949"/>
      <c r="C13" s="950"/>
      <c r="D13" s="950"/>
      <c r="E13" s="950"/>
      <c r="F13" s="950"/>
      <c r="G13" s="950"/>
      <c r="H13" s="951"/>
      <c r="I13" s="953"/>
      <c r="J13" s="955"/>
      <c r="K13" s="955"/>
      <c r="L13" s="955"/>
      <c r="M13" s="957"/>
    </row>
    <row r="14" spans="2:13" ht="20.100000000000001" customHeight="1">
      <c r="B14" s="946" t="s">
        <v>679</v>
      </c>
      <c r="C14" s="947"/>
      <c r="D14" s="947"/>
      <c r="E14" s="947"/>
      <c r="F14" s="947"/>
      <c r="G14" s="947"/>
      <c r="H14" s="948"/>
      <c r="I14" s="952" t="s">
        <v>454</v>
      </c>
      <c r="J14" s="954"/>
      <c r="K14" s="954"/>
      <c r="L14" s="954"/>
      <c r="M14" s="956" t="s">
        <v>450</v>
      </c>
    </row>
    <row r="15" spans="2:13" ht="20.100000000000001" customHeight="1">
      <c r="B15" s="949"/>
      <c r="C15" s="950"/>
      <c r="D15" s="950"/>
      <c r="E15" s="950"/>
      <c r="F15" s="950"/>
      <c r="G15" s="950"/>
      <c r="H15" s="951"/>
      <c r="I15" s="953"/>
      <c r="J15" s="955"/>
      <c r="K15" s="955"/>
      <c r="L15" s="955"/>
      <c r="M15" s="957"/>
    </row>
    <row r="16" spans="2:13" ht="20.100000000000001" customHeight="1">
      <c r="B16" s="946" t="s">
        <v>680</v>
      </c>
      <c r="C16" s="947"/>
      <c r="D16" s="947"/>
      <c r="E16" s="947"/>
      <c r="F16" s="947"/>
      <c r="G16" s="947"/>
      <c r="H16" s="948"/>
      <c r="I16" s="952" t="s">
        <v>455</v>
      </c>
      <c r="J16" s="954"/>
      <c r="K16" s="954"/>
      <c r="L16" s="954"/>
      <c r="M16" s="956" t="s">
        <v>450</v>
      </c>
    </row>
    <row r="17" spans="2:13" ht="20.100000000000001" customHeight="1">
      <c r="B17" s="949"/>
      <c r="C17" s="950"/>
      <c r="D17" s="950"/>
      <c r="E17" s="950"/>
      <c r="F17" s="950"/>
      <c r="G17" s="950"/>
      <c r="H17" s="951"/>
      <c r="I17" s="953"/>
      <c r="J17" s="955"/>
      <c r="K17" s="955"/>
      <c r="L17" s="955"/>
      <c r="M17" s="957"/>
    </row>
    <row r="18" spans="2:13" ht="19.5" customHeight="1">
      <c r="B18" s="946" t="s">
        <v>693</v>
      </c>
      <c r="C18" s="947"/>
      <c r="D18" s="947"/>
      <c r="E18" s="947"/>
      <c r="F18" s="947"/>
      <c r="G18" s="947"/>
      <c r="H18" s="948"/>
      <c r="I18" s="952" t="s">
        <v>456</v>
      </c>
      <c r="J18" s="954"/>
      <c r="K18" s="954"/>
      <c r="L18" s="954"/>
      <c r="M18" s="956" t="s">
        <v>681</v>
      </c>
    </row>
    <row r="19" spans="2:13" ht="20.100000000000001" customHeight="1">
      <c r="B19" s="949"/>
      <c r="C19" s="950"/>
      <c r="D19" s="950"/>
      <c r="E19" s="950"/>
      <c r="F19" s="950"/>
      <c r="G19" s="950"/>
      <c r="H19" s="951"/>
      <c r="I19" s="953"/>
      <c r="J19" s="955"/>
      <c r="K19" s="955"/>
      <c r="L19" s="955"/>
      <c r="M19" s="957"/>
    </row>
    <row r="20" spans="2:13" ht="19.5" customHeight="1">
      <c r="B20" s="946" t="s">
        <v>694</v>
      </c>
      <c r="C20" s="964"/>
      <c r="D20" s="964"/>
      <c r="E20" s="964"/>
      <c r="F20" s="964"/>
      <c r="G20" s="964"/>
      <c r="H20" s="965"/>
      <c r="I20" s="952" t="s">
        <v>658</v>
      </c>
      <c r="J20" s="969"/>
      <c r="K20" s="969"/>
      <c r="L20" s="969"/>
      <c r="M20" s="956" t="s">
        <v>681</v>
      </c>
    </row>
    <row r="21" spans="2:13" ht="20.100000000000001" customHeight="1">
      <c r="B21" s="966"/>
      <c r="C21" s="967"/>
      <c r="D21" s="967"/>
      <c r="E21" s="967"/>
      <c r="F21" s="967"/>
      <c r="G21" s="967"/>
      <c r="H21" s="968"/>
      <c r="I21" s="953"/>
      <c r="J21" s="970"/>
      <c r="K21" s="970"/>
      <c r="L21" s="970"/>
      <c r="M21" s="957"/>
    </row>
    <row r="22" spans="2:13" ht="20.100000000000001" customHeight="1">
      <c r="B22" s="946" t="s">
        <v>695</v>
      </c>
      <c r="C22" s="947"/>
      <c r="D22" s="947"/>
      <c r="E22" s="947"/>
      <c r="F22" s="947"/>
      <c r="G22" s="947"/>
      <c r="H22" s="948"/>
      <c r="I22" s="952" t="s">
        <v>457</v>
      </c>
      <c r="J22" s="954"/>
      <c r="K22" s="954"/>
      <c r="L22" s="954"/>
      <c r="M22" s="956" t="s">
        <v>681</v>
      </c>
    </row>
    <row r="23" spans="2:13" ht="20.100000000000001" customHeight="1">
      <c r="B23" s="958"/>
      <c r="C23" s="959"/>
      <c r="D23" s="959"/>
      <c r="E23" s="959"/>
      <c r="F23" s="959"/>
      <c r="G23" s="959"/>
      <c r="H23" s="960"/>
      <c r="I23" s="961"/>
      <c r="J23" s="962"/>
      <c r="K23" s="962"/>
      <c r="L23" s="962"/>
      <c r="M23" s="963"/>
    </row>
    <row r="24" spans="2:13" ht="20.100000000000001" customHeight="1">
      <c r="B24" s="949"/>
      <c r="C24" s="950"/>
      <c r="D24" s="950"/>
      <c r="E24" s="950"/>
      <c r="F24" s="950"/>
      <c r="G24" s="950"/>
      <c r="H24" s="951"/>
      <c r="I24" s="953"/>
      <c r="J24" s="955"/>
      <c r="K24" s="955"/>
      <c r="L24" s="955"/>
      <c r="M24" s="957"/>
    </row>
    <row r="25" spans="2:13" ht="20.100000000000001" customHeight="1">
      <c r="B25" s="946" t="s">
        <v>696</v>
      </c>
      <c r="C25" s="947"/>
      <c r="D25" s="947"/>
      <c r="E25" s="947"/>
      <c r="F25" s="947"/>
      <c r="G25" s="947"/>
      <c r="H25" s="948"/>
      <c r="I25" s="952" t="s">
        <v>682</v>
      </c>
      <c r="J25" s="954"/>
      <c r="K25" s="954"/>
      <c r="L25" s="954"/>
      <c r="M25" s="956" t="s">
        <v>681</v>
      </c>
    </row>
    <row r="26" spans="2:13" ht="20.100000000000001" customHeight="1">
      <c r="B26" s="949"/>
      <c r="C26" s="950"/>
      <c r="D26" s="950"/>
      <c r="E26" s="950"/>
      <c r="F26" s="950"/>
      <c r="G26" s="950"/>
      <c r="H26" s="951"/>
      <c r="I26" s="953"/>
      <c r="J26" s="955"/>
      <c r="K26" s="955"/>
      <c r="L26" s="955"/>
      <c r="M26" s="957"/>
    </row>
    <row r="27" spans="2:13" ht="20.100000000000001" customHeight="1">
      <c r="B27" s="946" t="s">
        <v>683</v>
      </c>
      <c r="C27" s="947"/>
      <c r="D27" s="947"/>
      <c r="E27" s="947"/>
      <c r="F27" s="947"/>
      <c r="G27" s="947"/>
      <c r="H27" s="948"/>
      <c r="I27" s="952" t="s">
        <v>684</v>
      </c>
      <c r="J27" s="954"/>
      <c r="K27" s="954"/>
      <c r="L27" s="954"/>
      <c r="M27" s="956" t="s">
        <v>450</v>
      </c>
    </row>
    <row r="28" spans="2:13" ht="20.100000000000001" customHeight="1">
      <c r="B28" s="949"/>
      <c r="C28" s="950"/>
      <c r="D28" s="950"/>
      <c r="E28" s="950"/>
      <c r="F28" s="950"/>
      <c r="G28" s="950"/>
      <c r="H28" s="951"/>
      <c r="I28" s="953"/>
      <c r="J28" s="955"/>
      <c r="K28" s="955"/>
      <c r="L28" s="955"/>
      <c r="M28" s="957"/>
    </row>
    <row r="29" spans="2:13" ht="20.100000000000001" customHeight="1">
      <c r="B29" s="946" t="s">
        <v>685</v>
      </c>
      <c r="C29" s="947"/>
      <c r="D29" s="947"/>
      <c r="E29" s="947"/>
      <c r="F29" s="947"/>
      <c r="G29" s="947"/>
      <c r="H29" s="948"/>
      <c r="I29" s="952" t="s">
        <v>686</v>
      </c>
      <c r="J29" s="954"/>
      <c r="K29" s="954"/>
      <c r="L29" s="954"/>
      <c r="M29" s="956" t="s">
        <v>450</v>
      </c>
    </row>
    <row r="30" spans="2:13" ht="20.100000000000001" customHeight="1">
      <c r="B30" s="949"/>
      <c r="C30" s="950"/>
      <c r="D30" s="950"/>
      <c r="E30" s="950"/>
      <c r="F30" s="950"/>
      <c r="G30" s="950"/>
      <c r="H30" s="951"/>
      <c r="I30" s="953"/>
      <c r="J30" s="955"/>
      <c r="K30" s="955"/>
      <c r="L30" s="955"/>
      <c r="M30" s="957"/>
    </row>
    <row r="31" spans="2:13" ht="19.5" customHeight="1">
      <c r="B31" s="946" t="s">
        <v>687</v>
      </c>
      <c r="C31" s="947"/>
      <c r="D31" s="947"/>
      <c r="E31" s="947"/>
      <c r="F31" s="947"/>
      <c r="G31" s="947"/>
      <c r="H31" s="948"/>
      <c r="I31" s="952" t="s">
        <v>688</v>
      </c>
      <c r="J31" s="954"/>
      <c r="K31" s="954"/>
      <c r="L31" s="954"/>
      <c r="M31" s="956" t="s">
        <v>450</v>
      </c>
    </row>
    <row r="32" spans="2:13" ht="20.100000000000001" customHeight="1">
      <c r="B32" s="949"/>
      <c r="C32" s="950"/>
      <c r="D32" s="950"/>
      <c r="E32" s="950"/>
      <c r="F32" s="950"/>
      <c r="G32" s="950"/>
      <c r="H32" s="951"/>
      <c r="I32" s="953"/>
      <c r="J32" s="955"/>
      <c r="K32" s="955"/>
      <c r="L32" s="955"/>
      <c r="M32" s="957"/>
    </row>
    <row r="33" spans="2:13" ht="20.100000000000001" customHeight="1"/>
    <row r="34" spans="2:13" ht="39.950000000000003" customHeight="1">
      <c r="C34" s="941" t="s">
        <v>689</v>
      </c>
      <c r="D34" s="941"/>
      <c r="E34" s="941"/>
      <c r="F34" s="941"/>
      <c r="G34" s="941"/>
      <c r="H34" s="941"/>
      <c r="K34" s="942"/>
      <c r="L34" s="943"/>
      <c r="M34" s="201" t="s">
        <v>458</v>
      </c>
    </row>
    <row r="35" spans="2:13" ht="39.950000000000003" customHeight="1">
      <c r="C35" s="941" t="s">
        <v>690</v>
      </c>
      <c r="D35" s="941"/>
      <c r="E35" s="941"/>
      <c r="F35" s="941"/>
      <c r="G35" s="941"/>
      <c r="H35" s="941"/>
      <c r="K35" s="942"/>
      <c r="L35" s="943"/>
      <c r="M35" s="201" t="s">
        <v>681</v>
      </c>
    </row>
    <row r="36" spans="2:13" ht="12.75" customHeight="1"/>
    <row r="37" spans="2:13" s="1" customFormat="1" ht="20.100000000000001" customHeight="1">
      <c r="B37" s="188" t="s">
        <v>661</v>
      </c>
      <c r="C37" s="188"/>
      <c r="D37" s="188"/>
      <c r="E37" s="188"/>
      <c r="F37" s="188"/>
      <c r="G37" s="188"/>
      <c r="H37" s="188"/>
      <c r="I37" s="188"/>
      <c r="J37" s="188"/>
      <c r="K37" s="188"/>
      <c r="L37" s="188"/>
      <c r="M37" s="188"/>
    </row>
    <row r="38" spans="2:13" s="1" customFormat="1" ht="20.100000000000001" customHeight="1">
      <c r="B38" s="202">
        <v>1</v>
      </c>
      <c r="C38" s="944" t="s">
        <v>691</v>
      </c>
      <c r="D38" s="944"/>
      <c r="E38" s="944"/>
      <c r="F38" s="944"/>
      <c r="G38" s="944"/>
      <c r="H38" s="944"/>
      <c r="I38" s="944"/>
      <c r="J38" s="944"/>
      <c r="K38" s="944"/>
      <c r="L38" s="944"/>
      <c r="M38" s="944"/>
    </row>
    <row r="39" spans="2:13" s="1" customFormat="1" ht="15.75" customHeight="1">
      <c r="B39" s="203"/>
      <c r="C39" s="944"/>
      <c r="D39" s="944"/>
      <c r="E39" s="944"/>
      <c r="F39" s="944"/>
      <c r="G39" s="944"/>
      <c r="H39" s="944"/>
      <c r="I39" s="944"/>
      <c r="J39" s="944"/>
      <c r="K39" s="944"/>
      <c r="L39" s="944"/>
      <c r="M39" s="944"/>
    </row>
    <row r="40" spans="2:13" s="1" customFormat="1" ht="20.100000000000001" customHeight="1">
      <c r="B40" s="202">
        <v>2</v>
      </c>
      <c r="C40" s="944" t="s">
        <v>692</v>
      </c>
      <c r="D40" s="945"/>
      <c r="E40" s="945"/>
      <c r="F40" s="945"/>
      <c r="G40" s="945"/>
      <c r="H40" s="945"/>
      <c r="I40" s="945"/>
      <c r="J40" s="945"/>
      <c r="K40" s="945"/>
      <c r="L40" s="945"/>
      <c r="M40" s="945"/>
    </row>
    <row r="41" spans="2:13" s="1" customFormat="1" ht="20.100000000000001" customHeight="1">
      <c r="B41" s="203"/>
      <c r="C41" s="945"/>
      <c r="D41" s="945"/>
      <c r="E41" s="945"/>
      <c r="F41" s="945"/>
      <c r="G41" s="945"/>
      <c r="H41" s="945"/>
      <c r="I41" s="945"/>
      <c r="J41" s="945"/>
      <c r="K41" s="945"/>
      <c r="L41" s="945"/>
      <c r="M41" s="945"/>
    </row>
    <row r="42" spans="2:13" s="1" customFormat="1" ht="20.100000000000001" customHeight="1">
      <c r="B42" s="203"/>
      <c r="C42" s="945"/>
      <c r="D42" s="945"/>
      <c r="E42" s="945"/>
      <c r="F42" s="945"/>
      <c r="G42" s="945"/>
      <c r="H42" s="945"/>
      <c r="I42" s="945"/>
      <c r="J42" s="945"/>
      <c r="K42" s="945"/>
      <c r="L42" s="945"/>
      <c r="M42" s="945"/>
    </row>
    <row r="43" spans="2:13" s="1" customFormat="1" ht="9.75" customHeight="1">
      <c r="B43" s="203"/>
      <c r="C43" s="945"/>
      <c r="D43" s="945"/>
      <c r="E43" s="945"/>
      <c r="F43" s="945"/>
      <c r="G43" s="945"/>
      <c r="H43" s="945"/>
      <c r="I43" s="945"/>
      <c r="J43" s="945"/>
      <c r="K43" s="945"/>
      <c r="L43" s="945"/>
      <c r="M43" s="945"/>
    </row>
    <row r="44" spans="2:13" s="1" customFormat="1" ht="20.100000000000001" customHeight="1">
      <c r="B44" s="202"/>
      <c r="C44" s="204"/>
      <c r="D44" s="204"/>
      <c r="E44" s="204"/>
      <c r="F44" s="204"/>
      <c r="G44" s="204"/>
      <c r="H44" s="204"/>
      <c r="I44" s="204"/>
      <c r="J44" s="204"/>
      <c r="K44" s="204"/>
      <c r="L44" s="204"/>
      <c r="M44" s="204"/>
    </row>
    <row r="45" spans="2:13" s="1" customFormat="1" ht="20.100000000000001" customHeight="1">
      <c r="B45" s="203"/>
      <c r="C45" s="204"/>
      <c r="D45" s="204"/>
      <c r="E45" s="204"/>
      <c r="F45" s="204"/>
      <c r="G45" s="204"/>
      <c r="H45" s="204"/>
      <c r="I45" s="204"/>
      <c r="J45" s="204"/>
      <c r="K45" s="204"/>
      <c r="L45" s="204"/>
      <c r="M45" s="204"/>
    </row>
    <row r="46" spans="2:13" s="1" customFormat="1" ht="20.100000000000001" customHeight="1">
      <c r="B46" s="205"/>
      <c r="C46" s="204"/>
      <c r="D46" s="204"/>
      <c r="E46" s="204"/>
      <c r="F46" s="204"/>
      <c r="G46" s="204"/>
      <c r="H46" s="204"/>
      <c r="I46" s="204"/>
      <c r="J46" s="204"/>
      <c r="K46" s="204"/>
      <c r="L46" s="204"/>
      <c r="M46" s="204"/>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E7:G7"/>
    <mergeCell ref="B3:M3"/>
    <mergeCell ref="E5:G5"/>
    <mergeCell ref="H5:M5"/>
    <mergeCell ref="E6:G6"/>
    <mergeCell ref="H6:M6"/>
    <mergeCell ref="B9:H9"/>
    <mergeCell ref="I9:I10"/>
    <mergeCell ref="J9:L10"/>
    <mergeCell ref="M9:M10"/>
    <mergeCell ref="B12:H13"/>
    <mergeCell ref="I12:I13"/>
    <mergeCell ref="J12:L13"/>
    <mergeCell ref="M12:M13"/>
    <mergeCell ref="B14:H15"/>
    <mergeCell ref="I14:I15"/>
    <mergeCell ref="J14:L15"/>
    <mergeCell ref="M14:M15"/>
    <mergeCell ref="B16:H17"/>
    <mergeCell ref="I16:I17"/>
    <mergeCell ref="J16:L17"/>
    <mergeCell ref="M16:M17"/>
    <mergeCell ref="B18:H19"/>
    <mergeCell ref="I18:I19"/>
    <mergeCell ref="J18:L19"/>
    <mergeCell ref="M18:M19"/>
    <mergeCell ref="B20:H21"/>
    <mergeCell ref="I20:I21"/>
    <mergeCell ref="J20:L21"/>
    <mergeCell ref="M20:M21"/>
    <mergeCell ref="B22:H24"/>
    <mergeCell ref="I22:I24"/>
    <mergeCell ref="J22:L24"/>
    <mergeCell ref="M22:M24"/>
    <mergeCell ref="B25:H26"/>
    <mergeCell ref="I25:I26"/>
    <mergeCell ref="J25:L26"/>
    <mergeCell ref="M25:M26"/>
    <mergeCell ref="B27:H28"/>
    <mergeCell ref="I27:I28"/>
    <mergeCell ref="J27:L28"/>
    <mergeCell ref="M27:M28"/>
    <mergeCell ref="B29:H30"/>
    <mergeCell ref="I29:I30"/>
    <mergeCell ref="J29:L30"/>
    <mergeCell ref="M29:M30"/>
    <mergeCell ref="C35:H35"/>
    <mergeCell ref="K35:L35"/>
    <mergeCell ref="C38:M39"/>
    <mergeCell ref="C40:M43"/>
    <mergeCell ref="B31:H32"/>
    <mergeCell ref="I31:I32"/>
    <mergeCell ref="J31:L32"/>
    <mergeCell ref="M31:M32"/>
    <mergeCell ref="C34:H34"/>
    <mergeCell ref="K34:L34"/>
  </mergeCells>
  <phoneticPr fontId="1"/>
  <dataValidations count="2">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DAE75B07-DB1C-42A1-A0BA-3188458481CB}"/>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C73E057A-B60D-410D-BCAD-D62047548871}"/>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F3E8-D8C0-464B-974C-5C9DA69B8DC4}">
  <sheetPr>
    <tabColor theme="9" tint="0.59999389629810485"/>
  </sheetPr>
  <dimension ref="A1:R80"/>
  <sheetViews>
    <sheetView zoomScaleNormal="100" workbookViewId="0">
      <selection activeCell="R11" sqref="R11"/>
    </sheetView>
  </sheetViews>
  <sheetFormatPr defaultRowHeight="13.5"/>
  <cols>
    <col min="1" max="1" width="2.375" style="22" customWidth="1"/>
    <col min="2" max="16" width="5.375" style="22" customWidth="1"/>
    <col min="17" max="17" width="2.75" style="22" customWidth="1"/>
    <col min="18" max="256" width="9" style="22"/>
    <col min="257" max="257" width="3.75" style="22" customWidth="1"/>
    <col min="258" max="272" width="5.375" style="22" customWidth="1"/>
    <col min="273" max="512" width="9" style="22"/>
    <col min="513" max="513" width="3.75" style="22" customWidth="1"/>
    <col min="514" max="528" width="5.375" style="22" customWidth="1"/>
    <col min="529" max="768" width="9" style="22"/>
    <col min="769" max="769" width="3.75" style="22" customWidth="1"/>
    <col min="770" max="784" width="5.375" style="22" customWidth="1"/>
    <col min="785" max="1024" width="9" style="22"/>
    <col min="1025" max="1025" width="3.75" style="22" customWidth="1"/>
    <col min="1026" max="1040" width="5.375" style="22" customWidth="1"/>
    <col min="1041" max="1280" width="9" style="22"/>
    <col min="1281" max="1281" width="3.75" style="22" customWidth="1"/>
    <col min="1282" max="1296" width="5.375" style="22" customWidth="1"/>
    <col min="1297" max="1536" width="9" style="22"/>
    <col min="1537" max="1537" width="3.75" style="22" customWidth="1"/>
    <col min="1538" max="1552" width="5.375" style="22" customWidth="1"/>
    <col min="1553" max="1792" width="9" style="22"/>
    <col min="1793" max="1793" width="3.75" style="22" customWidth="1"/>
    <col min="1794" max="1808" width="5.375" style="22" customWidth="1"/>
    <col min="1809" max="2048" width="9" style="22"/>
    <col min="2049" max="2049" width="3.75" style="22" customWidth="1"/>
    <col min="2050" max="2064" width="5.375" style="22" customWidth="1"/>
    <col min="2065" max="2304" width="9" style="22"/>
    <col min="2305" max="2305" width="3.75" style="22" customWidth="1"/>
    <col min="2306" max="2320" width="5.375" style="22" customWidth="1"/>
    <col min="2321" max="2560" width="9" style="22"/>
    <col min="2561" max="2561" width="3.75" style="22" customWidth="1"/>
    <col min="2562" max="2576" width="5.375" style="22" customWidth="1"/>
    <col min="2577" max="2816" width="9" style="22"/>
    <col min="2817" max="2817" width="3.75" style="22" customWidth="1"/>
    <col min="2818" max="2832" width="5.375" style="22" customWidth="1"/>
    <col min="2833" max="3072" width="9" style="22"/>
    <col min="3073" max="3073" width="3.75" style="22" customWidth="1"/>
    <col min="3074" max="3088" width="5.375" style="22" customWidth="1"/>
    <col min="3089" max="3328" width="9" style="22"/>
    <col min="3329" max="3329" width="3.75" style="22" customWidth="1"/>
    <col min="3330" max="3344" width="5.375" style="22" customWidth="1"/>
    <col min="3345" max="3584" width="9" style="22"/>
    <col min="3585" max="3585" width="3.75" style="22" customWidth="1"/>
    <col min="3586" max="3600" width="5.375" style="22" customWidth="1"/>
    <col min="3601" max="3840" width="9" style="22"/>
    <col min="3841" max="3841" width="3.75" style="22" customWidth="1"/>
    <col min="3842" max="3856" width="5.375" style="22" customWidth="1"/>
    <col min="3857" max="4096" width="9" style="22"/>
    <col min="4097" max="4097" width="3.75" style="22" customWidth="1"/>
    <col min="4098" max="4112" width="5.375" style="22" customWidth="1"/>
    <col min="4113" max="4352" width="9" style="22"/>
    <col min="4353" max="4353" width="3.75" style="22" customWidth="1"/>
    <col min="4354" max="4368" width="5.375" style="22" customWidth="1"/>
    <col min="4369" max="4608" width="9" style="22"/>
    <col min="4609" max="4609" width="3.75" style="22" customWidth="1"/>
    <col min="4610" max="4624" width="5.375" style="22" customWidth="1"/>
    <col min="4625" max="4864" width="9" style="22"/>
    <col min="4865" max="4865" width="3.75" style="22" customWidth="1"/>
    <col min="4866" max="4880" width="5.375" style="22" customWidth="1"/>
    <col min="4881" max="5120" width="9" style="22"/>
    <col min="5121" max="5121" width="3.75" style="22" customWidth="1"/>
    <col min="5122" max="5136" width="5.375" style="22" customWidth="1"/>
    <col min="5137" max="5376" width="9" style="22"/>
    <col min="5377" max="5377" width="3.75" style="22" customWidth="1"/>
    <col min="5378" max="5392" width="5.375" style="22" customWidth="1"/>
    <col min="5393" max="5632" width="9" style="22"/>
    <col min="5633" max="5633" width="3.75" style="22" customWidth="1"/>
    <col min="5634" max="5648" width="5.375" style="22" customWidth="1"/>
    <col min="5649" max="5888" width="9" style="22"/>
    <col min="5889" max="5889" width="3.75" style="22" customWidth="1"/>
    <col min="5890" max="5904" width="5.375" style="22" customWidth="1"/>
    <col min="5905" max="6144" width="9" style="22"/>
    <col min="6145" max="6145" width="3.75" style="22" customWidth="1"/>
    <col min="6146" max="6160" width="5.375" style="22" customWidth="1"/>
    <col min="6161" max="6400" width="9" style="22"/>
    <col min="6401" max="6401" width="3.75" style="22" customWidth="1"/>
    <col min="6402" max="6416" width="5.375" style="22" customWidth="1"/>
    <col min="6417" max="6656" width="9" style="22"/>
    <col min="6657" max="6657" width="3.75" style="22" customWidth="1"/>
    <col min="6658" max="6672" width="5.375" style="22" customWidth="1"/>
    <col min="6673" max="6912" width="9" style="22"/>
    <col min="6913" max="6913" width="3.75" style="22" customWidth="1"/>
    <col min="6914" max="6928" width="5.375" style="22" customWidth="1"/>
    <col min="6929" max="7168" width="9" style="22"/>
    <col min="7169" max="7169" width="3.75" style="22" customWidth="1"/>
    <col min="7170" max="7184" width="5.375" style="22" customWidth="1"/>
    <col min="7185" max="7424" width="9" style="22"/>
    <col min="7425" max="7425" width="3.75" style="22" customWidth="1"/>
    <col min="7426" max="7440" width="5.375" style="22" customWidth="1"/>
    <col min="7441" max="7680" width="9" style="22"/>
    <col min="7681" max="7681" width="3.75" style="22" customWidth="1"/>
    <col min="7682" max="7696" width="5.375" style="22" customWidth="1"/>
    <col min="7697" max="7936" width="9" style="22"/>
    <col min="7937" max="7937" width="3.75" style="22" customWidth="1"/>
    <col min="7938" max="7952" width="5.375" style="22" customWidth="1"/>
    <col min="7953" max="8192" width="9" style="22"/>
    <col min="8193" max="8193" width="3.75" style="22" customWidth="1"/>
    <col min="8194" max="8208" width="5.375" style="22" customWidth="1"/>
    <col min="8209" max="8448" width="9" style="22"/>
    <col min="8449" max="8449" width="3.75" style="22" customWidth="1"/>
    <col min="8450" max="8464" width="5.375" style="22" customWidth="1"/>
    <col min="8465" max="8704" width="9" style="22"/>
    <col min="8705" max="8705" width="3.75" style="22" customWidth="1"/>
    <col min="8706" max="8720" width="5.375" style="22" customWidth="1"/>
    <col min="8721" max="8960" width="9" style="22"/>
    <col min="8961" max="8961" width="3.75" style="22" customWidth="1"/>
    <col min="8962" max="8976" width="5.375" style="22" customWidth="1"/>
    <col min="8977" max="9216" width="9" style="22"/>
    <col min="9217" max="9217" width="3.75" style="22" customWidth="1"/>
    <col min="9218" max="9232" width="5.375" style="22" customWidth="1"/>
    <col min="9233" max="9472" width="9" style="22"/>
    <col min="9473" max="9473" width="3.75" style="22" customWidth="1"/>
    <col min="9474" max="9488" width="5.375" style="22" customWidth="1"/>
    <col min="9489" max="9728" width="9" style="22"/>
    <col min="9729" max="9729" width="3.75" style="22" customWidth="1"/>
    <col min="9730" max="9744" width="5.375" style="22" customWidth="1"/>
    <col min="9745" max="9984" width="9" style="22"/>
    <col min="9985" max="9985" width="3.75" style="22" customWidth="1"/>
    <col min="9986" max="10000" width="5.375" style="22" customWidth="1"/>
    <col min="10001" max="10240" width="9" style="22"/>
    <col min="10241" max="10241" width="3.75" style="22" customWidth="1"/>
    <col min="10242" max="10256" width="5.375" style="22" customWidth="1"/>
    <col min="10257" max="10496" width="9" style="22"/>
    <col min="10497" max="10497" width="3.75" style="22" customWidth="1"/>
    <col min="10498" max="10512" width="5.375" style="22" customWidth="1"/>
    <col min="10513" max="10752" width="9" style="22"/>
    <col min="10753" max="10753" width="3.75" style="22" customWidth="1"/>
    <col min="10754" max="10768" width="5.375" style="22" customWidth="1"/>
    <col min="10769" max="11008" width="9" style="22"/>
    <col min="11009" max="11009" width="3.75" style="22" customWidth="1"/>
    <col min="11010" max="11024" width="5.375" style="22" customWidth="1"/>
    <col min="11025" max="11264" width="9" style="22"/>
    <col min="11265" max="11265" width="3.75" style="22" customWidth="1"/>
    <col min="11266" max="11280" width="5.375" style="22" customWidth="1"/>
    <col min="11281" max="11520" width="9" style="22"/>
    <col min="11521" max="11521" width="3.75" style="22" customWidth="1"/>
    <col min="11522" max="11536" width="5.375" style="22" customWidth="1"/>
    <col min="11537" max="11776" width="9" style="22"/>
    <col min="11777" max="11777" width="3.75" style="22" customWidth="1"/>
    <col min="11778" max="11792" width="5.375" style="22" customWidth="1"/>
    <col min="11793" max="12032" width="9" style="22"/>
    <col min="12033" max="12033" width="3.75" style="22" customWidth="1"/>
    <col min="12034" max="12048" width="5.375" style="22" customWidth="1"/>
    <col min="12049" max="12288" width="9" style="22"/>
    <col min="12289" max="12289" width="3.75" style="22" customWidth="1"/>
    <col min="12290" max="12304" width="5.375" style="22" customWidth="1"/>
    <col min="12305" max="12544" width="9" style="22"/>
    <col min="12545" max="12545" width="3.75" style="22" customWidth="1"/>
    <col min="12546" max="12560" width="5.375" style="22" customWidth="1"/>
    <col min="12561" max="12800" width="9" style="22"/>
    <col min="12801" max="12801" width="3.75" style="22" customWidth="1"/>
    <col min="12802" max="12816" width="5.375" style="22" customWidth="1"/>
    <col min="12817" max="13056" width="9" style="22"/>
    <col min="13057" max="13057" width="3.75" style="22" customWidth="1"/>
    <col min="13058" max="13072" width="5.375" style="22" customWidth="1"/>
    <col min="13073" max="13312" width="9" style="22"/>
    <col min="13313" max="13313" width="3.75" style="22" customWidth="1"/>
    <col min="13314" max="13328" width="5.375" style="22" customWidth="1"/>
    <col min="13329" max="13568" width="9" style="22"/>
    <col min="13569" max="13569" width="3.75" style="22" customWidth="1"/>
    <col min="13570" max="13584" width="5.375" style="22" customWidth="1"/>
    <col min="13585" max="13824" width="9" style="22"/>
    <col min="13825" max="13825" width="3.75" style="22" customWidth="1"/>
    <col min="13826" max="13840" width="5.375" style="22" customWidth="1"/>
    <col min="13841" max="14080" width="9" style="22"/>
    <col min="14081" max="14081" width="3.75" style="22" customWidth="1"/>
    <col min="14082" max="14096" width="5.375" style="22" customWidth="1"/>
    <col min="14097" max="14336" width="9" style="22"/>
    <col min="14337" max="14337" width="3.75" style="22" customWidth="1"/>
    <col min="14338" max="14352" width="5.375" style="22" customWidth="1"/>
    <col min="14353" max="14592" width="9" style="22"/>
    <col min="14593" max="14593" width="3.75" style="22" customWidth="1"/>
    <col min="14594" max="14608" width="5.375" style="22" customWidth="1"/>
    <col min="14609" max="14848" width="9" style="22"/>
    <col min="14849" max="14849" width="3.75" style="22" customWidth="1"/>
    <col min="14850" max="14864" width="5.375" style="22" customWidth="1"/>
    <col min="14865" max="15104" width="9" style="22"/>
    <col min="15105" max="15105" width="3.75" style="22" customWidth="1"/>
    <col min="15106" max="15120" width="5.375" style="22" customWidth="1"/>
    <col min="15121" max="15360" width="9" style="22"/>
    <col min="15361" max="15361" width="3.75" style="22" customWidth="1"/>
    <col min="15362" max="15376" width="5.375" style="22" customWidth="1"/>
    <col min="15377" max="15616" width="9" style="22"/>
    <col min="15617" max="15617" width="3.75" style="22" customWidth="1"/>
    <col min="15618" max="15632" width="5.375" style="22" customWidth="1"/>
    <col min="15633" max="15872" width="9" style="22"/>
    <col min="15873" max="15873" width="3.75" style="22" customWidth="1"/>
    <col min="15874" max="15888" width="5.375" style="22" customWidth="1"/>
    <col min="15889" max="16128" width="9" style="22"/>
    <col min="16129" max="16129" width="3.75" style="22" customWidth="1"/>
    <col min="16130" max="16144" width="5.375" style="22" customWidth="1"/>
    <col min="16145" max="16384" width="9" style="22"/>
  </cols>
  <sheetData>
    <row r="1" spans="1:16" ht="31.5" customHeight="1">
      <c r="A1" s="998" t="s">
        <v>697</v>
      </c>
      <c r="B1" s="998"/>
      <c r="C1" s="998"/>
      <c r="D1" s="998"/>
      <c r="E1" s="998"/>
      <c r="F1" s="21"/>
      <c r="G1" s="21"/>
      <c r="H1" s="21"/>
      <c r="I1" s="21"/>
      <c r="K1" s="858"/>
      <c r="L1" s="858"/>
      <c r="M1" s="858"/>
      <c r="N1" s="858"/>
      <c r="O1" s="858"/>
      <c r="P1" s="858"/>
    </row>
    <row r="2" spans="1:16" ht="23.25" customHeight="1">
      <c r="B2" s="859" t="s">
        <v>459</v>
      </c>
      <c r="C2" s="859"/>
      <c r="D2" s="859"/>
      <c r="E2" s="859"/>
      <c r="F2" s="859"/>
      <c r="G2" s="859"/>
      <c r="H2" s="859"/>
      <c r="I2" s="859"/>
      <c r="J2" s="859"/>
      <c r="K2" s="859"/>
      <c r="L2" s="859"/>
      <c r="M2" s="859"/>
      <c r="N2" s="859"/>
      <c r="O2" s="859"/>
      <c r="P2" s="859"/>
    </row>
    <row r="3" spans="1:16" ht="21" customHeight="1">
      <c r="B3" s="373"/>
      <c r="C3" s="373"/>
      <c r="D3" s="373"/>
      <c r="E3" s="373"/>
      <c r="F3" s="373"/>
      <c r="G3" s="373"/>
      <c r="H3" s="373"/>
      <c r="I3" s="373"/>
      <c r="J3" s="373"/>
      <c r="K3" s="373"/>
      <c r="L3" s="373"/>
      <c r="M3" s="373"/>
      <c r="N3" s="373"/>
      <c r="O3" s="373"/>
      <c r="P3" s="373"/>
    </row>
    <row r="4" spans="1:16" s="220" customFormat="1" ht="43.5" customHeight="1">
      <c r="B4" s="1001"/>
      <c r="C4" s="1001"/>
      <c r="D4" s="1001"/>
      <c r="H4" s="861" t="s">
        <v>448</v>
      </c>
      <c r="I4" s="861"/>
      <c r="J4" s="861"/>
      <c r="K4" s="862"/>
      <c r="L4" s="863"/>
      <c r="M4" s="863"/>
      <c r="N4" s="863"/>
      <c r="O4" s="863"/>
      <c r="P4" s="863"/>
    </row>
    <row r="5" spans="1:16" s="220" customFormat="1" ht="24.95" customHeight="1">
      <c r="H5" s="864" t="s">
        <v>449</v>
      </c>
      <c r="I5" s="864"/>
      <c r="J5" s="864"/>
      <c r="K5" s="865"/>
      <c r="L5" s="866"/>
      <c r="M5" s="866"/>
      <c r="N5" s="866"/>
      <c r="O5" s="866"/>
      <c r="P5" s="866"/>
    </row>
    <row r="6" spans="1:16" ht="17.25" customHeight="1">
      <c r="B6" s="21"/>
      <c r="C6" s="21"/>
      <c r="D6" s="21"/>
      <c r="E6" s="21"/>
      <c r="F6" s="21"/>
      <c r="G6" s="21"/>
      <c r="H6" s="21"/>
      <c r="I6" s="21"/>
      <c r="J6" s="21"/>
      <c r="K6" s="21"/>
      <c r="L6" s="21"/>
      <c r="M6" s="21"/>
      <c r="N6" s="21"/>
      <c r="O6" s="21"/>
      <c r="P6" s="21"/>
    </row>
    <row r="7" spans="1:16" ht="17.25" customHeight="1">
      <c r="B7" s="22" t="s">
        <v>460</v>
      </c>
      <c r="C7" s="21"/>
      <c r="D7" s="21"/>
      <c r="E7" s="21"/>
      <c r="F7" s="21"/>
      <c r="G7" s="21"/>
      <c r="H7" s="21"/>
      <c r="I7" s="21"/>
      <c r="J7" s="21"/>
      <c r="K7" s="21"/>
      <c r="L7" s="21"/>
      <c r="M7" s="21"/>
      <c r="N7" s="21"/>
      <c r="O7" s="21"/>
      <c r="P7" s="21"/>
    </row>
    <row r="8" spans="1:16" ht="21" customHeight="1">
      <c r="B8" s="23" t="s">
        <v>698</v>
      </c>
      <c r="C8" s="24"/>
      <c r="D8" s="24"/>
      <c r="E8" s="24"/>
      <c r="F8" s="24"/>
      <c r="G8" s="24"/>
      <c r="H8" s="24"/>
      <c r="I8" s="24"/>
      <c r="J8" s="24"/>
      <c r="K8" s="24"/>
      <c r="L8" s="24"/>
      <c r="M8" s="24"/>
      <c r="N8" s="982"/>
      <c r="O8" s="983"/>
      <c r="P8" s="25" t="s">
        <v>451</v>
      </c>
    </row>
    <row r="9" spans="1:16" ht="21" customHeight="1">
      <c r="B9" s="985" t="s">
        <v>461</v>
      </c>
      <c r="C9" s="986"/>
      <c r="D9" s="986"/>
      <c r="E9" s="986"/>
      <c r="F9" s="986"/>
      <c r="G9" s="986"/>
      <c r="H9" s="986"/>
      <c r="I9" s="986"/>
      <c r="J9" s="986"/>
      <c r="K9" s="986"/>
      <c r="L9" s="986"/>
      <c r="M9" s="987"/>
      <c r="N9" s="982"/>
      <c r="O9" s="983"/>
      <c r="P9" s="25" t="s">
        <v>451</v>
      </c>
    </row>
    <row r="10" spans="1:16" ht="31.5" customHeight="1">
      <c r="B10" s="985" t="s">
        <v>462</v>
      </c>
      <c r="C10" s="986"/>
      <c r="D10" s="986"/>
      <c r="E10" s="986"/>
      <c r="F10" s="986"/>
      <c r="G10" s="986"/>
      <c r="H10" s="986"/>
      <c r="I10" s="986"/>
      <c r="J10" s="986"/>
      <c r="K10" s="986"/>
      <c r="L10" s="986"/>
      <c r="M10" s="987"/>
      <c r="N10" s="982"/>
      <c r="O10" s="983"/>
      <c r="P10" s="25" t="s">
        <v>451</v>
      </c>
    </row>
    <row r="11" spans="1:16" ht="21.75" customHeight="1">
      <c r="B11" s="985" t="s">
        <v>463</v>
      </c>
      <c r="C11" s="986"/>
      <c r="D11" s="986"/>
      <c r="E11" s="986"/>
      <c r="F11" s="986"/>
      <c r="G11" s="986"/>
      <c r="H11" s="986"/>
      <c r="I11" s="986"/>
      <c r="J11" s="986"/>
      <c r="K11" s="986"/>
      <c r="L11" s="986"/>
      <c r="M11" s="987"/>
      <c r="N11" s="982"/>
      <c r="O11" s="983"/>
      <c r="P11" s="25" t="s">
        <v>451</v>
      </c>
    </row>
    <row r="12" spans="1:16" ht="31.5" customHeight="1">
      <c r="B12" s="985" t="s">
        <v>464</v>
      </c>
      <c r="C12" s="997"/>
      <c r="D12" s="988" t="s">
        <v>465</v>
      </c>
      <c r="E12" s="989"/>
      <c r="F12" s="989"/>
      <c r="G12" s="989"/>
      <c r="H12" s="989"/>
      <c r="I12" s="990"/>
      <c r="J12" s="988" t="s">
        <v>466</v>
      </c>
      <c r="K12" s="989"/>
      <c r="L12" s="989"/>
      <c r="M12" s="989"/>
      <c r="N12" s="989"/>
      <c r="O12" s="989"/>
      <c r="P12" s="990"/>
    </row>
    <row r="13" spans="1:16" ht="21" customHeight="1">
      <c r="B13" s="980" t="s">
        <v>467</v>
      </c>
      <c r="C13" s="981"/>
      <c r="D13" s="982"/>
      <c r="E13" s="983"/>
      <c r="F13" s="983"/>
      <c r="G13" s="983"/>
      <c r="H13" s="983"/>
      <c r="I13" s="26" t="s">
        <v>450</v>
      </c>
      <c r="J13" s="982"/>
      <c r="K13" s="983"/>
      <c r="L13" s="983"/>
      <c r="M13" s="983"/>
      <c r="N13" s="983"/>
      <c r="O13" s="983"/>
      <c r="P13" s="26" t="s">
        <v>450</v>
      </c>
    </row>
    <row r="14" spans="1:16" ht="21" customHeight="1">
      <c r="B14" s="980" t="s">
        <v>468</v>
      </c>
      <c r="C14" s="981"/>
      <c r="D14" s="982"/>
      <c r="E14" s="983"/>
      <c r="F14" s="983"/>
      <c r="G14" s="983"/>
      <c r="H14" s="983"/>
      <c r="I14" s="26" t="s">
        <v>450</v>
      </c>
      <c r="J14" s="982"/>
      <c r="K14" s="983"/>
      <c r="L14" s="983"/>
      <c r="M14" s="983"/>
      <c r="N14" s="983"/>
      <c r="O14" s="983"/>
      <c r="P14" s="26" t="s">
        <v>450</v>
      </c>
    </row>
    <row r="15" spans="1:16" ht="21" customHeight="1">
      <c r="B15" s="980" t="s">
        <v>469</v>
      </c>
      <c r="C15" s="981"/>
      <c r="D15" s="982"/>
      <c r="E15" s="983"/>
      <c r="F15" s="983"/>
      <c r="G15" s="983"/>
      <c r="H15" s="983"/>
      <c r="I15" s="26" t="s">
        <v>450</v>
      </c>
      <c r="J15" s="982"/>
      <c r="K15" s="983"/>
      <c r="L15" s="983"/>
      <c r="M15" s="983"/>
      <c r="N15" s="983"/>
      <c r="O15" s="983"/>
      <c r="P15" s="26" t="s">
        <v>450</v>
      </c>
    </row>
    <row r="16" spans="1:16" ht="21" customHeight="1">
      <c r="B16" s="980" t="s">
        <v>470</v>
      </c>
      <c r="C16" s="981"/>
      <c r="D16" s="982"/>
      <c r="E16" s="983"/>
      <c r="F16" s="983"/>
      <c r="G16" s="983"/>
      <c r="H16" s="983"/>
      <c r="I16" s="26" t="s">
        <v>450</v>
      </c>
      <c r="J16" s="982"/>
      <c r="K16" s="983"/>
      <c r="L16" s="983"/>
      <c r="M16" s="983"/>
      <c r="N16" s="983"/>
      <c r="O16" s="983"/>
      <c r="P16" s="26" t="s">
        <v>450</v>
      </c>
    </row>
    <row r="17" spans="2:18" ht="21" customHeight="1">
      <c r="B17" s="980" t="s">
        <v>471</v>
      </c>
      <c r="C17" s="981"/>
      <c r="D17" s="982"/>
      <c r="E17" s="983"/>
      <c r="F17" s="983"/>
      <c r="G17" s="983"/>
      <c r="H17" s="983"/>
      <c r="I17" s="26" t="s">
        <v>450</v>
      </c>
      <c r="J17" s="982"/>
      <c r="K17" s="983"/>
      <c r="L17" s="983"/>
      <c r="M17" s="983"/>
      <c r="N17" s="983"/>
      <c r="O17" s="983"/>
      <c r="P17" s="26" t="s">
        <v>450</v>
      </c>
    </row>
    <row r="18" spans="2:18" ht="21" customHeight="1">
      <c r="B18" s="999" t="s">
        <v>472</v>
      </c>
      <c r="C18" s="1000"/>
      <c r="D18" s="982"/>
      <c r="E18" s="983"/>
      <c r="F18" s="983"/>
      <c r="G18" s="983"/>
      <c r="H18" s="983"/>
      <c r="I18" s="26" t="s">
        <v>473</v>
      </c>
      <c r="J18" s="982"/>
      <c r="K18" s="983"/>
      <c r="L18" s="983"/>
      <c r="M18" s="983"/>
      <c r="N18" s="983"/>
      <c r="O18" s="983"/>
      <c r="P18" s="26" t="s">
        <v>473</v>
      </c>
    </row>
    <row r="19" spans="2:18" ht="21" customHeight="1">
      <c r="B19" s="980" t="s">
        <v>474</v>
      </c>
      <c r="C19" s="981"/>
      <c r="D19" s="982"/>
      <c r="E19" s="983"/>
      <c r="F19" s="983"/>
      <c r="G19" s="983"/>
      <c r="H19" s="983"/>
      <c r="I19" s="26" t="s">
        <v>450</v>
      </c>
      <c r="J19" s="982"/>
      <c r="K19" s="983"/>
      <c r="L19" s="983"/>
      <c r="M19" s="983"/>
      <c r="N19" s="983"/>
      <c r="O19" s="983"/>
      <c r="P19" s="26" t="s">
        <v>450</v>
      </c>
    </row>
    <row r="20" spans="2:18" ht="21" customHeight="1">
      <c r="B20" s="473"/>
      <c r="C20" s="473"/>
      <c r="D20" s="474"/>
      <c r="E20" s="474"/>
      <c r="F20" s="474"/>
      <c r="G20" s="474"/>
      <c r="H20" s="474"/>
      <c r="I20" s="31"/>
      <c r="J20" s="474"/>
      <c r="K20" s="474"/>
      <c r="L20" s="474"/>
      <c r="M20" s="474"/>
      <c r="N20" s="474"/>
      <c r="O20" s="474"/>
      <c r="P20" s="31"/>
      <c r="R20" s="206" t="s">
        <v>703</v>
      </c>
    </row>
    <row r="21" spans="2:18" ht="21" customHeight="1">
      <c r="B21" s="984"/>
      <c r="C21" s="984"/>
      <c r="D21" s="984"/>
      <c r="E21" s="474"/>
      <c r="F21" s="474"/>
      <c r="G21" s="474"/>
      <c r="H21" s="474"/>
      <c r="I21" s="31"/>
      <c r="J21" s="474"/>
      <c r="K21" s="474"/>
      <c r="L21" s="474"/>
      <c r="M21" s="474"/>
      <c r="N21" s="474"/>
      <c r="O21" s="474"/>
      <c r="P21" s="31"/>
    </row>
    <row r="22" spans="2:18" ht="21" customHeight="1">
      <c r="B22" s="977"/>
      <c r="C22" s="977"/>
      <c r="D22" s="977"/>
      <c r="E22" s="977"/>
      <c r="F22" s="977"/>
      <c r="G22" s="977"/>
      <c r="H22" s="977"/>
      <c r="I22" s="977"/>
      <c r="J22" s="977"/>
      <c r="K22" s="977"/>
      <c r="L22" s="977"/>
      <c r="M22" s="977"/>
      <c r="N22" s="977"/>
      <c r="O22" s="977"/>
      <c r="P22" s="977"/>
    </row>
    <row r="23" spans="2:18" ht="21" customHeight="1">
      <c r="B23" s="977"/>
      <c r="C23" s="977"/>
      <c r="D23" s="977"/>
      <c r="E23" s="977"/>
      <c r="F23" s="977"/>
      <c r="G23" s="977"/>
      <c r="H23" s="977"/>
      <c r="I23" s="977"/>
      <c r="J23" s="977"/>
      <c r="K23" s="977"/>
      <c r="L23" s="977"/>
      <c r="M23" s="977"/>
      <c r="N23" s="977"/>
      <c r="O23" s="977"/>
      <c r="P23" s="977"/>
    </row>
    <row r="24" spans="2:18" ht="21" customHeight="1">
      <c r="B24" s="977"/>
      <c r="C24" s="977"/>
      <c r="D24" s="977"/>
      <c r="E24" s="977"/>
      <c r="F24" s="977"/>
      <c r="G24" s="977"/>
      <c r="H24" s="977"/>
      <c r="I24" s="977"/>
      <c r="J24" s="977"/>
      <c r="K24" s="977"/>
      <c r="L24" s="977"/>
      <c r="M24" s="977"/>
      <c r="N24" s="977"/>
      <c r="O24" s="977"/>
      <c r="P24" s="977"/>
    </row>
    <row r="25" spans="2:18" ht="21" customHeight="1">
      <c r="B25" s="977"/>
      <c r="C25" s="977"/>
      <c r="D25" s="977"/>
      <c r="E25" s="977"/>
      <c r="F25" s="977"/>
      <c r="G25" s="977"/>
      <c r="H25" s="977"/>
      <c r="I25" s="977"/>
      <c r="J25" s="977"/>
      <c r="K25" s="977"/>
      <c r="L25" s="977"/>
      <c r="M25" s="977"/>
      <c r="N25" s="977"/>
      <c r="O25" s="977"/>
      <c r="P25" s="977"/>
    </row>
    <row r="26" spans="2:18" ht="21" customHeight="1">
      <c r="B26" s="977"/>
      <c r="C26" s="977"/>
      <c r="D26" s="977"/>
      <c r="E26" s="977"/>
      <c r="F26" s="977"/>
      <c r="G26" s="977"/>
      <c r="H26" s="977"/>
      <c r="I26" s="977"/>
      <c r="J26" s="977"/>
      <c r="K26" s="977"/>
      <c r="L26" s="977"/>
      <c r="M26" s="977"/>
      <c r="N26" s="977"/>
      <c r="O26" s="977"/>
      <c r="P26" s="977"/>
    </row>
    <row r="27" spans="2:18" ht="21" customHeight="1">
      <c r="B27" s="977"/>
      <c r="C27" s="977"/>
      <c r="D27" s="977"/>
      <c r="E27" s="977"/>
      <c r="F27" s="977"/>
      <c r="G27" s="977"/>
      <c r="H27" s="977"/>
      <c r="I27" s="977"/>
      <c r="J27" s="977"/>
      <c r="K27" s="977"/>
      <c r="L27" s="977"/>
      <c r="M27" s="977"/>
      <c r="N27" s="977"/>
      <c r="O27" s="977"/>
      <c r="P27" s="977"/>
    </row>
    <row r="28" spans="2:18" ht="21" customHeight="1">
      <c r="B28" s="977"/>
      <c r="C28" s="977"/>
      <c r="D28" s="977"/>
      <c r="E28" s="977"/>
      <c r="F28" s="977"/>
      <c r="G28" s="977"/>
      <c r="H28" s="977"/>
      <c r="I28" s="977"/>
      <c r="J28" s="977"/>
      <c r="K28" s="977"/>
      <c r="L28" s="977"/>
      <c r="M28" s="977"/>
      <c r="N28" s="977"/>
      <c r="O28" s="977"/>
      <c r="P28" s="977"/>
    </row>
    <row r="29" spans="2:18" ht="21" customHeight="1">
      <c r="B29" s="977"/>
      <c r="C29" s="977"/>
      <c r="D29" s="977"/>
      <c r="E29" s="977"/>
      <c r="F29" s="977"/>
      <c r="G29" s="977"/>
      <c r="H29" s="977"/>
      <c r="I29" s="977"/>
      <c r="J29" s="977"/>
      <c r="K29" s="977"/>
      <c r="L29" s="977"/>
      <c r="M29" s="977"/>
      <c r="N29" s="977"/>
      <c r="O29" s="977"/>
      <c r="P29" s="977"/>
    </row>
    <row r="30" spans="2:18" ht="21" customHeight="1">
      <c r="B30" s="977"/>
      <c r="C30" s="977"/>
      <c r="D30" s="977"/>
      <c r="E30" s="977"/>
      <c r="F30" s="977"/>
      <c r="G30" s="977"/>
      <c r="H30" s="977"/>
      <c r="I30" s="977"/>
      <c r="J30" s="977"/>
      <c r="K30" s="977"/>
      <c r="L30" s="977"/>
      <c r="M30" s="977"/>
      <c r="N30" s="977"/>
      <c r="O30" s="977"/>
      <c r="P30" s="977"/>
    </row>
    <row r="31" spans="2:18" ht="21" customHeight="1">
      <c r="B31" s="977"/>
      <c r="C31" s="977"/>
      <c r="D31" s="977"/>
      <c r="E31" s="977"/>
      <c r="F31" s="977"/>
      <c r="G31" s="977"/>
      <c r="H31" s="977"/>
      <c r="I31" s="977"/>
      <c r="J31" s="977"/>
      <c r="K31" s="977"/>
      <c r="L31" s="977"/>
      <c r="M31" s="977"/>
      <c r="N31" s="977"/>
      <c r="O31" s="977"/>
      <c r="P31" s="977"/>
    </row>
    <row r="32" spans="2:18" ht="21" customHeight="1">
      <c r="B32" s="977"/>
      <c r="C32" s="977"/>
      <c r="D32" s="977"/>
      <c r="E32" s="977"/>
      <c r="F32" s="977"/>
      <c r="G32" s="977"/>
      <c r="H32" s="977"/>
      <c r="I32" s="977"/>
      <c r="J32" s="977"/>
      <c r="K32" s="977"/>
      <c r="L32" s="977"/>
      <c r="M32" s="977"/>
      <c r="N32" s="977"/>
      <c r="O32" s="977"/>
      <c r="P32" s="977"/>
    </row>
    <row r="33" spans="1:16" ht="21" customHeight="1">
      <c r="B33" s="473"/>
      <c r="C33" s="473"/>
      <c r="D33" s="474"/>
      <c r="E33" s="474"/>
      <c r="F33" s="474"/>
      <c r="G33" s="474"/>
      <c r="H33" s="474"/>
      <c r="I33" s="31"/>
      <c r="J33" s="474"/>
      <c r="K33" s="474"/>
      <c r="L33" s="474"/>
      <c r="M33" s="474"/>
      <c r="N33" s="474"/>
      <c r="O33" s="474"/>
      <c r="P33" s="31"/>
    </row>
    <row r="34" spans="1:16" ht="21" customHeight="1">
      <c r="B34" s="473"/>
      <c r="C34" s="473"/>
      <c r="D34" s="474"/>
      <c r="E34" s="474"/>
      <c r="F34" s="474"/>
      <c r="G34" s="474"/>
      <c r="H34" s="474"/>
      <c r="I34" s="31"/>
      <c r="J34" s="474"/>
      <c r="K34" s="474"/>
      <c r="L34" s="474"/>
      <c r="M34" s="474"/>
      <c r="N34" s="474"/>
      <c r="O34" s="474"/>
      <c r="P34" s="31"/>
    </row>
    <row r="35" spans="1:16" ht="21" customHeight="1">
      <c r="B35" s="473"/>
      <c r="C35" s="473"/>
      <c r="D35" s="474"/>
      <c r="E35" s="474"/>
      <c r="F35" s="474"/>
      <c r="G35" s="474"/>
      <c r="H35" s="474"/>
      <c r="I35" s="31"/>
      <c r="J35" s="474"/>
      <c r="K35" s="474"/>
      <c r="L35" s="474"/>
      <c r="M35" s="474"/>
      <c r="N35" s="474"/>
      <c r="O35" s="474"/>
      <c r="P35" s="31"/>
    </row>
    <row r="36" spans="1:16" ht="25.5" customHeight="1">
      <c r="A36" s="998"/>
      <c r="B36" s="998"/>
      <c r="C36" s="998"/>
      <c r="D36" s="998"/>
      <c r="E36" s="998"/>
      <c r="F36" s="21"/>
      <c r="G36" s="21"/>
      <c r="H36" s="21"/>
      <c r="I36" s="21"/>
      <c r="K36" s="858"/>
      <c r="L36" s="858"/>
      <c r="M36" s="858"/>
      <c r="N36" s="858"/>
      <c r="O36" s="858"/>
      <c r="P36" s="858"/>
    </row>
    <row r="37" spans="1:16" ht="39" customHeight="1">
      <c r="B37" s="473"/>
      <c r="C37" s="473"/>
      <c r="D37" s="474"/>
      <c r="E37" s="474"/>
      <c r="F37" s="474"/>
      <c r="G37" s="474"/>
      <c r="H37" s="861" t="s">
        <v>448</v>
      </c>
      <c r="I37" s="861"/>
      <c r="J37" s="861"/>
      <c r="K37" s="862"/>
      <c r="L37" s="863"/>
      <c r="M37" s="863"/>
      <c r="N37" s="863"/>
      <c r="O37" s="863"/>
      <c r="P37" s="863"/>
    </row>
    <row r="38" spans="1:16" ht="25.5" customHeight="1">
      <c r="B38" s="473"/>
      <c r="C38" s="473"/>
      <c r="D38" s="474"/>
      <c r="E38" s="474"/>
      <c r="F38" s="474"/>
      <c r="G38" s="474"/>
      <c r="H38" s="864" t="s">
        <v>476</v>
      </c>
      <c r="I38" s="864"/>
      <c r="J38" s="864"/>
      <c r="K38" s="865"/>
      <c r="L38" s="866"/>
      <c r="M38" s="866"/>
      <c r="N38" s="866"/>
      <c r="O38" s="866"/>
      <c r="P38" s="866"/>
    </row>
    <row r="39" spans="1:16" ht="17.25" customHeight="1">
      <c r="B39" s="22" t="s">
        <v>477</v>
      </c>
      <c r="C39" s="21"/>
      <c r="D39" s="21"/>
      <c r="E39" s="21"/>
      <c r="F39" s="21"/>
      <c r="G39" s="21"/>
      <c r="H39" s="21"/>
      <c r="I39" s="21"/>
      <c r="J39" s="21"/>
      <c r="K39" s="21"/>
      <c r="L39" s="21"/>
      <c r="M39" s="21"/>
      <c r="N39" s="21"/>
      <c r="O39" s="21"/>
      <c r="P39" s="21"/>
    </row>
    <row r="40" spans="1:16" ht="54.75" customHeight="1">
      <c r="B40" s="985" t="s">
        <v>699</v>
      </c>
      <c r="C40" s="996"/>
      <c r="D40" s="996"/>
      <c r="E40" s="996"/>
      <c r="F40" s="996"/>
      <c r="G40" s="996"/>
      <c r="H40" s="996"/>
      <c r="I40" s="996"/>
      <c r="J40" s="996"/>
      <c r="K40" s="996"/>
      <c r="L40" s="996"/>
      <c r="M40" s="997"/>
      <c r="N40" s="982"/>
      <c r="O40" s="983"/>
      <c r="P40" s="25" t="s">
        <v>451</v>
      </c>
    </row>
    <row r="41" spans="1:16" ht="21" customHeight="1">
      <c r="B41" s="985" t="s">
        <v>478</v>
      </c>
      <c r="C41" s="986"/>
      <c r="D41" s="986"/>
      <c r="E41" s="986"/>
      <c r="F41" s="986"/>
      <c r="G41" s="986"/>
      <c r="H41" s="986"/>
      <c r="I41" s="986"/>
      <c r="J41" s="986"/>
      <c r="K41" s="986"/>
      <c r="L41" s="986"/>
      <c r="M41" s="987"/>
      <c r="N41" s="982"/>
      <c r="O41" s="983"/>
      <c r="P41" s="25" t="s">
        <v>451</v>
      </c>
    </row>
    <row r="42" spans="1:16" ht="21" customHeight="1">
      <c r="B42" s="994" t="s">
        <v>479</v>
      </c>
      <c r="C42" s="991" t="s">
        <v>480</v>
      </c>
      <c r="D42" s="986"/>
      <c r="E42" s="986"/>
      <c r="F42" s="986"/>
      <c r="G42" s="986"/>
      <c r="H42" s="986"/>
      <c r="I42" s="986"/>
      <c r="J42" s="986"/>
      <c r="K42" s="986"/>
      <c r="L42" s="986"/>
      <c r="M42" s="987"/>
      <c r="N42" s="982"/>
      <c r="O42" s="983"/>
      <c r="P42" s="25" t="s">
        <v>451</v>
      </c>
    </row>
    <row r="43" spans="1:16" ht="21" customHeight="1">
      <c r="B43" s="994"/>
      <c r="C43" s="991" t="s">
        <v>481</v>
      </c>
      <c r="D43" s="986"/>
      <c r="E43" s="986"/>
      <c r="F43" s="986"/>
      <c r="G43" s="986"/>
      <c r="H43" s="986"/>
      <c r="I43" s="986"/>
      <c r="J43" s="986"/>
      <c r="K43" s="986"/>
      <c r="L43" s="986"/>
      <c r="M43" s="987"/>
      <c r="N43" s="982"/>
      <c r="O43" s="983"/>
      <c r="P43" s="25" t="s">
        <v>451</v>
      </c>
    </row>
    <row r="44" spans="1:16" ht="21" customHeight="1">
      <c r="B44" s="994"/>
      <c r="C44" s="991" t="s">
        <v>482</v>
      </c>
      <c r="D44" s="986"/>
      <c r="E44" s="986"/>
      <c r="F44" s="986"/>
      <c r="G44" s="986"/>
      <c r="H44" s="986"/>
      <c r="I44" s="986"/>
      <c r="J44" s="986"/>
      <c r="K44" s="986"/>
      <c r="L44" s="986"/>
      <c r="M44" s="987"/>
      <c r="N44" s="982"/>
      <c r="O44" s="983"/>
      <c r="P44" s="25" t="s">
        <v>451</v>
      </c>
    </row>
    <row r="45" spans="1:16" ht="21.75" customHeight="1">
      <c r="B45" s="994"/>
      <c r="C45" s="991" t="s">
        <v>483</v>
      </c>
      <c r="D45" s="986"/>
      <c r="E45" s="986"/>
      <c r="F45" s="986"/>
      <c r="G45" s="986"/>
      <c r="H45" s="986"/>
      <c r="I45" s="986"/>
      <c r="J45" s="986"/>
      <c r="K45" s="986"/>
      <c r="L45" s="986"/>
      <c r="M45" s="987"/>
      <c r="N45" s="982"/>
      <c r="O45" s="983"/>
      <c r="P45" s="25" t="s">
        <v>451</v>
      </c>
    </row>
    <row r="46" spans="1:16" ht="39" customHeight="1">
      <c r="B46" s="995"/>
      <c r="C46" s="985" t="s">
        <v>484</v>
      </c>
      <c r="D46" s="986"/>
      <c r="E46" s="986"/>
      <c r="F46" s="986"/>
      <c r="G46" s="986"/>
      <c r="H46" s="986"/>
      <c r="I46" s="986"/>
      <c r="J46" s="986"/>
      <c r="K46" s="986"/>
      <c r="L46" s="986"/>
      <c r="M46" s="987"/>
      <c r="N46" s="982"/>
      <c r="O46" s="983"/>
      <c r="P46" s="25" t="s">
        <v>451</v>
      </c>
    </row>
    <row r="47" spans="1:16" ht="21" customHeight="1">
      <c r="B47" s="991" t="s">
        <v>485</v>
      </c>
      <c r="C47" s="986"/>
      <c r="D47" s="986"/>
      <c r="E47" s="986"/>
      <c r="F47" s="986"/>
      <c r="G47" s="986"/>
      <c r="H47" s="986"/>
      <c r="I47" s="986"/>
      <c r="J47" s="986"/>
      <c r="K47" s="986"/>
      <c r="L47" s="986"/>
      <c r="M47" s="986"/>
      <c r="N47" s="986"/>
      <c r="O47" s="986"/>
      <c r="P47" s="987"/>
    </row>
    <row r="48" spans="1:16" ht="31.5" customHeight="1">
      <c r="B48" s="992"/>
      <c r="C48" s="993"/>
      <c r="D48" s="988" t="s">
        <v>486</v>
      </c>
      <c r="E48" s="989"/>
      <c r="F48" s="989"/>
      <c r="G48" s="989"/>
      <c r="H48" s="989"/>
      <c r="I48" s="990"/>
      <c r="J48" s="988" t="s">
        <v>487</v>
      </c>
      <c r="K48" s="989"/>
      <c r="L48" s="989"/>
      <c r="M48" s="989"/>
      <c r="N48" s="989"/>
      <c r="O48" s="989"/>
      <c r="P48" s="990"/>
    </row>
    <row r="49" spans="2:16" ht="21" customHeight="1">
      <c r="B49" s="980" t="s">
        <v>467</v>
      </c>
      <c r="C49" s="981"/>
      <c r="D49" s="982"/>
      <c r="E49" s="983"/>
      <c r="F49" s="983"/>
      <c r="G49" s="983"/>
      <c r="H49" s="983"/>
      <c r="I49" s="26" t="s">
        <v>450</v>
      </c>
      <c r="J49" s="982"/>
      <c r="K49" s="983"/>
      <c r="L49" s="983"/>
      <c r="M49" s="983"/>
      <c r="N49" s="983"/>
      <c r="O49" s="983"/>
      <c r="P49" s="26" t="s">
        <v>450</v>
      </c>
    </row>
    <row r="50" spans="2:16" ht="21" customHeight="1">
      <c r="B50" s="980" t="s">
        <v>468</v>
      </c>
      <c r="C50" s="981"/>
      <c r="D50" s="982"/>
      <c r="E50" s="983"/>
      <c r="F50" s="983"/>
      <c r="G50" s="983"/>
      <c r="H50" s="983"/>
      <c r="I50" s="26" t="s">
        <v>450</v>
      </c>
      <c r="J50" s="982"/>
      <c r="K50" s="983"/>
      <c r="L50" s="983"/>
      <c r="M50" s="983"/>
      <c r="N50" s="983"/>
      <c r="O50" s="983"/>
      <c r="P50" s="26" t="s">
        <v>450</v>
      </c>
    </row>
    <row r="51" spans="2:16" ht="21" customHeight="1">
      <c r="B51" s="980" t="s">
        <v>469</v>
      </c>
      <c r="C51" s="981"/>
      <c r="D51" s="982"/>
      <c r="E51" s="983"/>
      <c r="F51" s="983"/>
      <c r="G51" s="983"/>
      <c r="H51" s="983"/>
      <c r="I51" s="26" t="s">
        <v>450</v>
      </c>
      <c r="J51" s="982"/>
      <c r="K51" s="983"/>
      <c r="L51" s="983"/>
      <c r="M51" s="983"/>
      <c r="N51" s="983"/>
      <c r="O51" s="983"/>
      <c r="P51" s="26" t="s">
        <v>450</v>
      </c>
    </row>
    <row r="52" spans="2:16" ht="21" customHeight="1">
      <c r="B52" s="980" t="s">
        <v>470</v>
      </c>
      <c r="C52" s="981"/>
      <c r="D52" s="982"/>
      <c r="E52" s="983"/>
      <c r="F52" s="983"/>
      <c r="G52" s="983"/>
      <c r="H52" s="983"/>
      <c r="I52" s="26" t="s">
        <v>450</v>
      </c>
      <c r="J52" s="982"/>
      <c r="K52" s="983"/>
      <c r="L52" s="983"/>
      <c r="M52" s="983"/>
      <c r="N52" s="983"/>
      <c r="O52" s="983"/>
      <c r="P52" s="26" t="s">
        <v>450</v>
      </c>
    </row>
    <row r="53" spans="2:16" ht="21" customHeight="1">
      <c r="B53" s="980" t="s">
        <v>471</v>
      </c>
      <c r="C53" s="981"/>
      <c r="D53" s="982"/>
      <c r="E53" s="983"/>
      <c r="F53" s="983"/>
      <c r="G53" s="983"/>
      <c r="H53" s="983"/>
      <c r="I53" s="26" t="s">
        <v>450</v>
      </c>
      <c r="J53" s="982"/>
      <c r="K53" s="983"/>
      <c r="L53" s="983"/>
      <c r="M53" s="983"/>
      <c r="N53" s="983"/>
      <c r="O53" s="983"/>
      <c r="P53" s="26" t="s">
        <v>450</v>
      </c>
    </row>
    <row r="54" spans="2:16" ht="21" customHeight="1">
      <c r="B54" s="980" t="s">
        <v>472</v>
      </c>
      <c r="C54" s="981"/>
      <c r="D54" s="982"/>
      <c r="E54" s="983"/>
      <c r="F54" s="983"/>
      <c r="G54" s="983"/>
      <c r="H54" s="983"/>
      <c r="I54" s="26" t="s">
        <v>473</v>
      </c>
      <c r="J54" s="982"/>
      <c r="K54" s="983"/>
      <c r="L54" s="983"/>
      <c r="M54" s="983"/>
      <c r="N54" s="983"/>
      <c r="O54" s="983"/>
      <c r="P54" s="26" t="s">
        <v>473</v>
      </c>
    </row>
    <row r="55" spans="2:16" ht="21" customHeight="1">
      <c r="B55" s="980" t="s">
        <v>474</v>
      </c>
      <c r="C55" s="981"/>
      <c r="D55" s="982"/>
      <c r="E55" s="983"/>
      <c r="F55" s="983"/>
      <c r="G55" s="983"/>
      <c r="H55" s="983"/>
      <c r="I55" s="26" t="s">
        <v>450</v>
      </c>
      <c r="J55" s="982"/>
      <c r="K55" s="983"/>
      <c r="L55" s="983"/>
      <c r="M55" s="983"/>
      <c r="N55" s="983"/>
      <c r="O55" s="983"/>
      <c r="P55" s="26" t="s">
        <v>450</v>
      </c>
    </row>
    <row r="56" spans="2:16" ht="14.25" customHeight="1">
      <c r="B56" s="369"/>
      <c r="C56" s="369"/>
      <c r="D56" s="21"/>
      <c r="E56" s="21"/>
      <c r="F56" s="21"/>
      <c r="G56" s="21"/>
      <c r="H56" s="21"/>
      <c r="I56" s="21"/>
      <c r="J56" s="21"/>
      <c r="K56" s="21"/>
      <c r="L56" s="21"/>
      <c r="M56" s="21"/>
      <c r="N56" s="21"/>
      <c r="O56" s="21"/>
      <c r="P56" s="21"/>
    </row>
    <row r="57" spans="2:16" ht="21" customHeight="1">
      <c r="B57" s="984" t="s">
        <v>475</v>
      </c>
      <c r="C57" s="984"/>
      <c r="D57" s="984"/>
      <c r="E57" s="474"/>
      <c r="F57" s="474"/>
      <c r="G57" s="474"/>
      <c r="H57" s="474"/>
      <c r="I57" s="31"/>
      <c r="J57" s="474"/>
      <c r="K57" s="474"/>
      <c r="L57" s="474"/>
      <c r="M57" s="474"/>
      <c r="N57" s="474"/>
      <c r="O57" s="474"/>
      <c r="P57" s="31"/>
    </row>
    <row r="58" spans="2:16" ht="33" customHeight="1">
      <c r="B58" s="977" t="s">
        <v>700</v>
      </c>
      <c r="C58" s="978"/>
      <c r="D58" s="978"/>
      <c r="E58" s="978"/>
      <c r="F58" s="978"/>
      <c r="G58" s="978"/>
      <c r="H58" s="978"/>
      <c r="I58" s="978"/>
      <c r="J58" s="978"/>
      <c r="K58" s="978"/>
      <c r="L58" s="978"/>
      <c r="M58" s="978"/>
      <c r="N58" s="978"/>
      <c r="O58" s="978"/>
      <c r="P58" s="978"/>
    </row>
    <row r="59" spans="2:16" ht="33" customHeight="1">
      <c r="B59" s="978"/>
      <c r="C59" s="978"/>
      <c r="D59" s="978"/>
      <c r="E59" s="978"/>
      <c r="F59" s="978"/>
      <c r="G59" s="978"/>
      <c r="H59" s="978"/>
      <c r="I59" s="978"/>
      <c r="J59" s="978"/>
      <c r="K59" s="978"/>
      <c r="L59" s="978"/>
      <c r="M59" s="978"/>
      <c r="N59" s="978"/>
      <c r="O59" s="978"/>
      <c r="P59" s="978"/>
    </row>
    <row r="60" spans="2:16" ht="33" customHeight="1">
      <c r="B60" s="977" t="s">
        <v>701</v>
      </c>
      <c r="C60" s="978"/>
      <c r="D60" s="978"/>
      <c r="E60" s="978"/>
      <c r="F60" s="978"/>
      <c r="G60" s="978"/>
      <c r="H60" s="978"/>
      <c r="I60" s="978"/>
      <c r="J60" s="978"/>
      <c r="K60" s="978"/>
      <c r="L60" s="978"/>
      <c r="M60" s="978"/>
      <c r="N60" s="978"/>
      <c r="O60" s="978"/>
      <c r="P60" s="978"/>
    </row>
    <row r="61" spans="2:16" ht="33" customHeight="1">
      <c r="B61" s="978"/>
      <c r="C61" s="978"/>
      <c r="D61" s="978"/>
      <c r="E61" s="978"/>
      <c r="F61" s="978"/>
      <c r="G61" s="978"/>
      <c r="H61" s="978"/>
      <c r="I61" s="978"/>
      <c r="J61" s="978"/>
      <c r="K61" s="978"/>
      <c r="L61" s="978"/>
      <c r="M61" s="978"/>
      <c r="N61" s="978"/>
      <c r="O61" s="978"/>
      <c r="P61" s="978"/>
    </row>
    <row r="62" spans="2:16" ht="33" customHeight="1">
      <c r="B62" s="978"/>
      <c r="C62" s="978"/>
      <c r="D62" s="978"/>
      <c r="E62" s="978"/>
      <c r="F62" s="978"/>
      <c r="G62" s="978"/>
      <c r="H62" s="978"/>
      <c r="I62" s="978"/>
      <c r="J62" s="978"/>
      <c r="K62" s="978"/>
      <c r="L62" s="978"/>
      <c r="M62" s="978"/>
      <c r="N62" s="978"/>
      <c r="O62" s="978"/>
      <c r="P62" s="978"/>
    </row>
    <row r="63" spans="2:16" ht="33" customHeight="1">
      <c r="B63" s="978"/>
      <c r="C63" s="978"/>
      <c r="D63" s="978"/>
      <c r="E63" s="978"/>
      <c r="F63" s="978"/>
      <c r="G63" s="978"/>
      <c r="H63" s="978"/>
      <c r="I63" s="978"/>
      <c r="J63" s="978"/>
      <c r="K63" s="978"/>
      <c r="L63" s="978"/>
      <c r="M63" s="978"/>
      <c r="N63" s="978"/>
      <c r="O63" s="978"/>
      <c r="P63" s="978"/>
    </row>
    <row r="64" spans="2:16" ht="33" customHeight="1">
      <c r="B64" s="978"/>
      <c r="C64" s="978"/>
      <c r="D64" s="978"/>
      <c r="E64" s="978"/>
      <c r="F64" s="978"/>
      <c r="G64" s="978"/>
      <c r="H64" s="978"/>
      <c r="I64" s="978"/>
      <c r="J64" s="978"/>
      <c r="K64" s="978"/>
      <c r="L64" s="978"/>
      <c r="M64" s="978"/>
      <c r="N64" s="978"/>
      <c r="O64" s="978"/>
      <c r="P64" s="978"/>
    </row>
    <row r="65" spans="1:16" ht="21" customHeight="1">
      <c r="B65" s="377"/>
      <c r="C65" s="377"/>
      <c r="D65" s="377"/>
      <c r="E65" s="377"/>
      <c r="F65" s="377"/>
      <c r="G65" s="377"/>
      <c r="H65" s="377"/>
      <c r="I65" s="377"/>
      <c r="J65" s="377"/>
      <c r="K65" s="377"/>
      <c r="L65" s="377"/>
      <c r="M65" s="377"/>
      <c r="N65" s="377"/>
      <c r="O65" s="377"/>
      <c r="P65" s="377"/>
    </row>
    <row r="66" spans="1:16" ht="19.5" customHeight="1">
      <c r="B66" s="979" t="s">
        <v>702</v>
      </c>
      <c r="C66" s="979"/>
      <c r="D66" s="979"/>
      <c r="E66" s="979"/>
      <c r="F66" s="979"/>
      <c r="G66" s="979"/>
      <c r="H66" s="979"/>
      <c r="I66" s="979"/>
      <c r="J66" s="979"/>
      <c r="K66" s="979"/>
      <c r="L66" s="979"/>
      <c r="M66" s="979"/>
      <c r="N66" s="979"/>
      <c r="O66" s="979"/>
      <c r="P66" s="979"/>
    </row>
    <row r="67" spans="1:16" ht="19.5" customHeight="1">
      <c r="B67" s="979"/>
      <c r="C67" s="979"/>
      <c r="D67" s="979"/>
      <c r="E67" s="979"/>
      <c r="F67" s="979"/>
      <c r="G67" s="979"/>
      <c r="H67" s="979"/>
      <c r="I67" s="979"/>
      <c r="J67" s="979"/>
      <c r="K67" s="979"/>
      <c r="L67" s="979"/>
      <c r="M67" s="979"/>
      <c r="N67" s="979"/>
      <c r="O67" s="979"/>
      <c r="P67" s="979"/>
    </row>
    <row r="68" spans="1:16" ht="19.5" customHeight="1">
      <c r="B68" s="979"/>
      <c r="C68" s="979"/>
      <c r="D68" s="979"/>
      <c r="E68" s="979"/>
      <c r="F68" s="979"/>
      <c r="G68" s="979"/>
      <c r="H68" s="979"/>
      <c r="I68" s="979"/>
      <c r="J68" s="979"/>
      <c r="K68" s="979"/>
      <c r="L68" s="979"/>
      <c r="M68" s="979"/>
      <c r="N68" s="979"/>
      <c r="O68" s="979"/>
      <c r="P68" s="979"/>
    </row>
    <row r="69" spans="1:16" ht="19.5" customHeight="1">
      <c r="B69" s="979"/>
      <c r="C69" s="979"/>
      <c r="D69" s="979"/>
      <c r="E69" s="979"/>
      <c r="F69" s="979"/>
      <c r="G69" s="979"/>
      <c r="H69" s="979"/>
      <c r="I69" s="979"/>
      <c r="J69" s="979"/>
      <c r="K69" s="979"/>
      <c r="L69" s="979"/>
      <c r="M69" s="979"/>
      <c r="N69" s="979"/>
      <c r="O69" s="979"/>
      <c r="P69" s="979"/>
    </row>
    <row r="70" spans="1:16" ht="19.5" customHeight="1">
      <c r="B70" s="979"/>
      <c r="C70" s="979"/>
      <c r="D70" s="979"/>
      <c r="E70" s="979"/>
      <c r="F70" s="979"/>
      <c r="G70" s="979"/>
      <c r="H70" s="979"/>
      <c r="I70" s="979"/>
      <c r="J70" s="979"/>
      <c r="K70" s="979"/>
      <c r="L70" s="979"/>
      <c r="M70" s="979"/>
      <c r="N70" s="979"/>
      <c r="O70" s="979"/>
      <c r="P70" s="979"/>
    </row>
    <row r="71" spans="1:16" ht="19.5" customHeight="1">
      <c r="B71" s="979"/>
      <c r="C71" s="979"/>
      <c r="D71" s="979"/>
      <c r="E71" s="979"/>
      <c r="F71" s="979"/>
      <c r="G71" s="979"/>
      <c r="H71" s="979"/>
      <c r="I71" s="979"/>
      <c r="J71" s="979"/>
      <c r="K71" s="979"/>
      <c r="L71" s="979"/>
      <c r="M71" s="979"/>
      <c r="N71" s="979"/>
      <c r="O71" s="979"/>
      <c r="P71" s="979"/>
    </row>
    <row r="72" spans="1:16" ht="19.5" customHeight="1">
      <c r="B72" s="979"/>
      <c r="C72" s="979"/>
      <c r="D72" s="979"/>
      <c r="E72" s="979"/>
      <c r="F72" s="979"/>
      <c r="G72" s="979"/>
      <c r="H72" s="979"/>
      <c r="I72" s="979"/>
      <c r="J72" s="979"/>
      <c r="K72" s="979"/>
      <c r="L72" s="979"/>
      <c r="M72" s="979"/>
      <c r="N72" s="979"/>
      <c r="O72" s="979"/>
      <c r="P72" s="979"/>
    </row>
    <row r="73" spans="1:16" ht="19.5" customHeight="1">
      <c r="B73" s="979"/>
      <c r="C73" s="979"/>
      <c r="D73" s="979"/>
      <c r="E73" s="979"/>
      <c r="F73" s="979"/>
      <c r="G73" s="979"/>
      <c r="H73" s="979"/>
      <c r="I73" s="979"/>
      <c r="J73" s="979"/>
      <c r="K73" s="979"/>
      <c r="L73" s="979"/>
      <c r="M73" s="979"/>
      <c r="N73" s="979"/>
      <c r="O73" s="979"/>
      <c r="P73" s="979"/>
    </row>
    <row r="74" spans="1:16" ht="19.5" customHeight="1">
      <c r="B74" s="979"/>
      <c r="C74" s="979"/>
      <c r="D74" s="979"/>
      <c r="E74" s="979"/>
      <c r="F74" s="979"/>
      <c r="G74" s="979"/>
      <c r="H74" s="979"/>
      <c r="I74" s="979"/>
      <c r="J74" s="979"/>
      <c r="K74" s="979"/>
      <c r="L74" s="979"/>
      <c r="M74" s="979"/>
      <c r="N74" s="979"/>
      <c r="O74" s="979"/>
      <c r="P74" s="979"/>
    </row>
    <row r="75" spans="1:16" ht="19.5" customHeight="1">
      <c r="B75" s="979"/>
      <c r="C75" s="979"/>
      <c r="D75" s="979"/>
      <c r="E75" s="979"/>
      <c r="F75" s="979"/>
      <c r="G75" s="979"/>
      <c r="H75" s="979"/>
      <c r="I75" s="979"/>
      <c r="J75" s="979"/>
      <c r="K75" s="979"/>
      <c r="L75" s="979"/>
      <c r="M75" s="979"/>
      <c r="N75" s="979"/>
      <c r="O75" s="979"/>
      <c r="P75" s="979"/>
    </row>
    <row r="76" spans="1:16" ht="19.5" customHeight="1">
      <c r="B76" s="979"/>
      <c r="C76" s="979"/>
      <c r="D76" s="979"/>
      <c r="E76" s="979"/>
      <c r="F76" s="979"/>
      <c r="G76" s="979"/>
      <c r="H76" s="979"/>
      <c r="I76" s="979"/>
      <c r="J76" s="979"/>
      <c r="K76" s="979"/>
      <c r="L76" s="979"/>
      <c r="M76" s="979"/>
      <c r="N76" s="979"/>
      <c r="O76" s="979"/>
      <c r="P76" s="979"/>
    </row>
    <row r="77" spans="1:16" ht="14.25" customHeight="1">
      <c r="B77" s="371"/>
      <c r="C77" s="371"/>
      <c r="D77" s="371"/>
      <c r="E77" s="371"/>
      <c r="F77" s="371"/>
      <c r="G77" s="371"/>
      <c r="H77" s="371"/>
      <c r="I77" s="371"/>
      <c r="J77" s="371"/>
      <c r="K77" s="371"/>
      <c r="L77" s="371"/>
      <c r="M77" s="371"/>
      <c r="N77" s="371"/>
      <c r="O77" s="371"/>
      <c r="P77" s="371"/>
    </row>
    <row r="78" spans="1:16" ht="14.25" customHeight="1">
      <c r="B78" s="371"/>
      <c r="C78" s="371"/>
      <c r="D78" s="371"/>
      <c r="E78" s="371"/>
      <c r="F78" s="371"/>
      <c r="G78" s="371"/>
      <c r="H78" s="371"/>
      <c r="I78" s="371"/>
      <c r="J78" s="371"/>
      <c r="K78" s="371"/>
      <c r="L78" s="371"/>
      <c r="M78" s="371"/>
      <c r="N78" s="371"/>
      <c r="O78" s="371"/>
      <c r="P78" s="371"/>
    </row>
    <row r="79" spans="1:16">
      <c r="A79" s="28"/>
      <c r="B79" s="475"/>
      <c r="C79" s="475"/>
      <c r="D79" s="475"/>
      <c r="E79" s="475"/>
      <c r="F79" s="475"/>
      <c r="G79" s="475"/>
      <c r="H79" s="475"/>
      <c r="I79" s="475"/>
      <c r="J79" s="475"/>
      <c r="K79" s="475"/>
      <c r="L79" s="475"/>
      <c r="M79" s="475"/>
      <c r="N79" s="475"/>
      <c r="O79" s="475"/>
      <c r="P79" s="475"/>
    </row>
    <row r="80" spans="1:16" ht="14.25">
      <c r="A80" s="28"/>
      <c r="B80" s="29"/>
      <c r="C80" s="29"/>
      <c r="D80" s="29"/>
      <c r="E80" s="29"/>
      <c r="F80" s="29"/>
      <c r="G80" s="29"/>
      <c r="H80" s="29"/>
      <c r="I80" s="29"/>
      <c r="J80" s="29"/>
      <c r="K80" s="29"/>
      <c r="L80" s="29"/>
      <c r="M80" s="29"/>
      <c r="N80" s="29"/>
      <c r="O80" s="29"/>
      <c r="P80" s="29"/>
    </row>
  </sheetData>
  <mergeCells count="91">
    <mergeCell ref="A1:E1"/>
    <mergeCell ref="K1:P1"/>
    <mergeCell ref="B2:P2"/>
    <mergeCell ref="B4:D4"/>
    <mergeCell ref="H4:J4"/>
    <mergeCell ref="K4:P4"/>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B14:C14"/>
    <mergeCell ref="D14:H14"/>
    <mergeCell ref="J14:O14"/>
    <mergeCell ref="B15:C15"/>
    <mergeCell ref="D15:H15"/>
    <mergeCell ref="J15:O15"/>
    <mergeCell ref="B16:C16"/>
    <mergeCell ref="D16:H16"/>
    <mergeCell ref="J16:O16"/>
    <mergeCell ref="B17:C17"/>
    <mergeCell ref="D17:H17"/>
    <mergeCell ref="J17:O17"/>
    <mergeCell ref="B18:C18"/>
    <mergeCell ref="D18:H18"/>
    <mergeCell ref="J18:O18"/>
    <mergeCell ref="B19:C19"/>
    <mergeCell ref="D19:H19"/>
    <mergeCell ref="J19:O19"/>
    <mergeCell ref="B21:D21"/>
    <mergeCell ref="B22:P32"/>
    <mergeCell ref="A36:E36"/>
    <mergeCell ref="K36:P36"/>
    <mergeCell ref="H37:J37"/>
    <mergeCell ref="K37:P37"/>
    <mergeCell ref="H38:J38"/>
    <mergeCell ref="K38:P38"/>
    <mergeCell ref="B40:M40"/>
    <mergeCell ref="N40:O40"/>
    <mergeCell ref="B41:M41"/>
    <mergeCell ref="N41:O41"/>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B50:C50"/>
    <mergeCell ref="D50:H50"/>
    <mergeCell ref="J50:O50"/>
    <mergeCell ref="B49:C49"/>
    <mergeCell ref="D49:H49"/>
    <mergeCell ref="J49:O49"/>
    <mergeCell ref="B51:C51"/>
    <mergeCell ref="D51:H51"/>
    <mergeCell ref="J51:O51"/>
    <mergeCell ref="B52:C52"/>
    <mergeCell ref="D52:H52"/>
    <mergeCell ref="J52:O52"/>
    <mergeCell ref="B53:C53"/>
    <mergeCell ref="D53:H53"/>
    <mergeCell ref="J53:O53"/>
    <mergeCell ref="B57:D57"/>
    <mergeCell ref="B58:P59"/>
    <mergeCell ref="B60:P64"/>
    <mergeCell ref="B66:P76"/>
    <mergeCell ref="B54:C54"/>
    <mergeCell ref="D54:H54"/>
    <mergeCell ref="J54:O54"/>
    <mergeCell ref="B55:C55"/>
    <mergeCell ref="D55:H55"/>
    <mergeCell ref="J55:O55"/>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1B91CC3-679B-46F6-B693-B759029B8BEA}"/>
  </dataValidations>
  <pageMargins left="0.7" right="0.7" top="0.75" bottom="0.75" header="0.3" footer="0.3"/>
  <pageSetup paperSize="9" scale="96" orientation="portrait" r:id="rId1"/>
  <rowBreaks count="1" manualBreakCount="1">
    <brk id="59" max="1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FF0C-1F38-48B6-AF52-2227B98FD9BB}">
  <sheetPr>
    <tabColor theme="9"/>
  </sheetPr>
  <dimension ref="A1:K74"/>
  <sheetViews>
    <sheetView view="pageBreakPreview" zoomScale="115" zoomScaleNormal="100" zoomScaleSheetLayoutView="115" workbookViewId="0">
      <selection activeCell="J11" sqref="J11"/>
    </sheetView>
  </sheetViews>
  <sheetFormatPr defaultRowHeight="13.5"/>
  <cols>
    <col min="1" max="4" width="2.625" style="477" customWidth="1"/>
    <col min="5" max="5" width="9.625" style="477" customWidth="1"/>
    <col min="6" max="6" width="15.625" style="477" customWidth="1"/>
    <col min="7" max="7" width="21.75" style="477" customWidth="1"/>
    <col min="8" max="9" width="15.625" style="477" customWidth="1"/>
    <col min="10" max="10" width="9.625" style="477" customWidth="1"/>
    <col min="11" max="256" width="9" style="477"/>
    <col min="257" max="260" width="2.625" style="477" customWidth="1"/>
    <col min="261" max="261" width="9.625" style="477" customWidth="1"/>
    <col min="262" max="262" width="15.625" style="477" customWidth="1"/>
    <col min="263" max="263" width="21.75" style="477" customWidth="1"/>
    <col min="264" max="265" width="15.625" style="477" customWidth="1"/>
    <col min="266" max="266" width="9.625" style="477" customWidth="1"/>
    <col min="267" max="512" width="9" style="477"/>
    <col min="513" max="516" width="2.625" style="477" customWidth="1"/>
    <col min="517" max="517" width="9.625" style="477" customWidth="1"/>
    <col min="518" max="518" width="15.625" style="477" customWidth="1"/>
    <col min="519" max="519" width="21.75" style="477" customWidth="1"/>
    <col min="520" max="521" width="15.625" style="477" customWidth="1"/>
    <col min="522" max="522" width="9.625" style="477" customWidth="1"/>
    <col min="523" max="768" width="9" style="477"/>
    <col min="769" max="772" width="2.625" style="477" customWidth="1"/>
    <col min="773" max="773" width="9.625" style="477" customWidth="1"/>
    <col min="774" max="774" width="15.625" style="477" customWidth="1"/>
    <col min="775" max="775" width="21.75" style="477" customWidth="1"/>
    <col min="776" max="777" width="15.625" style="477" customWidth="1"/>
    <col min="778" max="778" width="9.625" style="477" customWidth="1"/>
    <col min="779" max="1024" width="9" style="477"/>
    <col min="1025" max="1028" width="2.625" style="477" customWidth="1"/>
    <col min="1029" max="1029" width="9.625" style="477" customWidth="1"/>
    <col min="1030" max="1030" width="15.625" style="477" customWidth="1"/>
    <col min="1031" max="1031" width="21.75" style="477" customWidth="1"/>
    <col min="1032" max="1033" width="15.625" style="477" customWidth="1"/>
    <col min="1034" max="1034" width="9.625" style="477" customWidth="1"/>
    <col min="1035" max="1280" width="9" style="477"/>
    <col min="1281" max="1284" width="2.625" style="477" customWidth="1"/>
    <col min="1285" max="1285" width="9.625" style="477" customWidth="1"/>
    <col min="1286" max="1286" width="15.625" style="477" customWidth="1"/>
    <col min="1287" max="1287" width="21.75" style="477" customWidth="1"/>
    <col min="1288" max="1289" width="15.625" style="477" customWidth="1"/>
    <col min="1290" max="1290" width="9.625" style="477" customWidth="1"/>
    <col min="1291" max="1536" width="9" style="477"/>
    <col min="1537" max="1540" width="2.625" style="477" customWidth="1"/>
    <col min="1541" max="1541" width="9.625" style="477" customWidth="1"/>
    <col min="1542" max="1542" width="15.625" style="477" customWidth="1"/>
    <col min="1543" max="1543" width="21.75" style="477" customWidth="1"/>
    <col min="1544" max="1545" width="15.625" style="477" customWidth="1"/>
    <col min="1546" max="1546" width="9.625" style="477" customWidth="1"/>
    <col min="1547" max="1792" width="9" style="477"/>
    <col min="1793" max="1796" width="2.625" style="477" customWidth="1"/>
    <col min="1797" max="1797" width="9.625" style="477" customWidth="1"/>
    <col min="1798" max="1798" width="15.625" style="477" customWidth="1"/>
    <col min="1799" max="1799" width="21.75" style="477" customWidth="1"/>
    <col min="1800" max="1801" width="15.625" style="477" customWidth="1"/>
    <col min="1802" max="1802" width="9.625" style="477" customWidth="1"/>
    <col min="1803" max="2048" width="9" style="477"/>
    <col min="2049" max="2052" width="2.625" style="477" customWidth="1"/>
    <col min="2053" max="2053" width="9.625" style="477" customWidth="1"/>
    <col min="2054" max="2054" width="15.625" style="477" customWidth="1"/>
    <col min="2055" max="2055" width="21.75" style="477" customWidth="1"/>
    <col min="2056" max="2057" width="15.625" style="477" customWidth="1"/>
    <col min="2058" max="2058" width="9.625" style="477" customWidth="1"/>
    <col min="2059" max="2304" width="9" style="477"/>
    <col min="2305" max="2308" width="2.625" style="477" customWidth="1"/>
    <col min="2309" max="2309" width="9.625" style="477" customWidth="1"/>
    <col min="2310" max="2310" width="15.625" style="477" customWidth="1"/>
    <col min="2311" max="2311" width="21.75" style="477" customWidth="1"/>
    <col min="2312" max="2313" width="15.625" style="477" customWidth="1"/>
    <col min="2314" max="2314" width="9.625" style="477" customWidth="1"/>
    <col min="2315" max="2560" width="9" style="477"/>
    <col min="2561" max="2564" width="2.625" style="477" customWidth="1"/>
    <col min="2565" max="2565" width="9.625" style="477" customWidth="1"/>
    <col min="2566" max="2566" width="15.625" style="477" customWidth="1"/>
    <col min="2567" max="2567" width="21.75" style="477" customWidth="1"/>
    <col min="2568" max="2569" width="15.625" style="477" customWidth="1"/>
    <col min="2570" max="2570" width="9.625" style="477" customWidth="1"/>
    <col min="2571" max="2816" width="9" style="477"/>
    <col min="2817" max="2820" width="2.625" style="477" customWidth="1"/>
    <col min="2821" max="2821" width="9.625" style="477" customWidth="1"/>
    <col min="2822" max="2822" width="15.625" style="477" customWidth="1"/>
    <col min="2823" max="2823" width="21.75" style="477" customWidth="1"/>
    <col min="2824" max="2825" width="15.625" style="477" customWidth="1"/>
    <col min="2826" max="2826" width="9.625" style="477" customWidth="1"/>
    <col min="2827" max="3072" width="9" style="477"/>
    <col min="3073" max="3076" width="2.625" style="477" customWidth="1"/>
    <col min="3077" max="3077" width="9.625" style="477" customWidth="1"/>
    <col min="3078" max="3078" width="15.625" style="477" customWidth="1"/>
    <col min="3079" max="3079" width="21.75" style="477" customWidth="1"/>
    <col min="3080" max="3081" width="15.625" style="477" customWidth="1"/>
    <col min="3082" max="3082" width="9.625" style="477" customWidth="1"/>
    <col min="3083" max="3328" width="9" style="477"/>
    <col min="3329" max="3332" width="2.625" style="477" customWidth="1"/>
    <col min="3333" max="3333" width="9.625" style="477" customWidth="1"/>
    <col min="3334" max="3334" width="15.625" style="477" customWidth="1"/>
    <col min="3335" max="3335" width="21.75" style="477" customWidth="1"/>
    <col min="3336" max="3337" width="15.625" style="477" customWidth="1"/>
    <col min="3338" max="3338" width="9.625" style="477" customWidth="1"/>
    <col min="3339" max="3584" width="9" style="477"/>
    <col min="3585" max="3588" width="2.625" style="477" customWidth="1"/>
    <col min="3589" max="3589" width="9.625" style="477" customWidth="1"/>
    <col min="3590" max="3590" width="15.625" style="477" customWidth="1"/>
    <col min="3591" max="3591" width="21.75" style="477" customWidth="1"/>
    <col min="3592" max="3593" width="15.625" style="477" customWidth="1"/>
    <col min="3594" max="3594" width="9.625" style="477" customWidth="1"/>
    <col min="3595" max="3840" width="9" style="477"/>
    <col min="3841" max="3844" width="2.625" style="477" customWidth="1"/>
    <col min="3845" max="3845" width="9.625" style="477" customWidth="1"/>
    <col min="3846" max="3846" width="15.625" style="477" customWidth="1"/>
    <col min="3847" max="3847" width="21.75" style="477" customWidth="1"/>
    <col min="3848" max="3849" width="15.625" style="477" customWidth="1"/>
    <col min="3850" max="3850" width="9.625" style="477" customWidth="1"/>
    <col min="3851" max="4096" width="9" style="477"/>
    <col min="4097" max="4100" width="2.625" style="477" customWidth="1"/>
    <col min="4101" max="4101" width="9.625" style="477" customWidth="1"/>
    <col min="4102" max="4102" width="15.625" style="477" customWidth="1"/>
    <col min="4103" max="4103" width="21.75" style="477" customWidth="1"/>
    <col min="4104" max="4105" width="15.625" style="477" customWidth="1"/>
    <col min="4106" max="4106" width="9.625" style="477" customWidth="1"/>
    <col min="4107" max="4352" width="9" style="477"/>
    <col min="4353" max="4356" width="2.625" style="477" customWidth="1"/>
    <col min="4357" max="4357" width="9.625" style="477" customWidth="1"/>
    <col min="4358" max="4358" width="15.625" style="477" customWidth="1"/>
    <col min="4359" max="4359" width="21.75" style="477" customWidth="1"/>
    <col min="4360" max="4361" width="15.625" style="477" customWidth="1"/>
    <col min="4362" max="4362" width="9.625" style="477" customWidth="1"/>
    <col min="4363" max="4608" width="9" style="477"/>
    <col min="4609" max="4612" width="2.625" style="477" customWidth="1"/>
    <col min="4613" max="4613" width="9.625" style="477" customWidth="1"/>
    <col min="4614" max="4614" width="15.625" style="477" customWidth="1"/>
    <col min="4615" max="4615" width="21.75" style="477" customWidth="1"/>
    <col min="4616" max="4617" width="15.625" style="477" customWidth="1"/>
    <col min="4618" max="4618" width="9.625" style="477" customWidth="1"/>
    <col min="4619" max="4864" width="9" style="477"/>
    <col min="4865" max="4868" width="2.625" style="477" customWidth="1"/>
    <col min="4869" max="4869" width="9.625" style="477" customWidth="1"/>
    <col min="4870" max="4870" width="15.625" style="477" customWidth="1"/>
    <col min="4871" max="4871" width="21.75" style="477" customWidth="1"/>
    <col min="4872" max="4873" width="15.625" style="477" customWidth="1"/>
    <col min="4874" max="4874" width="9.625" style="477" customWidth="1"/>
    <col min="4875" max="5120" width="9" style="477"/>
    <col min="5121" max="5124" width="2.625" style="477" customWidth="1"/>
    <col min="5125" max="5125" width="9.625" style="477" customWidth="1"/>
    <col min="5126" max="5126" width="15.625" style="477" customWidth="1"/>
    <col min="5127" max="5127" width="21.75" style="477" customWidth="1"/>
    <col min="5128" max="5129" width="15.625" style="477" customWidth="1"/>
    <col min="5130" max="5130" width="9.625" style="477" customWidth="1"/>
    <col min="5131" max="5376" width="9" style="477"/>
    <col min="5377" max="5380" width="2.625" style="477" customWidth="1"/>
    <col min="5381" max="5381" width="9.625" style="477" customWidth="1"/>
    <col min="5382" max="5382" width="15.625" style="477" customWidth="1"/>
    <col min="5383" max="5383" width="21.75" style="477" customWidth="1"/>
    <col min="5384" max="5385" width="15.625" style="477" customWidth="1"/>
    <col min="5386" max="5386" width="9.625" style="477" customWidth="1"/>
    <col min="5387" max="5632" width="9" style="477"/>
    <col min="5633" max="5636" width="2.625" style="477" customWidth="1"/>
    <col min="5637" max="5637" width="9.625" style="477" customWidth="1"/>
    <col min="5638" max="5638" width="15.625" style="477" customWidth="1"/>
    <col min="5639" max="5639" width="21.75" style="477" customWidth="1"/>
    <col min="5640" max="5641" width="15.625" style="477" customWidth="1"/>
    <col min="5642" max="5642" width="9.625" style="477" customWidth="1"/>
    <col min="5643" max="5888" width="9" style="477"/>
    <col min="5889" max="5892" width="2.625" style="477" customWidth="1"/>
    <col min="5893" max="5893" width="9.625" style="477" customWidth="1"/>
    <col min="5894" max="5894" width="15.625" style="477" customWidth="1"/>
    <col min="5895" max="5895" width="21.75" style="477" customWidth="1"/>
    <col min="5896" max="5897" width="15.625" style="477" customWidth="1"/>
    <col min="5898" max="5898" width="9.625" style="477" customWidth="1"/>
    <col min="5899" max="6144" width="9" style="477"/>
    <col min="6145" max="6148" width="2.625" style="477" customWidth="1"/>
    <col min="6149" max="6149" width="9.625" style="477" customWidth="1"/>
    <col min="6150" max="6150" width="15.625" style="477" customWidth="1"/>
    <col min="6151" max="6151" width="21.75" style="477" customWidth="1"/>
    <col min="6152" max="6153" width="15.625" style="477" customWidth="1"/>
    <col min="6154" max="6154" width="9.625" style="477" customWidth="1"/>
    <col min="6155" max="6400" width="9" style="477"/>
    <col min="6401" max="6404" width="2.625" style="477" customWidth="1"/>
    <col min="6405" max="6405" width="9.625" style="477" customWidth="1"/>
    <col min="6406" max="6406" width="15.625" style="477" customWidth="1"/>
    <col min="6407" max="6407" width="21.75" style="477" customWidth="1"/>
    <col min="6408" max="6409" width="15.625" style="477" customWidth="1"/>
    <col min="6410" max="6410" width="9.625" style="477" customWidth="1"/>
    <col min="6411" max="6656" width="9" style="477"/>
    <col min="6657" max="6660" width="2.625" style="477" customWidth="1"/>
    <col min="6661" max="6661" width="9.625" style="477" customWidth="1"/>
    <col min="6662" max="6662" width="15.625" style="477" customWidth="1"/>
    <col min="6663" max="6663" width="21.75" style="477" customWidth="1"/>
    <col min="6664" max="6665" width="15.625" style="477" customWidth="1"/>
    <col min="6666" max="6666" width="9.625" style="477" customWidth="1"/>
    <col min="6667" max="6912" width="9" style="477"/>
    <col min="6913" max="6916" width="2.625" style="477" customWidth="1"/>
    <col min="6917" max="6917" width="9.625" style="477" customWidth="1"/>
    <col min="6918" max="6918" width="15.625" style="477" customWidth="1"/>
    <col min="6919" max="6919" width="21.75" style="477" customWidth="1"/>
    <col min="6920" max="6921" width="15.625" style="477" customWidth="1"/>
    <col min="6922" max="6922" width="9.625" style="477" customWidth="1"/>
    <col min="6923" max="7168" width="9" style="477"/>
    <col min="7169" max="7172" width="2.625" style="477" customWidth="1"/>
    <col min="7173" max="7173" width="9.625" style="477" customWidth="1"/>
    <col min="7174" max="7174" width="15.625" style="477" customWidth="1"/>
    <col min="7175" max="7175" width="21.75" style="477" customWidth="1"/>
    <col min="7176" max="7177" width="15.625" style="477" customWidth="1"/>
    <col min="7178" max="7178" width="9.625" style="477" customWidth="1"/>
    <col min="7179" max="7424" width="9" style="477"/>
    <col min="7425" max="7428" width="2.625" style="477" customWidth="1"/>
    <col min="7429" max="7429" width="9.625" style="477" customWidth="1"/>
    <col min="7430" max="7430" width="15.625" style="477" customWidth="1"/>
    <col min="7431" max="7431" width="21.75" style="477" customWidth="1"/>
    <col min="7432" max="7433" width="15.625" style="477" customWidth="1"/>
    <col min="7434" max="7434" width="9.625" style="477" customWidth="1"/>
    <col min="7435" max="7680" width="9" style="477"/>
    <col min="7681" max="7684" width="2.625" style="477" customWidth="1"/>
    <col min="7685" max="7685" width="9.625" style="477" customWidth="1"/>
    <col min="7686" max="7686" width="15.625" style="477" customWidth="1"/>
    <col min="7687" max="7687" width="21.75" style="477" customWidth="1"/>
    <col min="7688" max="7689" width="15.625" style="477" customWidth="1"/>
    <col min="7690" max="7690" width="9.625" style="477" customWidth="1"/>
    <col min="7691" max="7936" width="9" style="477"/>
    <col min="7937" max="7940" width="2.625" style="477" customWidth="1"/>
    <col min="7941" max="7941" width="9.625" style="477" customWidth="1"/>
    <col min="7942" max="7942" width="15.625" style="477" customWidth="1"/>
    <col min="7943" max="7943" width="21.75" style="477" customWidth="1"/>
    <col min="7944" max="7945" width="15.625" style="477" customWidth="1"/>
    <col min="7946" max="7946" width="9.625" style="477" customWidth="1"/>
    <col min="7947" max="8192" width="9" style="477"/>
    <col min="8193" max="8196" width="2.625" style="477" customWidth="1"/>
    <col min="8197" max="8197" width="9.625" style="477" customWidth="1"/>
    <col min="8198" max="8198" width="15.625" style="477" customWidth="1"/>
    <col min="8199" max="8199" width="21.75" style="477" customWidth="1"/>
    <col min="8200" max="8201" width="15.625" style="477" customWidth="1"/>
    <col min="8202" max="8202" width="9.625" style="477" customWidth="1"/>
    <col min="8203" max="8448" width="9" style="477"/>
    <col min="8449" max="8452" width="2.625" style="477" customWidth="1"/>
    <col min="8453" max="8453" width="9.625" style="477" customWidth="1"/>
    <col min="8454" max="8454" width="15.625" style="477" customWidth="1"/>
    <col min="8455" max="8455" width="21.75" style="477" customWidth="1"/>
    <col min="8456" max="8457" width="15.625" style="477" customWidth="1"/>
    <col min="8458" max="8458" width="9.625" style="477" customWidth="1"/>
    <col min="8459" max="8704" width="9" style="477"/>
    <col min="8705" max="8708" width="2.625" style="477" customWidth="1"/>
    <col min="8709" max="8709" width="9.625" style="477" customWidth="1"/>
    <col min="8710" max="8710" width="15.625" style="477" customWidth="1"/>
    <col min="8711" max="8711" width="21.75" style="477" customWidth="1"/>
    <col min="8712" max="8713" width="15.625" style="477" customWidth="1"/>
    <col min="8714" max="8714" width="9.625" style="477" customWidth="1"/>
    <col min="8715" max="8960" width="9" style="477"/>
    <col min="8961" max="8964" width="2.625" style="477" customWidth="1"/>
    <col min="8965" max="8965" width="9.625" style="477" customWidth="1"/>
    <col min="8966" max="8966" width="15.625" style="477" customWidth="1"/>
    <col min="8967" max="8967" width="21.75" style="477" customWidth="1"/>
    <col min="8968" max="8969" width="15.625" style="477" customWidth="1"/>
    <col min="8970" max="8970" width="9.625" style="477" customWidth="1"/>
    <col min="8971" max="9216" width="9" style="477"/>
    <col min="9217" max="9220" width="2.625" style="477" customWidth="1"/>
    <col min="9221" max="9221" width="9.625" style="477" customWidth="1"/>
    <col min="9222" max="9222" width="15.625" style="477" customWidth="1"/>
    <col min="9223" max="9223" width="21.75" style="477" customWidth="1"/>
    <col min="9224" max="9225" width="15.625" style="477" customWidth="1"/>
    <col min="9226" max="9226" width="9.625" style="477" customWidth="1"/>
    <col min="9227" max="9472" width="9" style="477"/>
    <col min="9473" max="9476" width="2.625" style="477" customWidth="1"/>
    <col min="9477" max="9477" width="9.625" style="477" customWidth="1"/>
    <col min="9478" max="9478" width="15.625" style="477" customWidth="1"/>
    <col min="9479" max="9479" width="21.75" style="477" customWidth="1"/>
    <col min="9480" max="9481" width="15.625" style="477" customWidth="1"/>
    <col min="9482" max="9482" width="9.625" style="477" customWidth="1"/>
    <col min="9483" max="9728" width="9" style="477"/>
    <col min="9729" max="9732" width="2.625" style="477" customWidth="1"/>
    <col min="9733" max="9733" width="9.625" style="477" customWidth="1"/>
    <col min="9734" max="9734" width="15.625" style="477" customWidth="1"/>
    <col min="9735" max="9735" width="21.75" style="477" customWidth="1"/>
    <col min="9736" max="9737" width="15.625" style="477" customWidth="1"/>
    <col min="9738" max="9738" width="9.625" style="477" customWidth="1"/>
    <col min="9739" max="9984" width="9" style="477"/>
    <col min="9985" max="9988" width="2.625" style="477" customWidth="1"/>
    <col min="9989" max="9989" width="9.625" style="477" customWidth="1"/>
    <col min="9990" max="9990" width="15.625" style="477" customWidth="1"/>
    <col min="9991" max="9991" width="21.75" style="477" customWidth="1"/>
    <col min="9992" max="9993" width="15.625" style="477" customWidth="1"/>
    <col min="9994" max="9994" width="9.625" style="477" customWidth="1"/>
    <col min="9995" max="10240" width="9" style="477"/>
    <col min="10241" max="10244" width="2.625" style="477" customWidth="1"/>
    <col min="10245" max="10245" width="9.625" style="477" customWidth="1"/>
    <col min="10246" max="10246" width="15.625" style="477" customWidth="1"/>
    <col min="10247" max="10247" width="21.75" style="477" customWidth="1"/>
    <col min="10248" max="10249" width="15.625" style="477" customWidth="1"/>
    <col min="10250" max="10250" width="9.625" style="477" customWidth="1"/>
    <col min="10251" max="10496" width="9" style="477"/>
    <col min="10497" max="10500" width="2.625" style="477" customWidth="1"/>
    <col min="10501" max="10501" width="9.625" style="477" customWidth="1"/>
    <col min="10502" max="10502" width="15.625" style="477" customWidth="1"/>
    <col min="10503" max="10503" width="21.75" style="477" customWidth="1"/>
    <col min="10504" max="10505" width="15.625" style="477" customWidth="1"/>
    <col min="10506" max="10506" width="9.625" style="477" customWidth="1"/>
    <col min="10507" max="10752" width="9" style="477"/>
    <col min="10753" max="10756" width="2.625" style="477" customWidth="1"/>
    <col min="10757" max="10757" width="9.625" style="477" customWidth="1"/>
    <col min="10758" max="10758" width="15.625" style="477" customWidth="1"/>
    <col min="10759" max="10759" width="21.75" style="477" customWidth="1"/>
    <col min="10760" max="10761" width="15.625" style="477" customWidth="1"/>
    <col min="10762" max="10762" width="9.625" style="477" customWidth="1"/>
    <col min="10763" max="11008" width="9" style="477"/>
    <col min="11009" max="11012" width="2.625" style="477" customWidth="1"/>
    <col min="11013" max="11013" width="9.625" style="477" customWidth="1"/>
    <col min="11014" max="11014" width="15.625" style="477" customWidth="1"/>
    <col min="11015" max="11015" width="21.75" style="477" customWidth="1"/>
    <col min="11016" max="11017" width="15.625" style="477" customWidth="1"/>
    <col min="11018" max="11018" width="9.625" style="477" customWidth="1"/>
    <col min="11019" max="11264" width="9" style="477"/>
    <col min="11265" max="11268" width="2.625" style="477" customWidth="1"/>
    <col min="11269" max="11269" width="9.625" style="477" customWidth="1"/>
    <col min="11270" max="11270" width="15.625" style="477" customWidth="1"/>
    <col min="11271" max="11271" width="21.75" style="477" customWidth="1"/>
    <col min="11272" max="11273" width="15.625" style="477" customWidth="1"/>
    <col min="11274" max="11274" width="9.625" style="477" customWidth="1"/>
    <col min="11275" max="11520" width="9" style="477"/>
    <col min="11521" max="11524" width="2.625" style="477" customWidth="1"/>
    <col min="11525" max="11525" width="9.625" style="477" customWidth="1"/>
    <col min="11526" max="11526" width="15.625" style="477" customWidth="1"/>
    <col min="11527" max="11527" width="21.75" style="477" customWidth="1"/>
    <col min="11528" max="11529" width="15.625" style="477" customWidth="1"/>
    <col min="11530" max="11530" width="9.625" style="477" customWidth="1"/>
    <col min="11531" max="11776" width="9" style="477"/>
    <col min="11777" max="11780" width="2.625" style="477" customWidth="1"/>
    <col min="11781" max="11781" width="9.625" style="477" customWidth="1"/>
    <col min="11782" max="11782" width="15.625" style="477" customWidth="1"/>
    <col min="11783" max="11783" width="21.75" style="477" customWidth="1"/>
    <col min="11784" max="11785" width="15.625" style="477" customWidth="1"/>
    <col min="11786" max="11786" width="9.625" style="477" customWidth="1"/>
    <col min="11787" max="12032" width="9" style="477"/>
    <col min="12033" max="12036" width="2.625" style="477" customWidth="1"/>
    <col min="12037" max="12037" width="9.625" style="477" customWidth="1"/>
    <col min="12038" max="12038" width="15.625" style="477" customWidth="1"/>
    <col min="12039" max="12039" width="21.75" style="477" customWidth="1"/>
    <col min="12040" max="12041" width="15.625" style="477" customWidth="1"/>
    <col min="12042" max="12042" width="9.625" style="477" customWidth="1"/>
    <col min="12043" max="12288" width="9" style="477"/>
    <col min="12289" max="12292" width="2.625" style="477" customWidth="1"/>
    <col min="12293" max="12293" width="9.625" style="477" customWidth="1"/>
    <col min="12294" max="12294" width="15.625" style="477" customWidth="1"/>
    <col min="12295" max="12295" width="21.75" style="477" customWidth="1"/>
    <col min="12296" max="12297" width="15.625" style="477" customWidth="1"/>
    <col min="12298" max="12298" width="9.625" style="477" customWidth="1"/>
    <col min="12299" max="12544" width="9" style="477"/>
    <col min="12545" max="12548" width="2.625" style="477" customWidth="1"/>
    <col min="12549" max="12549" width="9.625" style="477" customWidth="1"/>
    <col min="12550" max="12550" width="15.625" style="477" customWidth="1"/>
    <col min="12551" max="12551" width="21.75" style="477" customWidth="1"/>
    <col min="12552" max="12553" width="15.625" style="477" customWidth="1"/>
    <col min="12554" max="12554" width="9.625" style="477" customWidth="1"/>
    <col min="12555" max="12800" width="9" style="477"/>
    <col min="12801" max="12804" width="2.625" style="477" customWidth="1"/>
    <col min="12805" max="12805" width="9.625" style="477" customWidth="1"/>
    <col min="12806" max="12806" width="15.625" style="477" customWidth="1"/>
    <col min="12807" max="12807" width="21.75" style="477" customWidth="1"/>
    <col min="12808" max="12809" width="15.625" style="477" customWidth="1"/>
    <col min="12810" max="12810" width="9.625" style="477" customWidth="1"/>
    <col min="12811" max="13056" width="9" style="477"/>
    <col min="13057" max="13060" width="2.625" style="477" customWidth="1"/>
    <col min="13061" max="13061" width="9.625" style="477" customWidth="1"/>
    <col min="13062" max="13062" width="15.625" style="477" customWidth="1"/>
    <col min="13063" max="13063" width="21.75" style="477" customWidth="1"/>
    <col min="13064" max="13065" width="15.625" style="477" customWidth="1"/>
    <col min="13066" max="13066" width="9.625" style="477" customWidth="1"/>
    <col min="13067" max="13312" width="9" style="477"/>
    <col min="13313" max="13316" width="2.625" style="477" customWidth="1"/>
    <col min="13317" max="13317" width="9.625" style="477" customWidth="1"/>
    <col min="13318" max="13318" width="15.625" style="477" customWidth="1"/>
    <col min="13319" max="13319" width="21.75" style="477" customWidth="1"/>
    <col min="13320" max="13321" width="15.625" style="477" customWidth="1"/>
    <col min="13322" max="13322" width="9.625" style="477" customWidth="1"/>
    <col min="13323" max="13568" width="9" style="477"/>
    <col min="13569" max="13572" width="2.625" style="477" customWidth="1"/>
    <col min="13573" max="13573" width="9.625" style="477" customWidth="1"/>
    <col min="13574" max="13574" width="15.625" style="477" customWidth="1"/>
    <col min="13575" max="13575" width="21.75" style="477" customWidth="1"/>
    <col min="13576" max="13577" width="15.625" style="477" customWidth="1"/>
    <col min="13578" max="13578" width="9.625" style="477" customWidth="1"/>
    <col min="13579" max="13824" width="9" style="477"/>
    <col min="13825" max="13828" width="2.625" style="477" customWidth="1"/>
    <col min="13829" max="13829" width="9.625" style="477" customWidth="1"/>
    <col min="13830" max="13830" width="15.625" style="477" customWidth="1"/>
    <col min="13831" max="13831" width="21.75" style="477" customWidth="1"/>
    <col min="13832" max="13833" width="15.625" style="477" customWidth="1"/>
    <col min="13834" max="13834" width="9.625" style="477" customWidth="1"/>
    <col min="13835" max="14080" width="9" style="477"/>
    <col min="14081" max="14084" width="2.625" style="477" customWidth="1"/>
    <col min="14085" max="14085" width="9.625" style="477" customWidth="1"/>
    <col min="14086" max="14086" width="15.625" style="477" customWidth="1"/>
    <col min="14087" max="14087" width="21.75" style="477" customWidth="1"/>
    <col min="14088" max="14089" width="15.625" style="477" customWidth="1"/>
    <col min="14090" max="14090" width="9.625" style="477" customWidth="1"/>
    <col min="14091" max="14336" width="9" style="477"/>
    <col min="14337" max="14340" width="2.625" style="477" customWidth="1"/>
    <col min="14341" max="14341" width="9.625" style="477" customWidth="1"/>
    <col min="14342" max="14342" width="15.625" style="477" customWidth="1"/>
    <col min="14343" max="14343" width="21.75" style="477" customWidth="1"/>
    <col min="14344" max="14345" width="15.625" style="477" customWidth="1"/>
    <col min="14346" max="14346" width="9.625" style="477" customWidth="1"/>
    <col min="14347" max="14592" width="9" style="477"/>
    <col min="14593" max="14596" width="2.625" style="477" customWidth="1"/>
    <col min="14597" max="14597" width="9.625" style="477" customWidth="1"/>
    <col min="14598" max="14598" width="15.625" style="477" customWidth="1"/>
    <col min="14599" max="14599" width="21.75" style="477" customWidth="1"/>
    <col min="14600" max="14601" width="15.625" style="477" customWidth="1"/>
    <col min="14602" max="14602" width="9.625" style="477" customWidth="1"/>
    <col min="14603" max="14848" width="9" style="477"/>
    <col min="14849" max="14852" width="2.625" style="477" customWidth="1"/>
    <col min="14853" max="14853" width="9.625" style="477" customWidth="1"/>
    <col min="14854" max="14854" width="15.625" style="477" customWidth="1"/>
    <col min="14855" max="14855" width="21.75" style="477" customWidth="1"/>
    <col min="14856" max="14857" width="15.625" style="477" customWidth="1"/>
    <col min="14858" max="14858" width="9.625" style="477" customWidth="1"/>
    <col min="14859" max="15104" width="9" style="477"/>
    <col min="15105" max="15108" width="2.625" style="477" customWidth="1"/>
    <col min="15109" max="15109" width="9.625" style="477" customWidth="1"/>
    <col min="15110" max="15110" width="15.625" style="477" customWidth="1"/>
    <col min="15111" max="15111" width="21.75" style="477" customWidth="1"/>
    <col min="15112" max="15113" width="15.625" style="477" customWidth="1"/>
    <col min="15114" max="15114" width="9.625" style="477" customWidth="1"/>
    <col min="15115" max="15360" width="9" style="477"/>
    <col min="15361" max="15364" width="2.625" style="477" customWidth="1"/>
    <col min="15365" max="15365" width="9.625" style="477" customWidth="1"/>
    <col min="15366" max="15366" width="15.625" style="477" customWidth="1"/>
    <col min="15367" max="15367" width="21.75" style="477" customWidth="1"/>
    <col min="15368" max="15369" width="15.625" style="477" customWidth="1"/>
    <col min="15370" max="15370" width="9.625" style="477" customWidth="1"/>
    <col min="15371" max="15616" width="9" style="477"/>
    <col min="15617" max="15620" width="2.625" style="477" customWidth="1"/>
    <col min="15621" max="15621" width="9.625" style="477" customWidth="1"/>
    <col min="15622" max="15622" width="15.625" style="477" customWidth="1"/>
    <col min="15623" max="15623" width="21.75" style="477" customWidth="1"/>
    <col min="15624" max="15625" width="15.625" style="477" customWidth="1"/>
    <col min="15626" max="15626" width="9.625" style="477" customWidth="1"/>
    <col min="15627" max="15872" width="9" style="477"/>
    <col min="15873" max="15876" width="2.625" style="477" customWidth="1"/>
    <col min="15877" max="15877" width="9.625" style="477" customWidth="1"/>
    <col min="15878" max="15878" width="15.625" style="477" customWidth="1"/>
    <col min="15879" max="15879" width="21.75" style="477" customWidth="1"/>
    <col min="15880" max="15881" width="15.625" style="477" customWidth="1"/>
    <col min="15882" max="15882" width="9.625" style="477" customWidth="1"/>
    <col min="15883" max="16128" width="9" style="477"/>
    <col min="16129" max="16132" width="2.625" style="477" customWidth="1"/>
    <col min="16133" max="16133" width="9.625" style="477" customWidth="1"/>
    <col min="16134" max="16134" width="15.625" style="477" customWidth="1"/>
    <col min="16135" max="16135" width="21.75" style="477" customWidth="1"/>
    <col min="16136" max="16137" width="15.625" style="477" customWidth="1"/>
    <col min="16138" max="16138" width="9.625" style="477" customWidth="1"/>
    <col min="16139" max="16384" width="9" style="477"/>
  </cols>
  <sheetData>
    <row r="1" spans="1:11" ht="15" customHeight="1">
      <c r="A1" s="476" t="s">
        <v>986</v>
      </c>
    </row>
    <row r="2" spans="1:11" ht="39.950000000000003" customHeight="1">
      <c r="A2" s="1060" t="s">
        <v>987</v>
      </c>
      <c r="B2" s="1061"/>
      <c r="C2" s="1061"/>
      <c r="D2" s="1061"/>
      <c r="E2" s="1061"/>
      <c r="F2" s="1061"/>
      <c r="G2" s="1061"/>
      <c r="H2" s="1061"/>
      <c r="I2" s="1061"/>
    </row>
    <row r="3" spans="1:11" s="476" customFormat="1" ht="15" customHeight="1">
      <c r="I3" s="478" t="s">
        <v>988</v>
      </c>
    </row>
    <row r="4" spans="1:11" s="476" customFormat="1" ht="15" customHeight="1">
      <c r="I4" s="478"/>
    </row>
    <row r="5" spans="1:11" s="476" customFormat="1" ht="15" customHeight="1">
      <c r="G5" s="479" t="s">
        <v>448</v>
      </c>
      <c r="H5" s="1062"/>
      <c r="I5" s="1062"/>
    </row>
    <row r="6" spans="1:11" s="476" customFormat="1" ht="15" customHeight="1">
      <c r="G6" s="480" t="s">
        <v>989</v>
      </c>
      <c r="H6" s="1063"/>
      <c r="I6" s="1063"/>
    </row>
    <row r="7" spans="1:11" s="476" customFormat="1" ht="12.75" customHeight="1"/>
    <row r="8" spans="1:11" s="476" customFormat="1" ht="28.5" customHeight="1">
      <c r="A8" s="481" t="s">
        <v>990</v>
      </c>
      <c r="B8" s="481"/>
      <c r="C8" s="481"/>
      <c r="D8" s="481"/>
      <c r="E8" s="481"/>
      <c r="F8" s="481"/>
      <c r="G8" s="482"/>
      <c r="H8" s="482"/>
      <c r="I8" s="482"/>
      <c r="J8" s="482"/>
    </row>
    <row r="9" spans="1:11" s="476" customFormat="1" ht="35.1" customHeight="1">
      <c r="B9" s="1064" t="s">
        <v>991</v>
      </c>
      <c r="C9" s="1065"/>
      <c r="D9" s="1065"/>
      <c r="E9" s="1065"/>
      <c r="F9" s="1065"/>
      <c r="G9" s="1066"/>
      <c r="H9" s="1067" t="s">
        <v>992</v>
      </c>
      <c r="I9" s="1068"/>
    </row>
    <row r="10" spans="1:11" s="476" customFormat="1" ht="9.9499999999999993" customHeight="1">
      <c r="B10" s="481"/>
      <c r="C10" s="481"/>
      <c r="D10" s="481"/>
      <c r="E10" s="481"/>
      <c r="F10" s="481"/>
      <c r="G10" s="481"/>
      <c r="H10" s="483"/>
      <c r="I10" s="483"/>
      <c r="J10" s="483"/>
      <c r="K10" s="482"/>
    </row>
    <row r="11" spans="1:11" s="476" customFormat="1" ht="15" customHeight="1">
      <c r="B11" s="1026" t="s">
        <v>993</v>
      </c>
      <c r="C11" s="1027"/>
      <c r="D11" s="1027"/>
      <c r="E11" s="1027"/>
      <c r="F11" s="1027"/>
      <c r="G11" s="484"/>
      <c r="H11" s="1051" t="s">
        <v>994</v>
      </c>
      <c r="I11" s="1052"/>
    </row>
    <row r="12" spans="1:11" s="476" customFormat="1" ht="20.100000000000001" customHeight="1">
      <c r="B12" s="1029"/>
      <c r="C12" s="1030"/>
      <c r="D12" s="1030"/>
      <c r="E12" s="1030"/>
      <c r="F12" s="1030"/>
      <c r="G12" s="485"/>
      <c r="H12" s="1049"/>
      <c r="I12" s="1050"/>
    </row>
    <row r="13" spans="1:11" s="476" customFormat="1" ht="15" customHeight="1">
      <c r="B13" s="1025"/>
      <c r="C13" s="1026" t="s">
        <v>995</v>
      </c>
      <c r="D13" s="1027"/>
      <c r="E13" s="1027"/>
      <c r="F13" s="1027"/>
      <c r="G13" s="1028"/>
      <c r="H13" s="1056" t="s">
        <v>996</v>
      </c>
      <c r="I13" s="1057"/>
    </row>
    <row r="14" spans="1:11" s="476" customFormat="1" ht="20.100000000000001" customHeight="1">
      <c r="B14" s="1025"/>
      <c r="C14" s="1029"/>
      <c r="D14" s="1030"/>
      <c r="E14" s="1030"/>
      <c r="F14" s="1030"/>
      <c r="G14" s="1031"/>
      <c r="H14" s="1058" t="s">
        <v>997</v>
      </c>
      <c r="I14" s="1059"/>
    </row>
    <row r="15" spans="1:11" s="476" customFormat="1" ht="15" customHeight="1">
      <c r="A15" s="481"/>
      <c r="B15" s="1025"/>
      <c r="C15" s="1025"/>
      <c r="D15" s="1026" t="s">
        <v>998</v>
      </c>
      <c r="E15" s="1027"/>
      <c r="F15" s="1027"/>
      <c r="G15" s="1028"/>
      <c r="H15" s="1047" t="s">
        <v>999</v>
      </c>
      <c r="I15" s="1048"/>
    </row>
    <row r="16" spans="1:11" s="476" customFormat="1" ht="20.100000000000001" customHeight="1">
      <c r="A16" s="481"/>
      <c r="B16" s="1025"/>
      <c r="C16" s="1025"/>
      <c r="D16" s="1029"/>
      <c r="E16" s="1030"/>
      <c r="F16" s="1030"/>
      <c r="G16" s="1031"/>
      <c r="H16" s="1049" t="s">
        <v>997</v>
      </c>
      <c r="I16" s="1050"/>
    </row>
    <row r="17" spans="1:10" s="476" customFormat="1" ht="15" customHeight="1">
      <c r="A17" s="481"/>
      <c r="B17" s="1025"/>
      <c r="C17" s="1025"/>
      <c r="D17" s="1038"/>
      <c r="E17" s="1026" t="s">
        <v>1000</v>
      </c>
      <c r="F17" s="1027"/>
      <c r="G17" s="1028"/>
      <c r="H17" s="1047" t="s">
        <v>452</v>
      </c>
      <c r="I17" s="1048"/>
    </row>
    <row r="18" spans="1:10" s="476" customFormat="1" ht="20.100000000000001" customHeight="1">
      <c r="A18" s="481"/>
      <c r="B18" s="1025"/>
      <c r="C18" s="1025"/>
      <c r="D18" s="1038"/>
      <c r="E18" s="1040"/>
      <c r="F18" s="1041"/>
      <c r="G18" s="1042"/>
      <c r="H18" s="1049" t="s">
        <v>997</v>
      </c>
      <c r="I18" s="1050"/>
    </row>
    <row r="19" spans="1:10" s="476" customFormat="1" ht="15" customHeight="1">
      <c r="A19" s="481"/>
      <c r="B19" s="1025"/>
      <c r="C19" s="1025"/>
      <c r="D19" s="1039"/>
      <c r="E19" s="1026" t="s">
        <v>1001</v>
      </c>
      <c r="F19" s="1027"/>
      <c r="G19" s="1028"/>
      <c r="H19" s="1047" t="s">
        <v>453</v>
      </c>
      <c r="I19" s="1048"/>
    </row>
    <row r="20" spans="1:10" s="476" customFormat="1" ht="20.100000000000001" customHeight="1">
      <c r="A20" s="481"/>
      <c r="B20" s="1025"/>
      <c r="C20" s="1025"/>
      <c r="D20" s="1039"/>
      <c r="E20" s="1040"/>
      <c r="F20" s="1041"/>
      <c r="G20" s="1042"/>
      <c r="H20" s="1049" t="s">
        <v>997</v>
      </c>
      <c r="I20" s="1050"/>
    </row>
    <row r="21" spans="1:10" s="476" customFormat="1" ht="15" customHeight="1">
      <c r="A21" s="481"/>
      <c r="B21" s="1025"/>
      <c r="C21" s="1025"/>
      <c r="D21" s="1026" t="s">
        <v>1002</v>
      </c>
      <c r="E21" s="1027"/>
      <c r="F21" s="1027"/>
      <c r="G21" s="1028"/>
      <c r="H21" s="1047" t="s">
        <v>1003</v>
      </c>
      <c r="I21" s="1048"/>
    </row>
    <row r="22" spans="1:10" s="476" customFormat="1" ht="20.100000000000001" customHeight="1">
      <c r="A22" s="481"/>
      <c r="B22" s="1025"/>
      <c r="C22" s="1025"/>
      <c r="D22" s="1029"/>
      <c r="E22" s="1041"/>
      <c r="F22" s="1041"/>
      <c r="G22" s="1042"/>
      <c r="H22" s="1049" t="s">
        <v>997</v>
      </c>
      <c r="I22" s="1050"/>
    </row>
    <row r="23" spans="1:10" s="476" customFormat="1" ht="15" customHeight="1">
      <c r="A23" s="481"/>
      <c r="B23" s="486"/>
      <c r="C23" s="486"/>
      <c r="D23" s="1038"/>
      <c r="E23" s="1026" t="s">
        <v>1004</v>
      </c>
      <c r="F23" s="1027"/>
      <c r="G23" s="1028"/>
      <c r="H23" s="1047" t="s">
        <v>454</v>
      </c>
      <c r="I23" s="1048"/>
    </row>
    <row r="24" spans="1:10" s="476" customFormat="1" ht="20.100000000000001" customHeight="1">
      <c r="A24" s="481"/>
      <c r="B24" s="486"/>
      <c r="C24" s="486"/>
      <c r="D24" s="1038"/>
      <c r="E24" s="1040"/>
      <c r="F24" s="1041"/>
      <c r="G24" s="1042"/>
      <c r="H24" s="1049" t="s">
        <v>997</v>
      </c>
      <c r="I24" s="1050"/>
    </row>
    <row r="25" spans="1:10" s="476" customFormat="1" ht="15" customHeight="1">
      <c r="A25" s="481"/>
      <c r="B25" s="486"/>
      <c r="C25" s="486"/>
      <c r="D25" s="1039"/>
      <c r="E25" s="1026" t="s">
        <v>1005</v>
      </c>
      <c r="F25" s="1027"/>
      <c r="G25" s="1028"/>
      <c r="H25" s="1047" t="s">
        <v>455</v>
      </c>
      <c r="I25" s="1048"/>
    </row>
    <row r="26" spans="1:10" s="476" customFormat="1" ht="20.100000000000001" customHeight="1">
      <c r="A26" s="481"/>
      <c r="B26" s="486"/>
      <c r="C26" s="487"/>
      <c r="D26" s="1039"/>
      <c r="E26" s="1040"/>
      <c r="F26" s="1041"/>
      <c r="G26" s="1042"/>
      <c r="H26" s="1049" t="s">
        <v>997</v>
      </c>
      <c r="I26" s="1050"/>
    </row>
    <row r="27" spans="1:10" s="476" customFormat="1" ht="14.25" customHeight="1">
      <c r="A27" s="481"/>
      <c r="B27" s="486"/>
      <c r="C27" s="1043" t="s">
        <v>1006</v>
      </c>
      <c r="D27" s="1043"/>
      <c r="E27" s="1043"/>
      <c r="F27" s="1043"/>
      <c r="G27" s="1044"/>
      <c r="H27" s="1051" t="s">
        <v>997</v>
      </c>
      <c r="I27" s="1052"/>
    </row>
    <row r="28" spans="1:10" s="476" customFormat="1" ht="40.5" customHeight="1">
      <c r="A28" s="481"/>
      <c r="B28" s="487"/>
      <c r="C28" s="1045"/>
      <c r="D28" s="1045"/>
      <c r="E28" s="1045"/>
      <c r="F28" s="1045"/>
      <c r="G28" s="1046"/>
      <c r="H28" s="1049"/>
      <c r="I28" s="1050"/>
    </row>
    <row r="29" spans="1:10" s="476" customFormat="1" ht="15" customHeight="1">
      <c r="A29" s="481"/>
      <c r="C29" s="482"/>
      <c r="D29" s="482"/>
      <c r="E29" s="482"/>
      <c r="F29" s="482"/>
      <c r="G29" s="482"/>
      <c r="H29" s="482"/>
      <c r="I29" s="482"/>
      <c r="J29" s="482"/>
    </row>
    <row r="30" spans="1:10" s="476" customFormat="1" ht="20.100000000000001" customHeight="1">
      <c r="A30" s="482" t="s">
        <v>1007</v>
      </c>
      <c r="B30" s="482"/>
      <c r="C30" s="482"/>
      <c r="D30" s="482"/>
      <c r="E30" s="482"/>
      <c r="F30" s="482"/>
      <c r="G30" s="482"/>
      <c r="H30" s="482"/>
      <c r="I30" s="482"/>
      <c r="J30" s="482"/>
    </row>
    <row r="31" spans="1:10" s="476" customFormat="1" ht="15" customHeight="1">
      <c r="B31" s="1053" t="s">
        <v>1008</v>
      </c>
      <c r="C31" s="1053"/>
      <c r="D31" s="1053"/>
      <c r="E31" s="1054"/>
      <c r="F31" s="488"/>
      <c r="G31" s="488"/>
      <c r="H31" s="488"/>
      <c r="I31" s="489"/>
    </row>
    <row r="32" spans="1:10" s="476" customFormat="1" ht="15" customHeight="1">
      <c r="A32" s="481"/>
      <c r="B32" s="1053"/>
      <c r="C32" s="1053"/>
      <c r="D32" s="1053"/>
      <c r="E32" s="1053"/>
      <c r="F32" s="1055" t="s">
        <v>1009</v>
      </c>
      <c r="G32" s="489"/>
      <c r="H32" s="1039" t="s">
        <v>1010</v>
      </c>
      <c r="I32" s="1053" t="s">
        <v>1011</v>
      </c>
    </row>
    <row r="33" spans="1:9" s="476" customFormat="1" ht="30" customHeight="1">
      <c r="A33" s="481"/>
      <c r="B33" s="1053"/>
      <c r="C33" s="1053"/>
      <c r="D33" s="1053"/>
      <c r="E33" s="1053"/>
      <c r="F33" s="1039"/>
      <c r="G33" s="490" t="s">
        <v>1012</v>
      </c>
      <c r="H33" s="1039"/>
      <c r="I33" s="1039"/>
    </row>
    <row r="34" spans="1:9" s="476" customFormat="1" ht="15" customHeight="1">
      <c r="B34" s="1032" t="s">
        <v>1013</v>
      </c>
      <c r="C34" s="1033"/>
      <c r="D34" s="1033"/>
      <c r="E34" s="1034"/>
      <c r="F34" s="491" t="s">
        <v>452</v>
      </c>
      <c r="G34" s="492"/>
      <c r="H34" s="493" t="s">
        <v>453</v>
      </c>
      <c r="I34" s="494" t="s">
        <v>454</v>
      </c>
    </row>
    <row r="35" spans="1:9" s="476" customFormat="1" ht="20.100000000000001" customHeight="1">
      <c r="B35" s="1035" t="s">
        <v>1014</v>
      </c>
      <c r="C35" s="1036"/>
      <c r="D35" s="1036"/>
      <c r="E35" s="1037"/>
      <c r="F35" s="495" t="s">
        <v>1014</v>
      </c>
      <c r="G35" s="495" t="s">
        <v>1014</v>
      </c>
      <c r="H35" s="495" t="s">
        <v>1014</v>
      </c>
      <c r="I35" s="496" t="s">
        <v>1014</v>
      </c>
    </row>
    <row r="36" spans="1:9" s="476" customFormat="1" ht="15" customHeight="1"/>
    <row r="37" spans="1:9" s="476" customFormat="1" ht="20.100000000000001" customHeight="1">
      <c r="A37" s="476" t="s">
        <v>1015</v>
      </c>
    </row>
    <row r="38" spans="1:9" s="476" customFormat="1" ht="30" customHeight="1">
      <c r="B38" s="1007" t="s">
        <v>1016</v>
      </c>
      <c r="C38" s="1007"/>
      <c r="D38" s="1007"/>
      <c r="E38" s="1007"/>
      <c r="F38" s="1007"/>
      <c r="G38" s="1007"/>
      <c r="H38" s="1023" t="s">
        <v>994</v>
      </c>
      <c r="I38" s="1023"/>
    </row>
    <row r="39" spans="1:9" s="476" customFormat="1" ht="30" customHeight="1">
      <c r="B39" s="1007" t="s">
        <v>1017</v>
      </c>
      <c r="C39" s="1007"/>
      <c r="D39" s="1007"/>
      <c r="E39" s="1007"/>
      <c r="F39" s="1007"/>
      <c r="G39" s="1007"/>
      <c r="H39" s="1023" t="s">
        <v>994</v>
      </c>
      <c r="I39" s="1023"/>
    </row>
    <row r="40" spans="1:9" s="476" customFormat="1" ht="30" customHeight="1">
      <c r="B40" s="1007" t="s">
        <v>1018</v>
      </c>
      <c r="C40" s="1007"/>
      <c r="D40" s="1007"/>
      <c r="E40" s="1007"/>
      <c r="F40" s="1007"/>
      <c r="G40" s="1007"/>
      <c r="H40" s="1023" t="s">
        <v>1019</v>
      </c>
      <c r="I40" s="1023"/>
    </row>
    <row r="41" spans="1:9" s="476" customFormat="1" ht="15" customHeight="1"/>
    <row r="42" spans="1:9" s="476" customFormat="1" ht="15" customHeight="1">
      <c r="A42" s="476" t="s">
        <v>1020</v>
      </c>
    </row>
    <row r="43" spans="1:9" s="476" customFormat="1" ht="15" customHeight="1">
      <c r="A43" s="476" t="s">
        <v>1021</v>
      </c>
    </row>
    <row r="44" spans="1:9" s="476" customFormat="1" ht="32.25" customHeight="1">
      <c r="B44" s="1024" t="s">
        <v>1022</v>
      </c>
      <c r="C44" s="1013"/>
      <c r="D44" s="1013"/>
      <c r="E44" s="1013"/>
      <c r="F44" s="1013"/>
      <c r="G44" s="1013"/>
      <c r="H44" s="1013"/>
      <c r="I44" s="1013"/>
    </row>
    <row r="45" spans="1:9" s="476" customFormat="1" ht="15" customHeight="1">
      <c r="B45" s="1009"/>
      <c r="C45" s="1009"/>
      <c r="D45" s="1009" t="s">
        <v>491</v>
      </c>
      <c r="E45" s="1009"/>
      <c r="F45" s="1009"/>
      <c r="G45" s="497" t="s">
        <v>492</v>
      </c>
      <c r="H45" s="1009" t="s">
        <v>493</v>
      </c>
      <c r="I45" s="1009"/>
    </row>
    <row r="46" spans="1:9" s="476" customFormat="1" ht="15" customHeight="1">
      <c r="B46" s="1009"/>
      <c r="C46" s="498" t="s">
        <v>452</v>
      </c>
      <c r="D46" s="1009"/>
      <c r="E46" s="1009"/>
      <c r="F46" s="1009"/>
      <c r="G46" s="498"/>
      <c r="H46" s="1009"/>
      <c r="I46" s="1009"/>
    </row>
    <row r="47" spans="1:9" s="476" customFormat="1" ht="15" customHeight="1">
      <c r="B47" s="1009"/>
      <c r="C47" s="498" t="s">
        <v>453</v>
      </c>
      <c r="D47" s="1009"/>
      <c r="E47" s="1009"/>
      <c r="F47" s="1009"/>
      <c r="G47" s="498"/>
      <c r="H47" s="1009"/>
      <c r="I47" s="1009"/>
    </row>
    <row r="48" spans="1:9" s="476" customFormat="1" ht="15" customHeight="1">
      <c r="B48" s="1009"/>
      <c r="C48" s="498" t="s">
        <v>454</v>
      </c>
      <c r="D48" s="1009"/>
      <c r="E48" s="1009"/>
      <c r="F48" s="1009"/>
      <c r="G48" s="498"/>
      <c r="H48" s="1009"/>
      <c r="I48" s="1009"/>
    </row>
    <row r="49" spans="1:9" s="476" customFormat="1" ht="15" customHeight="1">
      <c r="B49" s="1009"/>
      <c r="C49" s="498" t="s">
        <v>455</v>
      </c>
      <c r="D49" s="1009"/>
      <c r="E49" s="1009"/>
      <c r="F49" s="1009"/>
      <c r="G49" s="498"/>
      <c r="H49" s="1009"/>
      <c r="I49" s="1009"/>
    </row>
    <row r="50" spans="1:9" s="476" customFormat="1" ht="15" customHeight="1">
      <c r="B50" s="1009"/>
      <c r="C50" s="498" t="s">
        <v>456</v>
      </c>
      <c r="D50" s="1009"/>
      <c r="E50" s="1009"/>
      <c r="F50" s="1009"/>
      <c r="G50" s="498"/>
      <c r="H50" s="1009"/>
      <c r="I50" s="1009"/>
    </row>
    <row r="51" spans="1:9" s="476" customFormat="1" ht="15" customHeight="1">
      <c r="B51" s="1013" t="s">
        <v>1023</v>
      </c>
      <c r="C51" s="1013"/>
      <c r="D51" s="1013"/>
      <c r="E51" s="1013"/>
      <c r="F51" s="1013"/>
      <c r="G51" s="1013"/>
      <c r="H51" s="1013"/>
      <c r="I51" s="1013"/>
    </row>
    <row r="52" spans="1:9" s="476" customFormat="1" ht="15" customHeight="1">
      <c r="B52" s="1014"/>
      <c r="C52" s="499" t="s">
        <v>452</v>
      </c>
      <c r="D52" s="1017" t="s">
        <v>494</v>
      </c>
      <c r="E52" s="1018"/>
      <c r="F52" s="1018"/>
      <c r="G52" s="1018"/>
      <c r="H52" s="1019"/>
      <c r="I52" s="500" t="s">
        <v>450</v>
      </c>
    </row>
    <row r="53" spans="1:9" s="476" customFormat="1" ht="15" customHeight="1">
      <c r="B53" s="1015"/>
      <c r="C53" s="498" t="s">
        <v>453</v>
      </c>
      <c r="D53" s="1017" t="s">
        <v>495</v>
      </c>
      <c r="E53" s="1018"/>
      <c r="F53" s="1018"/>
      <c r="G53" s="1018"/>
      <c r="H53" s="1019"/>
      <c r="I53" s="500" t="s">
        <v>450</v>
      </c>
    </row>
    <row r="54" spans="1:9" s="476" customFormat="1" ht="32.25" customHeight="1">
      <c r="B54" s="1015"/>
      <c r="C54" s="498"/>
      <c r="D54" s="498" t="s">
        <v>454</v>
      </c>
      <c r="E54" s="1020" t="s">
        <v>496</v>
      </c>
      <c r="F54" s="1021"/>
      <c r="G54" s="1021"/>
      <c r="H54" s="1022"/>
      <c r="I54" s="500" t="s">
        <v>450</v>
      </c>
    </row>
    <row r="55" spans="1:9" s="476" customFormat="1" ht="29.25" customHeight="1">
      <c r="B55" s="1015"/>
      <c r="C55" s="498" t="s">
        <v>455</v>
      </c>
      <c r="D55" s="1020" t="s">
        <v>1024</v>
      </c>
      <c r="E55" s="1021"/>
      <c r="F55" s="1021"/>
      <c r="G55" s="1021"/>
      <c r="H55" s="1022"/>
      <c r="I55" s="500" t="s">
        <v>458</v>
      </c>
    </row>
    <row r="56" spans="1:9" s="476" customFormat="1" ht="28.5" customHeight="1">
      <c r="B56" s="1016"/>
      <c r="C56" s="498" t="s">
        <v>456</v>
      </c>
      <c r="D56" s="1020" t="s">
        <v>3410</v>
      </c>
      <c r="E56" s="1021"/>
      <c r="F56" s="1021"/>
      <c r="G56" s="1021"/>
      <c r="H56" s="1022"/>
      <c r="I56" s="500" t="s">
        <v>458</v>
      </c>
    </row>
    <row r="57" spans="1:9" s="476" customFormat="1" ht="15" customHeight="1"/>
    <row r="58" spans="1:9" s="476" customFormat="1" ht="20.100000000000001" customHeight="1">
      <c r="A58" s="476" t="s">
        <v>1025</v>
      </c>
    </row>
    <row r="59" spans="1:9" s="476" customFormat="1" ht="30" customHeight="1">
      <c r="B59" s="1007" t="s">
        <v>1026</v>
      </c>
      <c r="C59" s="1007"/>
      <c r="D59" s="1007"/>
      <c r="E59" s="1007"/>
      <c r="F59" s="1007"/>
      <c r="G59" s="1007"/>
      <c r="H59" s="1008" t="s">
        <v>1027</v>
      </c>
      <c r="I59" s="1008"/>
    </row>
    <row r="60" spans="1:9" s="476" customFormat="1" ht="30" customHeight="1">
      <c r="B60" s="1007" t="s">
        <v>1028</v>
      </c>
      <c r="C60" s="1007"/>
      <c r="D60" s="1007"/>
      <c r="E60" s="1007"/>
      <c r="F60" s="1007"/>
      <c r="G60" s="1007"/>
      <c r="H60" s="1009" t="s">
        <v>1029</v>
      </c>
      <c r="I60" s="1009"/>
    </row>
    <row r="61" spans="1:9" s="476" customFormat="1" ht="30" customHeight="1">
      <c r="B61" s="1010" t="s">
        <v>1030</v>
      </c>
      <c r="C61" s="1011"/>
      <c r="D61" s="1011"/>
      <c r="E61" s="1011"/>
      <c r="F61" s="1011"/>
      <c r="G61" s="1011"/>
      <c r="H61" s="1011"/>
      <c r="I61" s="1012"/>
    </row>
    <row r="62" spans="1:9" s="476" customFormat="1" ht="51" customHeight="1">
      <c r="B62" s="1003" t="s">
        <v>1031</v>
      </c>
      <c r="C62" s="1003"/>
      <c r="D62" s="1003"/>
      <c r="E62" s="1003"/>
      <c r="F62" s="1003"/>
      <c r="G62" s="1003"/>
      <c r="H62" s="1005" t="s">
        <v>1032</v>
      </c>
      <c r="I62" s="1005"/>
    </row>
    <row r="63" spans="1:9" s="476" customFormat="1" ht="30" customHeight="1">
      <c r="B63" s="1003" t="s">
        <v>1033</v>
      </c>
      <c r="C63" s="1003"/>
      <c r="D63" s="1003"/>
      <c r="E63" s="1003"/>
      <c r="F63" s="1003"/>
      <c r="G63" s="1003"/>
      <c r="H63" s="1004" t="s">
        <v>1029</v>
      </c>
      <c r="I63" s="1004"/>
    </row>
    <row r="64" spans="1:9" s="476" customFormat="1" ht="50.1" customHeight="1">
      <c r="B64" s="1003" t="s">
        <v>1034</v>
      </c>
      <c r="C64" s="1003"/>
      <c r="D64" s="1003"/>
      <c r="E64" s="1003"/>
      <c r="F64" s="1003"/>
      <c r="G64" s="1003"/>
      <c r="H64" s="1004" t="s">
        <v>1035</v>
      </c>
      <c r="I64" s="1004"/>
    </row>
    <row r="65" spans="2:9" s="476" customFormat="1" ht="50.1" customHeight="1">
      <c r="B65" s="1003" t="s">
        <v>1036</v>
      </c>
      <c r="C65" s="1003"/>
      <c r="D65" s="1003"/>
      <c r="E65" s="1003"/>
      <c r="F65" s="1003"/>
      <c r="G65" s="1003"/>
      <c r="H65" s="1005" t="s">
        <v>1032</v>
      </c>
      <c r="I65" s="1005"/>
    </row>
    <row r="66" spans="2:9" ht="15" customHeight="1">
      <c r="B66" s="501"/>
      <c r="C66" s="501"/>
      <c r="D66" s="501"/>
      <c r="E66" s="501"/>
      <c r="F66" s="501"/>
      <c r="G66" s="501"/>
      <c r="H66" s="501"/>
      <c r="I66" s="501"/>
    </row>
    <row r="67" spans="2:9" ht="15" customHeight="1">
      <c r="B67" s="501" t="s">
        <v>1037</v>
      </c>
      <c r="C67" s="501"/>
      <c r="D67" s="501"/>
      <c r="E67" s="501"/>
      <c r="F67" s="501"/>
      <c r="G67" s="501"/>
      <c r="H67" s="501"/>
      <c r="I67" s="501"/>
    </row>
    <row r="68" spans="2:9" s="504" customFormat="1" ht="30" customHeight="1">
      <c r="B68" s="502"/>
      <c r="C68" s="503">
        <v>1</v>
      </c>
      <c r="D68" s="1006" t="s">
        <v>1038</v>
      </c>
      <c r="E68" s="1006"/>
      <c r="F68" s="1006"/>
      <c r="G68" s="1006"/>
      <c r="H68" s="1006"/>
      <c r="I68" s="1006"/>
    </row>
    <row r="69" spans="2:9" s="504" customFormat="1" ht="30" customHeight="1">
      <c r="C69" s="505">
        <v>2</v>
      </c>
      <c r="D69" s="1002" t="s">
        <v>1039</v>
      </c>
      <c r="E69" s="1002"/>
      <c r="F69" s="1002"/>
      <c r="G69" s="1002"/>
      <c r="H69" s="1002"/>
      <c r="I69" s="1002"/>
    </row>
    <row r="70" spans="2:9" s="504" customFormat="1" ht="30" customHeight="1">
      <c r="C70" s="505">
        <v>3</v>
      </c>
      <c r="D70" s="1002" t="s">
        <v>1040</v>
      </c>
      <c r="E70" s="1002"/>
      <c r="F70" s="1002"/>
      <c r="G70" s="1002"/>
      <c r="H70" s="1002"/>
      <c r="I70" s="1002"/>
    </row>
    <row r="71" spans="2:9" s="504" customFormat="1" ht="30" customHeight="1">
      <c r="C71" s="505">
        <v>4</v>
      </c>
      <c r="D71" s="1002" t="s">
        <v>1041</v>
      </c>
      <c r="E71" s="1002"/>
      <c r="F71" s="1002"/>
      <c r="G71" s="1002"/>
      <c r="H71" s="1002"/>
      <c r="I71" s="1002"/>
    </row>
    <row r="72" spans="2:9" s="504" customFormat="1" ht="15" customHeight="1">
      <c r="C72" s="505">
        <v>5</v>
      </c>
      <c r="D72" s="1002" t="s">
        <v>1042</v>
      </c>
      <c r="E72" s="1002"/>
      <c r="F72" s="1002"/>
      <c r="G72" s="1002"/>
      <c r="H72" s="1002"/>
      <c r="I72" s="1002"/>
    </row>
    <row r="73" spans="2:9" s="504" customFormat="1" ht="45" customHeight="1">
      <c r="C73" s="505">
        <v>6</v>
      </c>
      <c r="D73" s="1002" t="s">
        <v>1043</v>
      </c>
      <c r="E73" s="1002"/>
      <c r="F73" s="1002"/>
      <c r="G73" s="1002"/>
      <c r="H73" s="1002"/>
      <c r="I73" s="1002"/>
    </row>
    <row r="74" spans="2:9">
      <c r="E74" s="504"/>
    </row>
  </sheetData>
  <mergeCells count="87">
    <mergeCell ref="B11:F12"/>
    <mergeCell ref="H11:I12"/>
    <mergeCell ref="A2:I2"/>
    <mergeCell ref="H5:I5"/>
    <mergeCell ref="H6:I6"/>
    <mergeCell ref="B9:G9"/>
    <mergeCell ref="H9:I9"/>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H27:I28"/>
    <mergeCell ref="B31:E33"/>
    <mergeCell ref="F32:F33"/>
    <mergeCell ref="H32:H33"/>
    <mergeCell ref="I32:I33"/>
    <mergeCell ref="H23:I23"/>
    <mergeCell ref="H24:I24"/>
    <mergeCell ref="E25:G26"/>
    <mergeCell ref="H25:I25"/>
    <mergeCell ref="H26:I26"/>
    <mergeCell ref="B13:B22"/>
    <mergeCell ref="C13:G14"/>
    <mergeCell ref="B34:E34"/>
    <mergeCell ref="B35:E35"/>
    <mergeCell ref="B38:G38"/>
    <mergeCell ref="D23:D26"/>
    <mergeCell ref="E23:G24"/>
    <mergeCell ref="C27:G28"/>
    <mergeCell ref="H38:I38"/>
    <mergeCell ref="B39:G39"/>
    <mergeCell ref="H39:I39"/>
    <mergeCell ref="H48:I48"/>
    <mergeCell ref="D49:F49"/>
    <mergeCell ref="H49:I49"/>
    <mergeCell ref="D50:F50"/>
    <mergeCell ref="B40:G40"/>
    <mergeCell ref="H40:I40"/>
    <mergeCell ref="B44:I44"/>
    <mergeCell ref="B45:C45"/>
    <mergeCell ref="D45:F45"/>
    <mergeCell ref="H45:I45"/>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B59:G59"/>
    <mergeCell ref="H59:I59"/>
    <mergeCell ref="B60:G60"/>
    <mergeCell ref="H60:I60"/>
    <mergeCell ref="B61:I61"/>
    <mergeCell ref="D73:I73"/>
    <mergeCell ref="B63:G63"/>
    <mergeCell ref="H63:I63"/>
    <mergeCell ref="B64:G64"/>
    <mergeCell ref="H64:I64"/>
    <mergeCell ref="B65:G65"/>
    <mergeCell ref="H65:I65"/>
    <mergeCell ref="D68:I68"/>
    <mergeCell ref="D69:I69"/>
    <mergeCell ref="D70:I70"/>
    <mergeCell ref="D71:I71"/>
    <mergeCell ref="D72:I72"/>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3C805-80F8-4056-9921-0EE3DDB2DAB3}">
  <sheetPr>
    <tabColor theme="9"/>
  </sheetPr>
  <dimension ref="A1:K49"/>
  <sheetViews>
    <sheetView zoomScaleNormal="100" workbookViewId="0">
      <selection activeCell="A5" sqref="A5:XFD7"/>
    </sheetView>
  </sheetViews>
  <sheetFormatPr defaultRowHeight="13.5"/>
  <cols>
    <col min="1" max="4" width="2.625" style="477" customWidth="1"/>
    <col min="5" max="5" width="9.625" style="477" customWidth="1"/>
    <col min="6" max="9" width="15.625" style="477" customWidth="1"/>
    <col min="10" max="10" width="9.625" style="477" customWidth="1"/>
    <col min="11" max="256" width="9" style="477"/>
    <col min="257" max="260" width="2.625" style="477" customWidth="1"/>
    <col min="261" max="261" width="9.625" style="477" customWidth="1"/>
    <col min="262" max="265" width="15.625" style="477" customWidth="1"/>
    <col min="266" max="266" width="9.625" style="477" customWidth="1"/>
    <col min="267" max="512" width="9" style="477"/>
    <col min="513" max="516" width="2.625" style="477" customWidth="1"/>
    <col min="517" max="517" width="9.625" style="477" customWidth="1"/>
    <col min="518" max="521" width="15.625" style="477" customWidth="1"/>
    <col min="522" max="522" width="9.625" style="477" customWidth="1"/>
    <col min="523" max="768" width="9" style="477"/>
    <col min="769" max="772" width="2.625" style="477" customWidth="1"/>
    <col min="773" max="773" width="9.625" style="477" customWidth="1"/>
    <col min="774" max="777" width="15.625" style="477" customWidth="1"/>
    <col min="778" max="778" width="9.625" style="477" customWidth="1"/>
    <col min="779" max="1024" width="9" style="477"/>
    <col min="1025" max="1028" width="2.625" style="477" customWidth="1"/>
    <col min="1029" max="1029" width="9.625" style="477" customWidth="1"/>
    <col min="1030" max="1033" width="15.625" style="477" customWidth="1"/>
    <col min="1034" max="1034" width="9.625" style="477" customWidth="1"/>
    <col min="1035" max="1280" width="9" style="477"/>
    <col min="1281" max="1284" width="2.625" style="477" customWidth="1"/>
    <col min="1285" max="1285" width="9.625" style="477" customWidth="1"/>
    <col min="1286" max="1289" width="15.625" style="477" customWidth="1"/>
    <col min="1290" max="1290" width="9.625" style="477" customWidth="1"/>
    <col min="1291" max="1536" width="9" style="477"/>
    <col min="1537" max="1540" width="2.625" style="477" customWidth="1"/>
    <col min="1541" max="1541" width="9.625" style="477" customWidth="1"/>
    <col min="1542" max="1545" width="15.625" style="477" customWidth="1"/>
    <col min="1546" max="1546" width="9.625" style="477" customWidth="1"/>
    <col min="1547" max="1792" width="9" style="477"/>
    <col min="1793" max="1796" width="2.625" style="477" customWidth="1"/>
    <col min="1797" max="1797" width="9.625" style="477" customWidth="1"/>
    <col min="1798" max="1801" width="15.625" style="477" customWidth="1"/>
    <col min="1802" max="1802" width="9.625" style="477" customWidth="1"/>
    <col min="1803" max="2048" width="9" style="477"/>
    <col min="2049" max="2052" width="2.625" style="477" customWidth="1"/>
    <col min="2053" max="2053" width="9.625" style="477" customWidth="1"/>
    <col min="2054" max="2057" width="15.625" style="477" customWidth="1"/>
    <col min="2058" max="2058" width="9.625" style="477" customWidth="1"/>
    <col min="2059" max="2304" width="9" style="477"/>
    <col min="2305" max="2308" width="2.625" style="477" customWidth="1"/>
    <col min="2309" max="2309" width="9.625" style="477" customWidth="1"/>
    <col min="2310" max="2313" width="15.625" style="477" customWidth="1"/>
    <col min="2314" max="2314" width="9.625" style="477" customWidth="1"/>
    <col min="2315" max="2560" width="9" style="477"/>
    <col min="2561" max="2564" width="2.625" style="477" customWidth="1"/>
    <col min="2565" max="2565" width="9.625" style="477" customWidth="1"/>
    <col min="2566" max="2569" width="15.625" style="477" customWidth="1"/>
    <col min="2570" max="2570" width="9.625" style="477" customWidth="1"/>
    <col min="2571" max="2816" width="9" style="477"/>
    <col min="2817" max="2820" width="2.625" style="477" customWidth="1"/>
    <col min="2821" max="2821" width="9.625" style="477" customWidth="1"/>
    <col min="2822" max="2825" width="15.625" style="477" customWidth="1"/>
    <col min="2826" max="2826" width="9.625" style="477" customWidth="1"/>
    <col min="2827" max="3072" width="9" style="477"/>
    <col min="3073" max="3076" width="2.625" style="477" customWidth="1"/>
    <col min="3077" max="3077" width="9.625" style="477" customWidth="1"/>
    <col min="3078" max="3081" width="15.625" style="477" customWidth="1"/>
    <col min="3082" max="3082" width="9.625" style="477" customWidth="1"/>
    <col min="3083" max="3328" width="9" style="477"/>
    <col min="3329" max="3332" width="2.625" style="477" customWidth="1"/>
    <col min="3333" max="3333" width="9.625" style="477" customWidth="1"/>
    <col min="3334" max="3337" width="15.625" style="477" customWidth="1"/>
    <col min="3338" max="3338" width="9.625" style="477" customWidth="1"/>
    <col min="3339" max="3584" width="9" style="477"/>
    <col min="3585" max="3588" width="2.625" style="477" customWidth="1"/>
    <col min="3589" max="3589" width="9.625" style="477" customWidth="1"/>
    <col min="3590" max="3593" width="15.625" style="477" customWidth="1"/>
    <col min="3594" max="3594" width="9.625" style="477" customWidth="1"/>
    <col min="3595" max="3840" width="9" style="477"/>
    <col min="3841" max="3844" width="2.625" style="477" customWidth="1"/>
    <col min="3845" max="3845" width="9.625" style="477" customWidth="1"/>
    <col min="3846" max="3849" width="15.625" style="477" customWidth="1"/>
    <col min="3850" max="3850" width="9.625" style="477" customWidth="1"/>
    <col min="3851" max="4096" width="9" style="477"/>
    <col min="4097" max="4100" width="2.625" style="477" customWidth="1"/>
    <col min="4101" max="4101" width="9.625" style="477" customWidth="1"/>
    <col min="4102" max="4105" width="15.625" style="477" customWidth="1"/>
    <col min="4106" max="4106" width="9.625" style="477" customWidth="1"/>
    <col min="4107" max="4352" width="9" style="477"/>
    <col min="4353" max="4356" width="2.625" style="477" customWidth="1"/>
    <col min="4357" max="4357" width="9.625" style="477" customWidth="1"/>
    <col min="4358" max="4361" width="15.625" style="477" customWidth="1"/>
    <col min="4362" max="4362" width="9.625" style="477" customWidth="1"/>
    <col min="4363" max="4608" width="9" style="477"/>
    <col min="4609" max="4612" width="2.625" style="477" customWidth="1"/>
    <col min="4613" max="4613" width="9.625" style="477" customWidth="1"/>
    <col min="4614" max="4617" width="15.625" style="477" customWidth="1"/>
    <col min="4618" max="4618" width="9.625" style="477" customWidth="1"/>
    <col min="4619" max="4864" width="9" style="477"/>
    <col min="4865" max="4868" width="2.625" style="477" customWidth="1"/>
    <col min="4869" max="4869" width="9.625" style="477" customWidth="1"/>
    <col min="4870" max="4873" width="15.625" style="477" customWidth="1"/>
    <col min="4874" max="4874" width="9.625" style="477" customWidth="1"/>
    <col min="4875" max="5120" width="9" style="477"/>
    <col min="5121" max="5124" width="2.625" style="477" customWidth="1"/>
    <col min="5125" max="5125" width="9.625" style="477" customWidth="1"/>
    <col min="5126" max="5129" width="15.625" style="477" customWidth="1"/>
    <col min="5130" max="5130" width="9.625" style="477" customWidth="1"/>
    <col min="5131" max="5376" width="9" style="477"/>
    <col min="5377" max="5380" width="2.625" style="477" customWidth="1"/>
    <col min="5381" max="5381" width="9.625" style="477" customWidth="1"/>
    <col min="5382" max="5385" width="15.625" style="477" customWidth="1"/>
    <col min="5386" max="5386" width="9.625" style="477" customWidth="1"/>
    <col min="5387" max="5632" width="9" style="477"/>
    <col min="5633" max="5636" width="2.625" style="477" customWidth="1"/>
    <col min="5637" max="5637" width="9.625" style="477" customWidth="1"/>
    <col min="5638" max="5641" width="15.625" style="477" customWidth="1"/>
    <col min="5642" max="5642" width="9.625" style="477" customWidth="1"/>
    <col min="5643" max="5888" width="9" style="477"/>
    <col min="5889" max="5892" width="2.625" style="477" customWidth="1"/>
    <col min="5893" max="5893" width="9.625" style="477" customWidth="1"/>
    <col min="5894" max="5897" width="15.625" style="477" customWidth="1"/>
    <col min="5898" max="5898" width="9.625" style="477" customWidth="1"/>
    <col min="5899" max="6144" width="9" style="477"/>
    <col min="6145" max="6148" width="2.625" style="477" customWidth="1"/>
    <col min="6149" max="6149" width="9.625" style="477" customWidth="1"/>
    <col min="6150" max="6153" width="15.625" style="477" customWidth="1"/>
    <col min="6154" max="6154" width="9.625" style="477" customWidth="1"/>
    <col min="6155" max="6400" width="9" style="477"/>
    <col min="6401" max="6404" width="2.625" style="477" customWidth="1"/>
    <col min="6405" max="6405" width="9.625" style="477" customWidth="1"/>
    <col min="6406" max="6409" width="15.625" style="477" customWidth="1"/>
    <col min="6410" max="6410" width="9.625" style="477" customWidth="1"/>
    <col min="6411" max="6656" width="9" style="477"/>
    <col min="6657" max="6660" width="2.625" style="477" customWidth="1"/>
    <col min="6661" max="6661" width="9.625" style="477" customWidth="1"/>
    <col min="6662" max="6665" width="15.625" style="477" customWidth="1"/>
    <col min="6666" max="6666" width="9.625" style="477" customWidth="1"/>
    <col min="6667" max="6912" width="9" style="477"/>
    <col min="6913" max="6916" width="2.625" style="477" customWidth="1"/>
    <col min="6917" max="6917" width="9.625" style="477" customWidth="1"/>
    <col min="6918" max="6921" width="15.625" style="477" customWidth="1"/>
    <col min="6922" max="6922" width="9.625" style="477" customWidth="1"/>
    <col min="6923" max="7168" width="9" style="477"/>
    <col min="7169" max="7172" width="2.625" style="477" customWidth="1"/>
    <col min="7173" max="7173" width="9.625" style="477" customWidth="1"/>
    <col min="7174" max="7177" width="15.625" style="477" customWidth="1"/>
    <col min="7178" max="7178" width="9.625" style="477" customWidth="1"/>
    <col min="7179" max="7424" width="9" style="477"/>
    <col min="7425" max="7428" width="2.625" style="477" customWidth="1"/>
    <col min="7429" max="7429" width="9.625" style="477" customWidth="1"/>
    <col min="7430" max="7433" width="15.625" style="477" customWidth="1"/>
    <col min="7434" max="7434" width="9.625" style="477" customWidth="1"/>
    <col min="7435" max="7680" width="9" style="477"/>
    <col min="7681" max="7684" width="2.625" style="477" customWidth="1"/>
    <col min="7685" max="7685" width="9.625" style="477" customWidth="1"/>
    <col min="7686" max="7689" width="15.625" style="477" customWidth="1"/>
    <col min="7690" max="7690" width="9.625" style="477" customWidth="1"/>
    <col min="7691" max="7936" width="9" style="477"/>
    <col min="7937" max="7940" width="2.625" style="477" customWidth="1"/>
    <col min="7941" max="7941" width="9.625" style="477" customWidth="1"/>
    <col min="7942" max="7945" width="15.625" style="477" customWidth="1"/>
    <col min="7946" max="7946" width="9.625" style="477" customWidth="1"/>
    <col min="7947" max="8192" width="9" style="477"/>
    <col min="8193" max="8196" width="2.625" style="477" customWidth="1"/>
    <col min="8197" max="8197" width="9.625" style="477" customWidth="1"/>
    <col min="8198" max="8201" width="15.625" style="477" customWidth="1"/>
    <col min="8202" max="8202" width="9.625" style="477" customWidth="1"/>
    <col min="8203" max="8448" width="9" style="477"/>
    <col min="8449" max="8452" width="2.625" style="477" customWidth="1"/>
    <col min="8453" max="8453" width="9.625" style="477" customWidth="1"/>
    <col min="8454" max="8457" width="15.625" style="477" customWidth="1"/>
    <col min="8458" max="8458" width="9.625" style="477" customWidth="1"/>
    <col min="8459" max="8704" width="9" style="477"/>
    <col min="8705" max="8708" width="2.625" style="477" customWidth="1"/>
    <col min="8709" max="8709" width="9.625" style="477" customWidth="1"/>
    <col min="8710" max="8713" width="15.625" style="477" customWidth="1"/>
    <col min="8714" max="8714" width="9.625" style="477" customWidth="1"/>
    <col min="8715" max="8960" width="9" style="477"/>
    <col min="8961" max="8964" width="2.625" style="477" customWidth="1"/>
    <col min="8965" max="8965" width="9.625" style="477" customWidth="1"/>
    <col min="8966" max="8969" width="15.625" style="477" customWidth="1"/>
    <col min="8970" max="8970" width="9.625" style="477" customWidth="1"/>
    <col min="8971" max="9216" width="9" style="477"/>
    <col min="9217" max="9220" width="2.625" style="477" customWidth="1"/>
    <col min="9221" max="9221" width="9.625" style="477" customWidth="1"/>
    <col min="9222" max="9225" width="15.625" style="477" customWidth="1"/>
    <col min="9226" max="9226" width="9.625" style="477" customWidth="1"/>
    <col min="9227" max="9472" width="9" style="477"/>
    <col min="9473" max="9476" width="2.625" style="477" customWidth="1"/>
    <col min="9477" max="9477" width="9.625" style="477" customWidth="1"/>
    <col min="9478" max="9481" width="15.625" style="477" customWidth="1"/>
    <col min="9482" max="9482" width="9.625" style="477" customWidth="1"/>
    <col min="9483" max="9728" width="9" style="477"/>
    <col min="9729" max="9732" width="2.625" style="477" customWidth="1"/>
    <col min="9733" max="9733" width="9.625" style="477" customWidth="1"/>
    <col min="9734" max="9737" width="15.625" style="477" customWidth="1"/>
    <col min="9738" max="9738" width="9.625" style="477" customWidth="1"/>
    <col min="9739" max="9984" width="9" style="477"/>
    <col min="9985" max="9988" width="2.625" style="477" customWidth="1"/>
    <col min="9989" max="9989" width="9.625" style="477" customWidth="1"/>
    <col min="9990" max="9993" width="15.625" style="477" customWidth="1"/>
    <col min="9994" max="9994" width="9.625" style="477" customWidth="1"/>
    <col min="9995" max="10240" width="9" style="477"/>
    <col min="10241" max="10244" width="2.625" style="477" customWidth="1"/>
    <col min="10245" max="10245" width="9.625" style="477" customWidth="1"/>
    <col min="10246" max="10249" width="15.625" style="477" customWidth="1"/>
    <col min="10250" max="10250" width="9.625" style="477" customWidth="1"/>
    <col min="10251" max="10496" width="9" style="477"/>
    <col min="10497" max="10500" width="2.625" style="477" customWidth="1"/>
    <col min="10501" max="10501" width="9.625" style="477" customWidth="1"/>
    <col min="10502" max="10505" width="15.625" style="477" customWidth="1"/>
    <col min="10506" max="10506" width="9.625" style="477" customWidth="1"/>
    <col min="10507" max="10752" width="9" style="477"/>
    <col min="10753" max="10756" width="2.625" style="477" customWidth="1"/>
    <col min="10757" max="10757" width="9.625" style="477" customWidth="1"/>
    <col min="10758" max="10761" width="15.625" style="477" customWidth="1"/>
    <col min="10762" max="10762" width="9.625" style="477" customWidth="1"/>
    <col min="10763" max="11008" width="9" style="477"/>
    <col min="11009" max="11012" width="2.625" style="477" customWidth="1"/>
    <col min="11013" max="11013" width="9.625" style="477" customWidth="1"/>
    <col min="11014" max="11017" width="15.625" style="477" customWidth="1"/>
    <col min="11018" max="11018" width="9.625" style="477" customWidth="1"/>
    <col min="11019" max="11264" width="9" style="477"/>
    <col min="11265" max="11268" width="2.625" style="477" customWidth="1"/>
    <col min="11269" max="11269" width="9.625" style="477" customWidth="1"/>
    <col min="11270" max="11273" width="15.625" style="477" customWidth="1"/>
    <col min="11274" max="11274" width="9.625" style="477" customWidth="1"/>
    <col min="11275" max="11520" width="9" style="477"/>
    <col min="11521" max="11524" width="2.625" style="477" customWidth="1"/>
    <col min="11525" max="11525" width="9.625" style="477" customWidth="1"/>
    <col min="11526" max="11529" width="15.625" style="477" customWidth="1"/>
    <col min="11530" max="11530" width="9.625" style="477" customWidth="1"/>
    <col min="11531" max="11776" width="9" style="477"/>
    <col min="11777" max="11780" width="2.625" style="477" customWidth="1"/>
    <col min="11781" max="11781" width="9.625" style="477" customWidth="1"/>
    <col min="11782" max="11785" width="15.625" style="477" customWidth="1"/>
    <col min="11786" max="11786" width="9.625" style="477" customWidth="1"/>
    <col min="11787" max="12032" width="9" style="477"/>
    <col min="12033" max="12036" width="2.625" style="477" customWidth="1"/>
    <col min="12037" max="12037" width="9.625" style="477" customWidth="1"/>
    <col min="12038" max="12041" width="15.625" style="477" customWidth="1"/>
    <col min="12042" max="12042" width="9.625" style="477" customWidth="1"/>
    <col min="12043" max="12288" width="9" style="477"/>
    <col min="12289" max="12292" width="2.625" style="477" customWidth="1"/>
    <col min="12293" max="12293" width="9.625" style="477" customWidth="1"/>
    <col min="12294" max="12297" width="15.625" style="477" customWidth="1"/>
    <col min="12298" max="12298" width="9.625" style="477" customWidth="1"/>
    <col min="12299" max="12544" width="9" style="477"/>
    <col min="12545" max="12548" width="2.625" style="477" customWidth="1"/>
    <col min="12549" max="12549" width="9.625" style="477" customWidth="1"/>
    <col min="12550" max="12553" width="15.625" style="477" customWidth="1"/>
    <col min="12554" max="12554" width="9.625" style="477" customWidth="1"/>
    <col min="12555" max="12800" width="9" style="477"/>
    <col min="12801" max="12804" width="2.625" style="477" customWidth="1"/>
    <col min="12805" max="12805" width="9.625" style="477" customWidth="1"/>
    <col min="12806" max="12809" width="15.625" style="477" customWidth="1"/>
    <col min="12810" max="12810" width="9.625" style="477" customWidth="1"/>
    <col min="12811" max="13056" width="9" style="477"/>
    <col min="13057" max="13060" width="2.625" style="477" customWidth="1"/>
    <col min="13061" max="13061" width="9.625" style="477" customWidth="1"/>
    <col min="13062" max="13065" width="15.625" style="477" customWidth="1"/>
    <col min="13066" max="13066" width="9.625" style="477" customWidth="1"/>
    <col min="13067" max="13312" width="9" style="477"/>
    <col min="13313" max="13316" width="2.625" style="477" customWidth="1"/>
    <col min="13317" max="13317" width="9.625" style="477" customWidth="1"/>
    <col min="13318" max="13321" width="15.625" style="477" customWidth="1"/>
    <col min="13322" max="13322" width="9.625" style="477" customWidth="1"/>
    <col min="13323" max="13568" width="9" style="477"/>
    <col min="13569" max="13572" width="2.625" style="477" customWidth="1"/>
    <col min="13573" max="13573" width="9.625" style="477" customWidth="1"/>
    <col min="13574" max="13577" width="15.625" style="477" customWidth="1"/>
    <col min="13578" max="13578" width="9.625" style="477" customWidth="1"/>
    <col min="13579" max="13824" width="9" style="477"/>
    <col min="13825" max="13828" width="2.625" style="477" customWidth="1"/>
    <col min="13829" max="13829" width="9.625" style="477" customWidth="1"/>
    <col min="13830" max="13833" width="15.625" style="477" customWidth="1"/>
    <col min="13834" max="13834" width="9.625" style="477" customWidth="1"/>
    <col min="13835" max="14080" width="9" style="477"/>
    <col min="14081" max="14084" width="2.625" style="477" customWidth="1"/>
    <col min="14085" max="14085" width="9.625" style="477" customWidth="1"/>
    <col min="14086" max="14089" width="15.625" style="477" customWidth="1"/>
    <col min="14090" max="14090" width="9.625" style="477" customWidth="1"/>
    <col min="14091" max="14336" width="9" style="477"/>
    <col min="14337" max="14340" width="2.625" style="477" customWidth="1"/>
    <col min="14341" max="14341" width="9.625" style="477" customWidth="1"/>
    <col min="14342" max="14345" width="15.625" style="477" customWidth="1"/>
    <col min="14346" max="14346" width="9.625" style="477" customWidth="1"/>
    <col min="14347" max="14592" width="9" style="477"/>
    <col min="14593" max="14596" width="2.625" style="477" customWidth="1"/>
    <col min="14597" max="14597" width="9.625" style="477" customWidth="1"/>
    <col min="14598" max="14601" width="15.625" style="477" customWidth="1"/>
    <col min="14602" max="14602" width="9.625" style="477" customWidth="1"/>
    <col min="14603" max="14848" width="9" style="477"/>
    <col min="14849" max="14852" width="2.625" style="477" customWidth="1"/>
    <col min="14853" max="14853" width="9.625" style="477" customWidth="1"/>
    <col min="14854" max="14857" width="15.625" style="477" customWidth="1"/>
    <col min="14858" max="14858" width="9.625" style="477" customWidth="1"/>
    <col min="14859" max="15104" width="9" style="477"/>
    <col min="15105" max="15108" width="2.625" style="477" customWidth="1"/>
    <col min="15109" max="15109" width="9.625" style="477" customWidth="1"/>
    <col min="15110" max="15113" width="15.625" style="477" customWidth="1"/>
    <col min="15114" max="15114" width="9.625" style="477" customWidth="1"/>
    <col min="15115" max="15360" width="9" style="477"/>
    <col min="15361" max="15364" width="2.625" style="477" customWidth="1"/>
    <col min="15365" max="15365" width="9.625" style="477" customWidth="1"/>
    <col min="15366" max="15369" width="15.625" style="477" customWidth="1"/>
    <col min="15370" max="15370" width="9.625" style="477" customWidth="1"/>
    <col min="15371" max="15616" width="9" style="477"/>
    <col min="15617" max="15620" width="2.625" style="477" customWidth="1"/>
    <col min="15621" max="15621" width="9.625" style="477" customWidth="1"/>
    <col min="15622" max="15625" width="15.625" style="477" customWidth="1"/>
    <col min="15626" max="15626" width="9.625" style="477" customWidth="1"/>
    <col min="15627" max="15872" width="9" style="477"/>
    <col min="15873" max="15876" width="2.625" style="477" customWidth="1"/>
    <col min="15877" max="15877" width="9.625" style="477" customWidth="1"/>
    <col min="15878" max="15881" width="15.625" style="477" customWidth="1"/>
    <col min="15882" max="15882" width="9.625" style="477" customWidth="1"/>
    <col min="15883" max="16128" width="9" style="477"/>
    <col min="16129" max="16132" width="2.625" style="477" customWidth="1"/>
    <col min="16133" max="16133" width="9.625" style="477" customWidth="1"/>
    <col min="16134" max="16137" width="15.625" style="477" customWidth="1"/>
    <col min="16138" max="16138" width="9.625" style="477" customWidth="1"/>
    <col min="16139" max="16384" width="9" style="477"/>
  </cols>
  <sheetData>
    <row r="1" spans="1:11" ht="43.5" customHeight="1">
      <c r="A1" s="506" t="s">
        <v>1044</v>
      </c>
    </row>
    <row r="2" spans="1:11" ht="30" customHeight="1">
      <c r="A2" s="1060" t="s">
        <v>1045</v>
      </c>
      <c r="B2" s="1061"/>
      <c r="C2" s="1061"/>
      <c r="D2" s="1061"/>
      <c r="E2" s="1061"/>
      <c r="F2" s="1061"/>
      <c r="G2" s="1061"/>
      <c r="H2" s="1061"/>
      <c r="I2" s="1061"/>
    </row>
    <row r="3" spans="1:11" s="476" customFormat="1" ht="15" customHeight="1">
      <c r="I3" s="478" t="s">
        <v>988</v>
      </c>
    </row>
    <row r="4" spans="1:11" s="476" customFormat="1" ht="15" customHeight="1">
      <c r="I4" s="478"/>
    </row>
    <row r="5" spans="1:11" s="476" customFormat="1" ht="15" customHeight="1">
      <c r="G5" s="479" t="s">
        <v>448</v>
      </c>
      <c r="H5" s="1062"/>
      <c r="I5" s="1062"/>
    </row>
    <row r="6" spans="1:11" s="476" customFormat="1" ht="15" customHeight="1">
      <c r="G6" s="480" t="s">
        <v>989</v>
      </c>
      <c r="H6" s="1063"/>
      <c r="I6" s="1063"/>
    </row>
    <row r="7" spans="1:11" s="476" customFormat="1" ht="15" customHeight="1"/>
    <row r="8" spans="1:11" s="476" customFormat="1" ht="19.5" customHeight="1">
      <c r="A8" s="481" t="s">
        <v>990</v>
      </c>
      <c r="B8" s="481"/>
      <c r="C8" s="481"/>
      <c r="D8" s="481"/>
      <c r="E8" s="481"/>
      <c r="F8" s="481"/>
      <c r="G8" s="482"/>
      <c r="H8" s="482"/>
      <c r="I8" s="482"/>
      <c r="J8" s="482"/>
    </row>
    <row r="9" spans="1:11" s="476" customFormat="1" ht="35.1" customHeight="1">
      <c r="B9" s="1064" t="s">
        <v>991</v>
      </c>
      <c r="C9" s="1065"/>
      <c r="D9" s="1065"/>
      <c r="E9" s="1065"/>
      <c r="F9" s="1065"/>
      <c r="G9" s="1066"/>
      <c r="H9" s="1067" t="s">
        <v>992</v>
      </c>
      <c r="I9" s="1068"/>
    </row>
    <row r="10" spans="1:11" s="476" customFormat="1" ht="9.9499999999999993" customHeight="1">
      <c r="B10" s="481"/>
      <c r="C10" s="481"/>
      <c r="D10" s="481"/>
      <c r="E10" s="481"/>
      <c r="F10" s="481"/>
      <c r="G10" s="481"/>
      <c r="H10" s="483"/>
      <c r="I10" s="483"/>
      <c r="J10" s="483"/>
      <c r="K10" s="482"/>
    </row>
    <row r="11" spans="1:11" s="476" customFormat="1" ht="15" customHeight="1">
      <c r="B11" s="1026" t="s">
        <v>993</v>
      </c>
      <c r="C11" s="1027"/>
      <c r="D11" s="1027"/>
      <c r="E11" s="1027"/>
      <c r="F11" s="1027"/>
      <c r="G11" s="484"/>
      <c r="H11" s="1051" t="s">
        <v>994</v>
      </c>
      <c r="I11" s="1052"/>
    </row>
    <row r="12" spans="1:11" s="476" customFormat="1" ht="20.100000000000001" customHeight="1">
      <c r="B12" s="1029"/>
      <c r="C12" s="1030"/>
      <c r="D12" s="1030"/>
      <c r="E12" s="1030"/>
      <c r="F12" s="1030"/>
      <c r="G12" s="485"/>
      <c r="H12" s="1049"/>
      <c r="I12" s="1050"/>
    </row>
    <row r="13" spans="1:11" s="476" customFormat="1" ht="15" customHeight="1">
      <c r="B13" s="1025"/>
      <c r="C13" s="1026" t="s">
        <v>995</v>
      </c>
      <c r="D13" s="1027"/>
      <c r="E13" s="1027"/>
      <c r="F13" s="1027"/>
      <c r="G13" s="1028"/>
      <c r="H13" s="1056" t="s">
        <v>996</v>
      </c>
      <c r="I13" s="1057"/>
    </row>
    <row r="14" spans="1:11" s="476" customFormat="1" ht="20.100000000000001" customHeight="1">
      <c r="B14" s="1025"/>
      <c r="C14" s="1029"/>
      <c r="D14" s="1030"/>
      <c r="E14" s="1030"/>
      <c r="F14" s="1030"/>
      <c r="G14" s="1031"/>
      <c r="H14" s="1058" t="s">
        <v>997</v>
      </c>
      <c r="I14" s="1059"/>
    </row>
    <row r="15" spans="1:11" s="476" customFormat="1" ht="15" customHeight="1">
      <c r="A15" s="481"/>
      <c r="B15" s="1025"/>
      <c r="C15" s="1025"/>
      <c r="D15" s="1026" t="s">
        <v>998</v>
      </c>
      <c r="E15" s="1027"/>
      <c r="F15" s="1027"/>
      <c r="G15" s="1028"/>
      <c r="H15" s="1047" t="s">
        <v>999</v>
      </c>
      <c r="I15" s="1048"/>
    </row>
    <row r="16" spans="1:11" s="476" customFormat="1" ht="20.100000000000001" customHeight="1">
      <c r="A16" s="481"/>
      <c r="B16" s="1025"/>
      <c r="C16" s="1025"/>
      <c r="D16" s="1029"/>
      <c r="E16" s="1030"/>
      <c r="F16" s="1030"/>
      <c r="G16" s="1031"/>
      <c r="H16" s="1049" t="s">
        <v>997</v>
      </c>
      <c r="I16" s="1050"/>
    </row>
    <row r="17" spans="1:10" s="476" customFormat="1" ht="15" customHeight="1">
      <c r="A17" s="481"/>
      <c r="B17" s="1025"/>
      <c r="C17" s="1025"/>
      <c r="D17" s="1038"/>
      <c r="E17" s="1026" t="s">
        <v>1000</v>
      </c>
      <c r="F17" s="1027"/>
      <c r="G17" s="1028"/>
      <c r="H17" s="1047" t="s">
        <v>452</v>
      </c>
      <c r="I17" s="1048"/>
    </row>
    <row r="18" spans="1:10" s="476" customFormat="1" ht="20.100000000000001" customHeight="1">
      <c r="A18" s="481"/>
      <c r="B18" s="1025"/>
      <c r="C18" s="1025"/>
      <c r="D18" s="1038"/>
      <c r="E18" s="1040"/>
      <c r="F18" s="1041"/>
      <c r="G18" s="1042"/>
      <c r="H18" s="1049" t="s">
        <v>997</v>
      </c>
      <c r="I18" s="1050"/>
    </row>
    <row r="19" spans="1:10" s="476" customFormat="1" ht="15" customHeight="1">
      <c r="A19" s="481"/>
      <c r="B19" s="1025"/>
      <c r="C19" s="1025"/>
      <c r="D19" s="1039"/>
      <c r="E19" s="1026" t="s">
        <v>1001</v>
      </c>
      <c r="F19" s="1027"/>
      <c r="G19" s="1028"/>
      <c r="H19" s="1047" t="s">
        <v>453</v>
      </c>
      <c r="I19" s="1048"/>
    </row>
    <row r="20" spans="1:10" s="476" customFormat="1" ht="20.100000000000001" customHeight="1">
      <c r="A20" s="481"/>
      <c r="B20" s="1025"/>
      <c r="C20" s="1025"/>
      <c r="D20" s="1039"/>
      <c r="E20" s="1040"/>
      <c r="F20" s="1041"/>
      <c r="G20" s="1042"/>
      <c r="H20" s="1049" t="s">
        <v>997</v>
      </c>
      <c r="I20" s="1050"/>
    </row>
    <row r="21" spans="1:10" s="476" customFormat="1" ht="15" customHeight="1">
      <c r="A21" s="481"/>
      <c r="B21" s="1025"/>
      <c r="C21" s="1025"/>
      <c r="D21" s="1026" t="s">
        <v>1002</v>
      </c>
      <c r="E21" s="1027"/>
      <c r="F21" s="1027"/>
      <c r="G21" s="1028"/>
      <c r="H21" s="1047" t="s">
        <v>1003</v>
      </c>
      <c r="I21" s="1048"/>
    </row>
    <row r="22" spans="1:10" s="476" customFormat="1" ht="20.100000000000001" customHeight="1">
      <c r="A22" s="481"/>
      <c r="B22" s="1025"/>
      <c r="C22" s="1025"/>
      <c r="D22" s="1029"/>
      <c r="E22" s="1041"/>
      <c r="F22" s="1041"/>
      <c r="G22" s="1042"/>
      <c r="H22" s="1049" t="s">
        <v>997</v>
      </c>
      <c r="I22" s="1050"/>
    </row>
    <row r="23" spans="1:10" s="476" customFormat="1" ht="15" customHeight="1">
      <c r="A23" s="481"/>
      <c r="B23" s="486"/>
      <c r="C23" s="486"/>
      <c r="D23" s="1038"/>
      <c r="E23" s="1026" t="s">
        <v>1004</v>
      </c>
      <c r="F23" s="1027"/>
      <c r="G23" s="1028"/>
      <c r="H23" s="1047" t="s">
        <v>454</v>
      </c>
      <c r="I23" s="1048"/>
    </row>
    <row r="24" spans="1:10" s="476" customFormat="1" ht="20.100000000000001" customHeight="1">
      <c r="A24" s="481"/>
      <c r="B24" s="486"/>
      <c r="C24" s="486"/>
      <c r="D24" s="1038"/>
      <c r="E24" s="1040"/>
      <c r="F24" s="1041"/>
      <c r="G24" s="1042"/>
      <c r="H24" s="1049" t="s">
        <v>997</v>
      </c>
      <c r="I24" s="1050"/>
    </row>
    <row r="25" spans="1:10" s="476" customFormat="1" ht="15" customHeight="1">
      <c r="A25" s="481"/>
      <c r="B25" s="486"/>
      <c r="C25" s="486"/>
      <c r="D25" s="1039"/>
      <c r="E25" s="1026" t="s">
        <v>1005</v>
      </c>
      <c r="F25" s="1027"/>
      <c r="G25" s="1028"/>
      <c r="H25" s="1047" t="s">
        <v>455</v>
      </c>
      <c r="I25" s="1048"/>
    </row>
    <row r="26" spans="1:10" s="476" customFormat="1" ht="20.100000000000001" customHeight="1">
      <c r="A26" s="481"/>
      <c r="B26" s="487"/>
      <c r="C26" s="487"/>
      <c r="D26" s="1039"/>
      <c r="E26" s="1040"/>
      <c r="F26" s="1041"/>
      <c r="G26" s="1042"/>
      <c r="H26" s="1049" t="s">
        <v>997</v>
      </c>
      <c r="I26" s="1050"/>
    </row>
    <row r="27" spans="1:10" s="476" customFormat="1" ht="15" customHeight="1">
      <c r="A27" s="481"/>
      <c r="C27" s="482"/>
      <c r="D27" s="482"/>
      <c r="E27" s="482"/>
      <c r="F27" s="482"/>
      <c r="G27" s="482"/>
      <c r="H27" s="482"/>
      <c r="I27" s="482"/>
      <c r="J27" s="482"/>
    </row>
    <row r="28" spans="1:10" s="476" customFormat="1" ht="20.100000000000001" customHeight="1">
      <c r="A28" s="482" t="s">
        <v>1007</v>
      </c>
      <c r="B28" s="482"/>
      <c r="C28" s="482"/>
      <c r="D28" s="482"/>
      <c r="E28" s="482"/>
      <c r="F28" s="482"/>
      <c r="G28" s="482"/>
      <c r="H28" s="482"/>
      <c r="I28" s="482"/>
      <c r="J28" s="482"/>
    </row>
    <row r="29" spans="1:10" s="476" customFormat="1" ht="15" customHeight="1">
      <c r="B29" s="1053" t="s">
        <v>1008</v>
      </c>
      <c r="C29" s="1053"/>
      <c r="D29" s="1053"/>
      <c r="E29" s="1054"/>
      <c r="F29" s="488"/>
      <c r="G29" s="488"/>
      <c r="H29" s="488"/>
      <c r="I29" s="489"/>
    </row>
    <row r="30" spans="1:10" s="476" customFormat="1" ht="15" customHeight="1">
      <c r="A30" s="481"/>
      <c r="B30" s="1053"/>
      <c r="C30" s="1053"/>
      <c r="D30" s="1053"/>
      <c r="E30" s="1053"/>
      <c r="F30" s="1055" t="s">
        <v>1009</v>
      </c>
      <c r="G30" s="489"/>
      <c r="H30" s="1039" t="s">
        <v>1010</v>
      </c>
      <c r="I30" s="1053" t="s">
        <v>1011</v>
      </c>
    </row>
    <row r="31" spans="1:10" s="476" customFormat="1" ht="30" customHeight="1">
      <c r="A31" s="481"/>
      <c r="B31" s="1053"/>
      <c r="C31" s="1053"/>
      <c r="D31" s="1053"/>
      <c r="E31" s="1053"/>
      <c r="F31" s="1039"/>
      <c r="G31" s="490" t="s">
        <v>1012</v>
      </c>
      <c r="H31" s="1039"/>
      <c r="I31" s="1039"/>
    </row>
    <row r="32" spans="1:10" s="476" customFormat="1" ht="15" customHeight="1">
      <c r="B32" s="1032" t="s">
        <v>1013</v>
      </c>
      <c r="C32" s="1033"/>
      <c r="D32" s="1033"/>
      <c r="E32" s="1034"/>
      <c r="F32" s="491" t="s">
        <v>452</v>
      </c>
      <c r="G32" s="492"/>
      <c r="H32" s="493" t="s">
        <v>453</v>
      </c>
      <c r="I32" s="494" t="s">
        <v>454</v>
      </c>
    </row>
    <row r="33" spans="1:9" s="476" customFormat="1" ht="20.100000000000001" customHeight="1">
      <c r="B33" s="1035" t="s">
        <v>1014</v>
      </c>
      <c r="C33" s="1036"/>
      <c r="D33" s="1036"/>
      <c r="E33" s="1037"/>
      <c r="F33" s="495" t="s">
        <v>1014</v>
      </c>
      <c r="G33" s="495" t="s">
        <v>1014</v>
      </c>
      <c r="H33" s="495" t="s">
        <v>1014</v>
      </c>
      <c r="I33" s="496" t="s">
        <v>1014</v>
      </c>
    </row>
    <row r="34" spans="1:9" s="476" customFormat="1" ht="15" customHeight="1"/>
    <row r="35" spans="1:9" s="476" customFormat="1" ht="20.100000000000001" customHeight="1"/>
    <row r="36" spans="1:9" s="476" customFormat="1" ht="20.100000000000001" customHeight="1">
      <c r="A36" s="476" t="s">
        <v>488</v>
      </c>
    </row>
    <row r="37" spans="1:9" s="476" customFormat="1" ht="30" customHeight="1">
      <c r="B37" s="1069" t="s">
        <v>1026</v>
      </c>
      <c r="C37" s="1070"/>
      <c r="D37" s="1070"/>
      <c r="E37" s="1070"/>
      <c r="F37" s="1070"/>
      <c r="G37" s="1071"/>
      <c r="H37" s="1072" t="s">
        <v>997</v>
      </c>
      <c r="I37" s="1073"/>
    </row>
    <row r="38" spans="1:9" s="476" customFormat="1" ht="30" customHeight="1">
      <c r="B38" s="1069" t="s">
        <v>1028</v>
      </c>
      <c r="C38" s="1070"/>
      <c r="D38" s="1070"/>
      <c r="E38" s="1070"/>
      <c r="F38" s="1070"/>
      <c r="G38" s="1071"/>
      <c r="H38" s="1072" t="s">
        <v>1029</v>
      </c>
      <c r="I38" s="1073"/>
    </row>
    <row r="39" spans="1:9" s="476" customFormat="1" ht="30" customHeight="1">
      <c r="B39" s="1069" t="s">
        <v>1046</v>
      </c>
      <c r="C39" s="1070"/>
      <c r="D39" s="1070"/>
      <c r="E39" s="1070"/>
      <c r="F39" s="1070"/>
      <c r="G39" s="1071"/>
      <c r="H39" s="1072" t="s">
        <v>1047</v>
      </c>
      <c r="I39" s="1073"/>
    </row>
    <row r="40" spans="1:9" s="476" customFormat="1" ht="63.75" customHeight="1">
      <c r="B40" s="1074" t="s">
        <v>1048</v>
      </c>
      <c r="C40" s="1074"/>
      <c r="D40" s="1074"/>
      <c r="E40" s="1074"/>
      <c r="F40" s="1074"/>
      <c r="G40" s="1074"/>
      <c r="H40" s="1008" t="s">
        <v>1032</v>
      </c>
      <c r="I40" s="1008"/>
    </row>
    <row r="41" spans="1:9" s="476" customFormat="1" ht="39.75" customHeight="1">
      <c r="B41" s="1074" t="s">
        <v>1049</v>
      </c>
      <c r="C41" s="1074"/>
      <c r="D41" s="1074"/>
      <c r="E41" s="1074"/>
      <c r="F41" s="1074"/>
      <c r="G41" s="1074"/>
      <c r="H41" s="1009" t="s">
        <v>1029</v>
      </c>
      <c r="I41" s="1009"/>
    </row>
    <row r="42" spans="1:9" ht="15" customHeight="1"/>
    <row r="43" spans="1:9" ht="15" customHeight="1">
      <c r="B43" s="477" t="s">
        <v>1037</v>
      </c>
    </row>
    <row r="44" spans="1:9" ht="30" customHeight="1">
      <c r="C44" s="507">
        <v>1</v>
      </c>
      <c r="D44" s="1075" t="s">
        <v>1050</v>
      </c>
      <c r="E44" s="1075"/>
      <c r="F44" s="1075"/>
      <c r="G44" s="1075"/>
      <c r="H44" s="1075"/>
      <c r="I44" s="1075"/>
    </row>
    <row r="45" spans="1:9" s="504" customFormat="1" ht="30" customHeight="1">
      <c r="C45" s="507">
        <v>2</v>
      </c>
      <c r="D45" s="1002" t="s">
        <v>1038</v>
      </c>
      <c r="E45" s="1002"/>
      <c r="F45" s="1002"/>
      <c r="G45" s="1002"/>
      <c r="H45" s="1002"/>
      <c r="I45" s="1002"/>
    </row>
    <row r="46" spans="1:9" s="504" customFormat="1" ht="45" customHeight="1">
      <c r="C46" s="507">
        <v>3</v>
      </c>
      <c r="D46" s="1002" t="s">
        <v>1039</v>
      </c>
      <c r="E46" s="1002"/>
      <c r="F46" s="1002"/>
      <c r="G46" s="1002"/>
      <c r="H46" s="1002"/>
      <c r="I46" s="1002"/>
    </row>
    <row r="47" spans="1:9" s="504" customFormat="1" ht="30" customHeight="1">
      <c r="C47" s="507">
        <v>4</v>
      </c>
      <c r="D47" s="1002" t="s">
        <v>1040</v>
      </c>
      <c r="E47" s="1002"/>
      <c r="F47" s="1002"/>
      <c r="G47" s="1002"/>
      <c r="H47" s="1002"/>
      <c r="I47" s="1002"/>
    </row>
    <row r="48" spans="1:9" s="504" customFormat="1" ht="30" customHeight="1">
      <c r="C48" s="507">
        <v>5</v>
      </c>
      <c r="D48" s="1002" t="s">
        <v>1041</v>
      </c>
      <c r="E48" s="1002"/>
      <c r="F48" s="1002"/>
      <c r="G48" s="1002"/>
      <c r="H48" s="1002"/>
      <c r="I48" s="1002"/>
    </row>
    <row r="49" spans="5:5">
      <c r="E49" s="504"/>
    </row>
  </sheetData>
  <mergeCells count="53">
    <mergeCell ref="A2:I2"/>
    <mergeCell ref="H5:I5"/>
    <mergeCell ref="H6:I6"/>
    <mergeCell ref="B9:G9"/>
    <mergeCell ref="H9:I9"/>
    <mergeCell ref="E19:G20"/>
    <mergeCell ref="H19:I19"/>
    <mergeCell ref="H20:I20"/>
    <mergeCell ref="B11:F12"/>
    <mergeCell ref="H11:I12"/>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B39:G39"/>
    <mergeCell ref="H39:I39"/>
    <mergeCell ref="D46:I46"/>
    <mergeCell ref="D47:I47"/>
    <mergeCell ref="D48:I48"/>
    <mergeCell ref="B40:G40"/>
    <mergeCell ref="H40:I40"/>
    <mergeCell ref="B41:G41"/>
    <mergeCell ref="H41:I41"/>
    <mergeCell ref="D44:I44"/>
    <mergeCell ref="D45:I45"/>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3AFA8-EA99-42C7-81DB-5E443EBC22FD}">
  <dimension ref="A1:K41"/>
  <sheetViews>
    <sheetView view="pageBreakPreview" zoomScaleNormal="100" zoomScaleSheetLayoutView="100" workbookViewId="0">
      <selection activeCell="H6" sqref="H6:I6"/>
    </sheetView>
  </sheetViews>
  <sheetFormatPr defaultRowHeight="13.5"/>
  <cols>
    <col min="1" max="4" width="2.625" style="477" customWidth="1"/>
    <col min="5" max="5" width="9.625" style="477" customWidth="1"/>
    <col min="6" max="9" width="15.625" style="477" customWidth="1"/>
    <col min="10" max="10" width="9.625" style="477" customWidth="1"/>
    <col min="11" max="256" width="9" style="477"/>
    <col min="257" max="260" width="2.625" style="477" customWidth="1"/>
    <col min="261" max="261" width="9.625" style="477" customWidth="1"/>
    <col min="262" max="265" width="15.625" style="477" customWidth="1"/>
    <col min="266" max="266" width="9.625" style="477" customWidth="1"/>
    <col min="267" max="512" width="9" style="477"/>
    <col min="513" max="516" width="2.625" style="477" customWidth="1"/>
    <col min="517" max="517" width="9.625" style="477" customWidth="1"/>
    <col min="518" max="521" width="15.625" style="477" customWidth="1"/>
    <col min="522" max="522" width="9.625" style="477" customWidth="1"/>
    <col min="523" max="768" width="9" style="477"/>
    <col min="769" max="772" width="2.625" style="477" customWidth="1"/>
    <col min="773" max="773" width="9.625" style="477" customWidth="1"/>
    <col min="774" max="777" width="15.625" style="477" customWidth="1"/>
    <col min="778" max="778" width="9.625" style="477" customWidth="1"/>
    <col min="779" max="1024" width="9" style="477"/>
    <col min="1025" max="1028" width="2.625" style="477" customWidth="1"/>
    <col min="1029" max="1029" width="9.625" style="477" customWidth="1"/>
    <col min="1030" max="1033" width="15.625" style="477" customWidth="1"/>
    <col min="1034" max="1034" width="9.625" style="477" customWidth="1"/>
    <col min="1035" max="1280" width="9" style="477"/>
    <col min="1281" max="1284" width="2.625" style="477" customWidth="1"/>
    <col min="1285" max="1285" width="9.625" style="477" customWidth="1"/>
    <col min="1286" max="1289" width="15.625" style="477" customWidth="1"/>
    <col min="1290" max="1290" width="9.625" style="477" customWidth="1"/>
    <col min="1291" max="1536" width="9" style="477"/>
    <col min="1537" max="1540" width="2.625" style="477" customWidth="1"/>
    <col min="1541" max="1541" width="9.625" style="477" customWidth="1"/>
    <col min="1542" max="1545" width="15.625" style="477" customWidth="1"/>
    <col min="1546" max="1546" width="9.625" style="477" customWidth="1"/>
    <col min="1547" max="1792" width="9" style="477"/>
    <col min="1793" max="1796" width="2.625" style="477" customWidth="1"/>
    <col min="1797" max="1797" width="9.625" style="477" customWidth="1"/>
    <col min="1798" max="1801" width="15.625" style="477" customWidth="1"/>
    <col min="1802" max="1802" width="9.625" style="477" customWidth="1"/>
    <col min="1803" max="2048" width="9" style="477"/>
    <col min="2049" max="2052" width="2.625" style="477" customWidth="1"/>
    <col min="2053" max="2053" width="9.625" style="477" customWidth="1"/>
    <col min="2054" max="2057" width="15.625" style="477" customWidth="1"/>
    <col min="2058" max="2058" width="9.625" style="477" customWidth="1"/>
    <col min="2059" max="2304" width="9" style="477"/>
    <col min="2305" max="2308" width="2.625" style="477" customWidth="1"/>
    <col min="2309" max="2309" width="9.625" style="477" customWidth="1"/>
    <col min="2310" max="2313" width="15.625" style="477" customWidth="1"/>
    <col min="2314" max="2314" width="9.625" style="477" customWidth="1"/>
    <col min="2315" max="2560" width="9" style="477"/>
    <col min="2561" max="2564" width="2.625" style="477" customWidth="1"/>
    <col min="2565" max="2565" width="9.625" style="477" customWidth="1"/>
    <col min="2566" max="2569" width="15.625" style="477" customWidth="1"/>
    <col min="2570" max="2570" width="9.625" style="477" customWidth="1"/>
    <col min="2571" max="2816" width="9" style="477"/>
    <col min="2817" max="2820" width="2.625" style="477" customWidth="1"/>
    <col min="2821" max="2821" width="9.625" style="477" customWidth="1"/>
    <col min="2822" max="2825" width="15.625" style="477" customWidth="1"/>
    <col min="2826" max="2826" width="9.625" style="477" customWidth="1"/>
    <col min="2827" max="3072" width="9" style="477"/>
    <col min="3073" max="3076" width="2.625" style="477" customWidth="1"/>
    <col min="3077" max="3077" width="9.625" style="477" customWidth="1"/>
    <col min="3078" max="3081" width="15.625" style="477" customWidth="1"/>
    <col min="3082" max="3082" width="9.625" style="477" customWidth="1"/>
    <col min="3083" max="3328" width="9" style="477"/>
    <col min="3329" max="3332" width="2.625" style="477" customWidth="1"/>
    <col min="3333" max="3333" width="9.625" style="477" customWidth="1"/>
    <col min="3334" max="3337" width="15.625" style="477" customWidth="1"/>
    <col min="3338" max="3338" width="9.625" style="477" customWidth="1"/>
    <col min="3339" max="3584" width="9" style="477"/>
    <col min="3585" max="3588" width="2.625" style="477" customWidth="1"/>
    <col min="3589" max="3589" width="9.625" style="477" customWidth="1"/>
    <col min="3590" max="3593" width="15.625" style="477" customWidth="1"/>
    <col min="3594" max="3594" width="9.625" style="477" customWidth="1"/>
    <col min="3595" max="3840" width="9" style="477"/>
    <col min="3841" max="3844" width="2.625" style="477" customWidth="1"/>
    <col min="3845" max="3845" width="9.625" style="477" customWidth="1"/>
    <col min="3846" max="3849" width="15.625" style="477" customWidth="1"/>
    <col min="3850" max="3850" width="9.625" style="477" customWidth="1"/>
    <col min="3851" max="4096" width="9" style="477"/>
    <col min="4097" max="4100" width="2.625" style="477" customWidth="1"/>
    <col min="4101" max="4101" width="9.625" style="477" customWidth="1"/>
    <col min="4102" max="4105" width="15.625" style="477" customWidth="1"/>
    <col min="4106" max="4106" width="9.625" style="477" customWidth="1"/>
    <col min="4107" max="4352" width="9" style="477"/>
    <col min="4353" max="4356" width="2.625" style="477" customWidth="1"/>
    <col min="4357" max="4357" width="9.625" style="477" customWidth="1"/>
    <col min="4358" max="4361" width="15.625" style="477" customWidth="1"/>
    <col min="4362" max="4362" width="9.625" style="477" customWidth="1"/>
    <col min="4363" max="4608" width="9" style="477"/>
    <col min="4609" max="4612" width="2.625" style="477" customWidth="1"/>
    <col min="4613" max="4613" width="9.625" style="477" customWidth="1"/>
    <col min="4614" max="4617" width="15.625" style="477" customWidth="1"/>
    <col min="4618" max="4618" width="9.625" style="477" customWidth="1"/>
    <col min="4619" max="4864" width="9" style="477"/>
    <col min="4865" max="4868" width="2.625" style="477" customWidth="1"/>
    <col min="4869" max="4869" width="9.625" style="477" customWidth="1"/>
    <col min="4870" max="4873" width="15.625" style="477" customWidth="1"/>
    <col min="4874" max="4874" width="9.625" style="477" customWidth="1"/>
    <col min="4875" max="5120" width="9" style="477"/>
    <col min="5121" max="5124" width="2.625" style="477" customWidth="1"/>
    <col min="5125" max="5125" width="9.625" style="477" customWidth="1"/>
    <col min="5126" max="5129" width="15.625" style="477" customWidth="1"/>
    <col min="5130" max="5130" width="9.625" style="477" customWidth="1"/>
    <col min="5131" max="5376" width="9" style="477"/>
    <col min="5377" max="5380" width="2.625" style="477" customWidth="1"/>
    <col min="5381" max="5381" width="9.625" style="477" customWidth="1"/>
    <col min="5382" max="5385" width="15.625" style="477" customWidth="1"/>
    <col min="5386" max="5386" width="9.625" style="477" customWidth="1"/>
    <col min="5387" max="5632" width="9" style="477"/>
    <col min="5633" max="5636" width="2.625" style="477" customWidth="1"/>
    <col min="5637" max="5637" width="9.625" style="477" customWidth="1"/>
    <col min="5638" max="5641" width="15.625" style="477" customWidth="1"/>
    <col min="5642" max="5642" width="9.625" style="477" customWidth="1"/>
    <col min="5643" max="5888" width="9" style="477"/>
    <col min="5889" max="5892" width="2.625" style="477" customWidth="1"/>
    <col min="5893" max="5893" width="9.625" style="477" customWidth="1"/>
    <col min="5894" max="5897" width="15.625" style="477" customWidth="1"/>
    <col min="5898" max="5898" width="9.625" style="477" customWidth="1"/>
    <col min="5899" max="6144" width="9" style="477"/>
    <col min="6145" max="6148" width="2.625" style="477" customWidth="1"/>
    <col min="6149" max="6149" width="9.625" style="477" customWidth="1"/>
    <col min="6150" max="6153" width="15.625" style="477" customWidth="1"/>
    <col min="6154" max="6154" width="9.625" style="477" customWidth="1"/>
    <col min="6155" max="6400" width="9" style="477"/>
    <col min="6401" max="6404" width="2.625" style="477" customWidth="1"/>
    <col min="6405" max="6405" width="9.625" style="477" customWidth="1"/>
    <col min="6406" max="6409" width="15.625" style="477" customWidth="1"/>
    <col min="6410" max="6410" width="9.625" style="477" customWidth="1"/>
    <col min="6411" max="6656" width="9" style="477"/>
    <col min="6657" max="6660" width="2.625" style="477" customWidth="1"/>
    <col min="6661" max="6661" width="9.625" style="477" customWidth="1"/>
    <col min="6662" max="6665" width="15.625" style="477" customWidth="1"/>
    <col min="6666" max="6666" width="9.625" style="477" customWidth="1"/>
    <col min="6667" max="6912" width="9" style="477"/>
    <col min="6913" max="6916" width="2.625" style="477" customWidth="1"/>
    <col min="6917" max="6917" width="9.625" style="477" customWidth="1"/>
    <col min="6918" max="6921" width="15.625" style="477" customWidth="1"/>
    <col min="6922" max="6922" width="9.625" style="477" customWidth="1"/>
    <col min="6923" max="7168" width="9" style="477"/>
    <col min="7169" max="7172" width="2.625" style="477" customWidth="1"/>
    <col min="7173" max="7173" width="9.625" style="477" customWidth="1"/>
    <col min="7174" max="7177" width="15.625" style="477" customWidth="1"/>
    <col min="7178" max="7178" width="9.625" style="477" customWidth="1"/>
    <col min="7179" max="7424" width="9" style="477"/>
    <col min="7425" max="7428" width="2.625" style="477" customWidth="1"/>
    <col min="7429" max="7429" width="9.625" style="477" customWidth="1"/>
    <col min="7430" max="7433" width="15.625" style="477" customWidth="1"/>
    <col min="7434" max="7434" width="9.625" style="477" customWidth="1"/>
    <col min="7435" max="7680" width="9" style="477"/>
    <col min="7681" max="7684" width="2.625" style="477" customWidth="1"/>
    <col min="7685" max="7685" width="9.625" style="477" customWidth="1"/>
    <col min="7686" max="7689" width="15.625" style="477" customWidth="1"/>
    <col min="7690" max="7690" width="9.625" style="477" customWidth="1"/>
    <col min="7691" max="7936" width="9" style="477"/>
    <col min="7937" max="7940" width="2.625" style="477" customWidth="1"/>
    <col min="7941" max="7941" width="9.625" style="477" customWidth="1"/>
    <col min="7942" max="7945" width="15.625" style="477" customWidth="1"/>
    <col min="7946" max="7946" width="9.625" style="477" customWidth="1"/>
    <col min="7947" max="8192" width="9" style="477"/>
    <col min="8193" max="8196" width="2.625" style="477" customWidth="1"/>
    <col min="8197" max="8197" width="9.625" style="477" customWidth="1"/>
    <col min="8198" max="8201" width="15.625" style="477" customWidth="1"/>
    <col min="8202" max="8202" width="9.625" style="477" customWidth="1"/>
    <col min="8203" max="8448" width="9" style="477"/>
    <col min="8449" max="8452" width="2.625" style="477" customWidth="1"/>
    <col min="8453" max="8453" width="9.625" style="477" customWidth="1"/>
    <col min="8454" max="8457" width="15.625" style="477" customWidth="1"/>
    <col min="8458" max="8458" width="9.625" style="477" customWidth="1"/>
    <col min="8459" max="8704" width="9" style="477"/>
    <col min="8705" max="8708" width="2.625" style="477" customWidth="1"/>
    <col min="8709" max="8709" width="9.625" style="477" customWidth="1"/>
    <col min="8710" max="8713" width="15.625" style="477" customWidth="1"/>
    <col min="8714" max="8714" width="9.625" style="477" customWidth="1"/>
    <col min="8715" max="8960" width="9" style="477"/>
    <col min="8961" max="8964" width="2.625" style="477" customWidth="1"/>
    <col min="8965" max="8965" width="9.625" style="477" customWidth="1"/>
    <col min="8966" max="8969" width="15.625" style="477" customWidth="1"/>
    <col min="8970" max="8970" width="9.625" style="477" customWidth="1"/>
    <col min="8971" max="9216" width="9" style="477"/>
    <col min="9217" max="9220" width="2.625" style="477" customWidth="1"/>
    <col min="9221" max="9221" width="9.625" style="477" customWidth="1"/>
    <col min="9222" max="9225" width="15.625" style="477" customWidth="1"/>
    <col min="9226" max="9226" width="9.625" style="477" customWidth="1"/>
    <col min="9227" max="9472" width="9" style="477"/>
    <col min="9473" max="9476" width="2.625" style="477" customWidth="1"/>
    <col min="9477" max="9477" width="9.625" style="477" customWidth="1"/>
    <col min="9478" max="9481" width="15.625" style="477" customWidth="1"/>
    <col min="9482" max="9482" width="9.625" style="477" customWidth="1"/>
    <col min="9483" max="9728" width="9" style="477"/>
    <col min="9729" max="9732" width="2.625" style="477" customWidth="1"/>
    <col min="9733" max="9733" width="9.625" style="477" customWidth="1"/>
    <col min="9734" max="9737" width="15.625" style="477" customWidth="1"/>
    <col min="9738" max="9738" width="9.625" style="477" customWidth="1"/>
    <col min="9739" max="9984" width="9" style="477"/>
    <col min="9985" max="9988" width="2.625" style="477" customWidth="1"/>
    <col min="9989" max="9989" width="9.625" style="477" customWidth="1"/>
    <col min="9990" max="9993" width="15.625" style="477" customWidth="1"/>
    <col min="9994" max="9994" width="9.625" style="477" customWidth="1"/>
    <col min="9995" max="10240" width="9" style="477"/>
    <col min="10241" max="10244" width="2.625" style="477" customWidth="1"/>
    <col min="10245" max="10245" width="9.625" style="477" customWidth="1"/>
    <col min="10246" max="10249" width="15.625" style="477" customWidth="1"/>
    <col min="10250" max="10250" width="9.625" style="477" customWidth="1"/>
    <col min="10251" max="10496" width="9" style="477"/>
    <col min="10497" max="10500" width="2.625" style="477" customWidth="1"/>
    <col min="10501" max="10501" width="9.625" style="477" customWidth="1"/>
    <col min="10502" max="10505" width="15.625" style="477" customWidth="1"/>
    <col min="10506" max="10506" width="9.625" style="477" customWidth="1"/>
    <col min="10507" max="10752" width="9" style="477"/>
    <col min="10753" max="10756" width="2.625" style="477" customWidth="1"/>
    <col min="10757" max="10757" width="9.625" style="477" customWidth="1"/>
    <col min="10758" max="10761" width="15.625" style="477" customWidth="1"/>
    <col min="10762" max="10762" width="9.625" style="477" customWidth="1"/>
    <col min="10763" max="11008" width="9" style="477"/>
    <col min="11009" max="11012" width="2.625" style="477" customWidth="1"/>
    <col min="11013" max="11013" width="9.625" style="477" customWidth="1"/>
    <col min="11014" max="11017" width="15.625" style="477" customWidth="1"/>
    <col min="11018" max="11018" width="9.625" style="477" customWidth="1"/>
    <col min="11019" max="11264" width="9" style="477"/>
    <col min="11265" max="11268" width="2.625" style="477" customWidth="1"/>
    <col min="11269" max="11269" width="9.625" style="477" customWidth="1"/>
    <col min="11270" max="11273" width="15.625" style="477" customWidth="1"/>
    <col min="11274" max="11274" width="9.625" style="477" customWidth="1"/>
    <col min="11275" max="11520" width="9" style="477"/>
    <col min="11521" max="11524" width="2.625" style="477" customWidth="1"/>
    <col min="11525" max="11525" width="9.625" style="477" customWidth="1"/>
    <col min="11526" max="11529" width="15.625" style="477" customWidth="1"/>
    <col min="11530" max="11530" width="9.625" style="477" customWidth="1"/>
    <col min="11531" max="11776" width="9" style="477"/>
    <col min="11777" max="11780" width="2.625" style="477" customWidth="1"/>
    <col min="11781" max="11781" width="9.625" style="477" customWidth="1"/>
    <col min="11782" max="11785" width="15.625" style="477" customWidth="1"/>
    <col min="11786" max="11786" width="9.625" style="477" customWidth="1"/>
    <col min="11787" max="12032" width="9" style="477"/>
    <col min="12033" max="12036" width="2.625" style="477" customWidth="1"/>
    <col min="12037" max="12037" width="9.625" style="477" customWidth="1"/>
    <col min="12038" max="12041" width="15.625" style="477" customWidth="1"/>
    <col min="12042" max="12042" width="9.625" style="477" customWidth="1"/>
    <col min="12043" max="12288" width="9" style="477"/>
    <col min="12289" max="12292" width="2.625" style="477" customWidth="1"/>
    <col min="12293" max="12293" width="9.625" style="477" customWidth="1"/>
    <col min="12294" max="12297" width="15.625" style="477" customWidth="1"/>
    <col min="12298" max="12298" width="9.625" style="477" customWidth="1"/>
    <col min="12299" max="12544" width="9" style="477"/>
    <col min="12545" max="12548" width="2.625" style="477" customWidth="1"/>
    <col min="12549" max="12549" width="9.625" style="477" customWidth="1"/>
    <col min="12550" max="12553" width="15.625" style="477" customWidth="1"/>
    <col min="12554" max="12554" width="9.625" style="477" customWidth="1"/>
    <col min="12555" max="12800" width="9" style="477"/>
    <col min="12801" max="12804" width="2.625" style="477" customWidth="1"/>
    <col min="12805" max="12805" width="9.625" style="477" customWidth="1"/>
    <col min="12806" max="12809" width="15.625" style="477" customWidth="1"/>
    <col min="12810" max="12810" width="9.625" style="477" customWidth="1"/>
    <col min="12811" max="13056" width="9" style="477"/>
    <col min="13057" max="13060" width="2.625" style="477" customWidth="1"/>
    <col min="13061" max="13061" width="9.625" style="477" customWidth="1"/>
    <col min="13062" max="13065" width="15.625" style="477" customWidth="1"/>
    <col min="13066" max="13066" width="9.625" style="477" customWidth="1"/>
    <col min="13067" max="13312" width="9" style="477"/>
    <col min="13313" max="13316" width="2.625" style="477" customWidth="1"/>
    <col min="13317" max="13317" width="9.625" style="477" customWidth="1"/>
    <col min="13318" max="13321" width="15.625" style="477" customWidth="1"/>
    <col min="13322" max="13322" width="9.625" style="477" customWidth="1"/>
    <col min="13323" max="13568" width="9" style="477"/>
    <col min="13569" max="13572" width="2.625" style="477" customWidth="1"/>
    <col min="13573" max="13573" width="9.625" style="477" customWidth="1"/>
    <col min="13574" max="13577" width="15.625" style="477" customWidth="1"/>
    <col min="13578" max="13578" width="9.625" style="477" customWidth="1"/>
    <col min="13579" max="13824" width="9" style="477"/>
    <col min="13825" max="13828" width="2.625" style="477" customWidth="1"/>
    <col min="13829" max="13829" width="9.625" style="477" customWidth="1"/>
    <col min="13830" max="13833" width="15.625" style="477" customWidth="1"/>
    <col min="13834" max="13834" width="9.625" style="477" customWidth="1"/>
    <col min="13835" max="14080" width="9" style="477"/>
    <col min="14081" max="14084" width="2.625" style="477" customWidth="1"/>
    <col min="14085" max="14085" width="9.625" style="477" customWidth="1"/>
    <col min="14086" max="14089" width="15.625" style="477" customWidth="1"/>
    <col min="14090" max="14090" width="9.625" style="477" customWidth="1"/>
    <col min="14091" max="14336" width="9" style="477"/>
    <col min="14337" max="14340" width="2.625" style="477" customWidth="1"/>
    <col min="14341" max="14341" width="9.625" style="477" customWidth="1"/>
    <col min="14342" max="14345" width="15.625" style="477" customWidth="1"/>
    <col min="14346" max="14346" width="9.625" style="477" customWidth="1"/>
    <col min="14347" max="14592" width="9" style="477"/>
    <col min="14593" max="14596" width="2.625" style="477" customWidth="1"/>
    <col min="14597" max="14597" width="9.625" style="477" customWidth="1"/>
    <col min="14598" max="14601" width="15.625" style="477" customWidth="1"/>
    <col min="14602" max="14602" width="9.625" style="477" customWidth="1"/>
    <col min="14603" max="14848" width="9" style="477"/>
    <col min="14849" max="14852" width="2.625" style="477" customWidth="1"/>
    <col min="14853" max="14853" width="9.625" style="477" customWidth="1"/>
    <col min="14854" max="14857" width="15.625" style="477" customWidth="1"/>
    <col min="14858" max="14858" width="9.625" style="477" customWidth="1"/>
    <col min="14859" max="15104" width="9" style="477"/>
    <col min="15105" max="15108" width="2.625" style="477" customWidth="1"/>
    <col min="15109" max="15109" width="9.625" style="477" customWidth="1"/>
    <col min="15110" max="15113" width="15.625" style="477" customWidth="1"/>
    <col min="15114" max="15114" width="9.625" style="477" customWidth="1"/>
    <col min="15115" max="15360" width="9" style="477"/>
    <col min="15361" max="15364" width="2.625" style="477" customWidth="1"/>
    <col min="15365" max="15365" width="9.625" style="477" customWidth="1"/>
    <col min="15366" max="15369" width="15.625" style="477" customWidth="1"/>
    <col min="15370" max="15370" width="9.625" style="477" customWidth="1"/>
    <col min="15371" max="15616" width="9" style="477"/>
    <col min="15617" max="15620" width="2.625" style="477" customWidth="1"/>
    <col min="15621" max="15621" width="9.625" style="477" customWidth="1"/>
    <col min="15622" max="15625" width="15.625" style="477" customWidth="1"/>
    <col min="15626" max="15626" width="9.625" style="477" customWidth="1"/>
    <col min="15627" max="15872" width="9" style="477"/>
    <col min="15873" max="15876" width="2.625" style="477" customWidth="1"/>
    <col min="15877" max="15877" width="9.625" style="477" customWidth="1"/>
    <col min="15878" max="15881" width="15.625" style="477" customWidth="1"/>
    <col min="15882" max="15882" width="9.625" style="477" customWidth="1"/>
    <col min="15883" max="16128" width="9" style="477"/>
    <col min="16129" max="16132" width="2.625" style="477" customWidth="1"/>
    <col min="16133" max="16133" width="9.625" style="477" customWidth="1"/>
    <col min="16134" max="16137" width="15.625" style="477" customWidth="1"/>
    <col min="16138" max="16138" width="9.625" style="477" customWidth="1"/>
    <col min="16139" max="16384" width="9" style="477"/>
  </cols>
  <sheetData>
    <row r="1" spans="1:11" ht="15" customHeight="1">
      <c r="A1" s="476" t="s">
        <v>3411</v>
      </c>
    </row>
    <row r="2" spans="1:11" ht="39.950000000000003" customHeight="1">
      <c r="A2" s="1060"/>
      <c r="B2" s="1061"/>
      <c r="C2" s="1061"/>
      <c r="D2" s="1061"/>
      <c r="E2" s="1061"/>
      <c r="F2" s="1061"/>
      <c r="G2" s="1061"/>
      <c r="H2" s="1061"/>
      <c r="I2" s="1061"/>
    </row>
    <row r="3" spans="1:11" s="476" customFormat="1" ht="15" customHeight="1">
      <c r="I3" s="478" t="s">
        <v>988</v>
      </c>
    </row>
    <row r="4" spans="1:11" s="476" customFormat="1" ht="15" customHeight="1">
      <c r="I4" s="478"/>
    </row>
    <row r="5" spans="1:11" s="476" customFormat="1" ht="15" customHeight="1">
      <c r="G5" s="640" t="s">
        <v>448</v>
      </c>
      <c r="H5" s="1062"/>
      <c r="I5" s="1062"/>
    </row>
    <row r="6" spans="1:11" s="476" customFormat="1" ht="15" customHeight="1">
      <c r="G6" s="641" t="s">
        <v>989</v>
      </c>
      <c r="H6" s="1063"/>
      <c r="I6" s="1063"/>
    </row>
    <row r="7" spans="1:11" s="476" customFormat="1" ht="15" customHeight="1"/>
    <row r="8" spans="1:11" s="476" customFormat="1" ht="20.100000000000001" customHeight="1">
      <c r="A8" s="476" t="s">
        <v>990</v>
      </c>
      <c r="G8" s="563"/>
      <c r="H8" s="563"/>
      <c r="I8" s="563"/>
      <c r="J8" s="563"/>
    </row>
    <row r="9" spans="1:11" s="476" customFormat="1" ht="35.1" customHeight="1">
      <c r="B9" s="1069" t="s">
        <v>991</v>
      </c>
      <c r="C9" s="1070"/>
      <c r="D9" s="1070"/>
      <c r="E9" s="1070"/>
      <c r="F9" s="1070"/>
      <c r="G9" s="1071"/>
      <c r="H9" s="1067" t="s">
        <v>992</v>
      </c>
      <c r="I9" s="1068"/>
    </row>
    <row r="10" spans="1:11" s="476" customFormat="1" ht="9.9499999999999993" customHeight="1">
      <c r="H10" s="483"/>
      <c r="I10" s="483"/>
      <c r="J10" s="483"/>
      <c r="K10" s="563"/>
    </row>
    <row r="11" spans="1:11" s="476" customFormat="1" ht="15" customHeight="1">
      <c r="B11" s="1086" t="s">
        <v>993</v>
      </c>
      <c r="C11" s="1087"/>
      <c r="D11" s="1087"/>
      <c r="E11" s="1087"/>
      <c r="F11" s="1087"/>
      <c r="G11" s="564"/>
      <c r="H11" s="1094" t="s">
        <v>994</v>
      </c>
      <c r="I11" s="1095"/>
    </row>
    <row r="12" spans="1:11" s="476" customFormat="1" ht="20.100000000000001" customHeight="1">
      <c r="B12" s="1092"/>
      <c r="C12" s="1093"/>
      <c r="D12" s="1093"/>
      <c r="E12" s="1093"/>
      <c r="F12" s="1093"/>
      <c r="G12" s="565"/>
      <c r="H12" s="1035"/>
      <c r="I12" s="1037"/>
    </row>
    <row r="13" spans="1:11" s="476" customFormat="1" ht="15" customHeight="1">
      <c r="B13" s="1096"/>
      <c r="C13" s="1086" t="s">
        <v>995</v>
      </c>
      <c r="D13" s="1087"/>
      <c r="E13" s="1087"/>
      <c r="F13" s="1087"/>
      <c r="G13" s="1088"/>
      <c r="H13" s="1098" t="s">
        <v>996</v>
      </c>
      <c r="I13" s="1099"/>
    </row>
    <row r="14" spans="1:11" s="476" customFormat="1" ht="20.100000000000001" customHeight="1">
      <c r="B14" s="1096"/>
      <c r="C14" s="1092"/>
      <c r="D14" s="1093"/>
      <c r="E14" s="1093"/>
      <c r="F14" s="1093"/>
      <c r="G14" s="1097"/>
      <c r="H14" s="1100" t="s">
        <v>997</v>
      </c>
      <c r="I14" s="1101"/>
    </row>
    <row r="15" spans="1:11" s="476" customFormat="1" ht="15" customHeight="1">
      <c r="B15" s="1096"/>
      <c r="C15" s="1096"/>
      <c r="D15" s="1086" t="s">
        <v>998</v>
      </c>
      <c r="E15" s="1087"/>
      <c r="F15" s="1087"/>
      <c r="G15" s="1088"/>
      <c r="H15" s="1083" t="s">
        <v>999</v>
      </c>
      <c r="I15" s="1084"/>
    </row>
    <row r="16" spans="1:11" s="476" customFormat="1" ht="20.100000000000001" customHeight="1">
      <c r="B16" s="1096"/>
      <c r="C16" s="1096"/>
      <c r="D16" s="1092"/>
      <c r="E16" s="1093"/>
      <c r="F16" s="1093"/>
      <c r="G16" s="1097"/>
      <c r="H16" s="1035" t="s">
        <v>997</v>
      </c>
      <c r="I16" s="1037"/>
    </row>
    <row r="17" spans="1:10" s="476" customFormat="1" ht="15" customHeight="1">
      <c r="B17" s="1096"/>
      <c r="C17" s="1096"/>
      <c r="D17" s="1085"/>
      <c r="E17" s="1086" t="s">
        <v>1000</v>
      </c>
      <c r="F17" s="1087"/>
      <c r="G17" s="1088"/>
      <c r="H17" s="1083" t="s">
        <v>452</v>
      </c>
      <c r="I17" s="1084"/>
    </row>
    <row r="18" spans="1:10" s="476" customFormat="1" ht="20.100000000000001" customHeight="1">
      <c r="B18" s="1096"/>
      <c r="C18" s="1096"/>
      <c r="D18" s="1085"/>
      <c r="E18" s="1089"/>
      <c r="F18" s="1090"/>
      <c r="G18" s="1091"/>
      <c r="H18" s="1035" t="s">
        <v>997</v>
      </c>
      <c r="I18" s="1037"/>
    </row>
    <row r="19" spans="1:10" s="476" customFormat="1" ht="15" customHeight="1">
      <c r="B19" s="1096"/>
      <c r="C19" s="1096"/>
      <c r="D19" s="1079"/>
      <c r="E19" s="1086" t="s">
        <v>1001</v>
      </c>
      <c r="F19" s="1087"/>
      <c r="G19" s="1088"/>
      <c r="H19" s="1083" t="s">
        <v>453</v>
      </c>
      <c r="I19" s="1084"/>
    </row>
    <row r="20" spans="1:10" s="476" customFormat="1" ht="20.100000000000001" customHeight="1">
      <c r="B20" s="1096"/>
      <c r="C20" s="1096"/>
      <c r="D20" s="1079"/>
      <c r="E20" s="1089"/>
      <c r="F20" s="1090"/>
      <c r="G20" s="1091"/>
      <c r="H20" s="1035" t="s">
        <v>997</v>
      </c>
      <c r="I20" s="1037"/>
    </row>
    <row r="21" spans="1:10" s="476" customFormat="1" ht="15" customHeight="1">
      <c r="B21" s="1096"/>
      <c r="C21" s="1096"/>
      <c r="D21" s="1086" t="s">
        <v>1002</v>
      </c>
      <c r="E21" s="1087"/>
      <c r="F21" s="1087"/>
      <c r="G21" s="1088"/>
      <c r="H21" s="1083" t="s">
        <v>1003</v>
      </c>
      <c r="I21" s="1084"/>
    </row>
    <row r="22" spans="1:10" s="476" customFormat="1" ht="20.100000000000001" customHeight="1">
      <c r="B22" s="1096"/>
      <c r="C22" s="1096"/>
      <c r="D22" s="1092"/>
      <c r="E22" s="1090"/>
      <c r="F22" s="1090"/>
      <c r="G22" s="1091"/>
      <c r="H22" s="1035" t="s">
        <v>997</v>
      </c>
      <c r="I22" s="1037"/>
    </row>
    <row r="23" spans="1:10" s="476" customFormat="1" ht="15" customHeight="1">
      <c r="B23" s="566"/>
      <c r="C23" s="566"/>
      <c r="D23" s="1085"/>
      <c r="E23" s="1086" t="s">
        <v>1004</v>
      </c>
      <c r="F23" s="1087"/>
      <c r="G23" s="1088"/>
      <c r="H23" s="1083" t="s">
        <v>454</v>
      </c>
      <c r="I23" s="1084"/>
    </row>
    <row r="24" spans="1:10" s="476" customFormat="1" ht="20.100000000000001" customHeight="1">
      <c r="B24" s="566"/>
      <c r="C24" s="566"/>
      <c r="D24" s="1085"/>
      <c r="E24" s="1089"/>
      <c r="F24" s="1090"/>
      <c r="G24" s="1091"/>
      <c r="H24" s="1035" t="s">
        <v>997</v>
      </c>
      <c r="I24" s="1037"/>
    </row>
    <row r="25" spans="1:10" s="476" customFormat="1" ht="15" customHeight="1">
      <c r="B25" s="566"/>
      <c r="C25" s="566"/>
      <c r="D25" s="1079"/>
      <c r="E25" s="1086" t="s">
        <v>1005</v>
      </c>
      <c r="F25" s="1087"/>
      <c r="G25" s="1088"/>
      <c r="H25" s="1083" t="s">
        <v>455</v>
      </c>
      <c r="I25" s="1084"/>
    </row>
    <row r="26" spans="1:10" s="476" customFormat="1" ht="20.100000000000001" customHeight="1">
      <c r="B26" s="567"/>
      <c r="C26" s="567"/>
      <c r="D26" s="1079"/>
      <c r="E26" s="1089"/>
      <c r="F26" s="1090"/>
      <c r="G26" s="1091"/>
      <c r="H26" s="1035" t="s">
        <v>997</v>
      </c>
      <c r="I26" s="1037"/>
    </row>
    <row r="27" spans="1:10" s="476" customFormat="1" ht="15" customHeight="1">
      <c r="C27" s="563"/>
      <c r="D27" s="563"/>
      <c r="E27" s="563"/>
      <c r="F27" s="563"/>
      <c r="G27" s="563"/>
      <c r="H27" s="563"/>
      <c r="I27" s="563"/>
      <c r="J27" s="563"/>
    </row>
    <row r="28" spans="1:10" s="476" customFormat="1" ht="20.100000000000001" customHeight="1">
      <c r="A28" s="563" t="s">
        <v>1007</v>
      </c>
      <c r="B28" s="563"/>
      <c r="C28" s="563"/>
      <c r="D28" s="563"/>
      <c r="E28" s="563"/>
      <c r="F28" s="563"/>
      <c r="G28" s="563"/>
      <c r="H28" s="563"/>
      <c r="I28" s="563"/>
      <c r="J28" s="563"/>
    </row>
    <row r="29" spans="1:10" s="476" customFormat="1" ht="15" customHeight="1">
      <c r="B29" s="1076" t="s">
        <v>1008</v>
      </c>
      <c r="C29" s="1076"/>
      <c r="D29" s="1076"/>
      <c r="E29" s="1077"/>
      <c r="F29" s="568"/>
      <c r="G29" s="568"/>
      <c r="H29" s="568"/>
      <c r="I29" s="569"/>
    </row>
    <row r="30" spans="1:10" s="476" customFormat="1" ht="15" customHeight="1">
      <c r="B30" s="1076"/>
      <c r="C30" s="1076"/>
      <c r="D30" s="1076"/>
      <c r="E30" s="1076"/>
      <c r="F30" s="1078" t="s">
        <v>1009</v>
      </c>
      <c r="G30" s="569"/>
      <c r="H30" s="1079" t="s">
        <v>1010</v>
      </c>
      <c r="I30" s="1076" t="s">
        <v>1011</v>
      </c>
    </row>
    <row r="31" spans="1:10" s="476" customFormat="1" ht="30" customHeight="1">
      <c r="B31" s="1076"/>
      <c r="C31" s="1076"/>
      <c r="D31" s="1076"/>
      <c r="E31" s="1076"/>
      <c r="F31" s="1079"/>
      <c r="G31" s="570" t="s">
        <v>1012</v>
      </c>
      <c r="H31" s="1079"/>
      <c r="I31" s="1079"/>
    </row>
    <row r="32" spans="1:10" s="476" customFormat="1" ht="15" customHeight="1">
      <c r="B32" s="1080" t="s">
        <v>1013</v>
      </c>
      <c r="C32" s="1081"/>
      <c r="D32" s="1081"/>
      <c r="E32" s="1082"/>
      <c r="F32" s="571" t="s">
        <v>452</v>
      </c>
      <c r="G32" s="572"/>
      <c r="H32" s="573" t="s">
        <v>453</v>
      </c>
      <c r="I32" s="574" t="s">
        <v>454</v>
      </c>
    </row>
    <row r="33" spans="2:9" s="476" customFormat="1" ht="20.100000000000001" customHeight="1">
      <c r="B33" s="1035" t="s">
        <v>1014</v>
      </c>
      <c r="C33" s="1036"/>
      <c r="D33" s="1036"/>
      <c r="E33" s="1037"/>
      <c r="F33" s="558" t="s">
        <v>1014</v>
      </c>
      <c r="G33" s="558" t="s">
        <v>1014</v>
      </c>
      <c r="H33" s="558" t="s">
        <v>1014</v>
      </c>
      <c r="I33" s="557" t="s">
        <v>1014</v>
      </c>
    </row>
    <row r="34" spans="2:9" s="476" customFormat="1" ht="15" customHeight="1"/>
    <row r="35" spans="2:9" ht="15" customHeight="1"/>
    <row r="36" spans="2:9" ht="15" customHeight="1">
      <c r="B36" s="477" t="s">
        <v>1037</v>
      </c>
    </row>
    <row r="37" spans="2:9" s="559" customFormat="1" ht="30" customHeight="1">
      <c r="C37" s="556">
        <v>1</v>
      </c>
      <c r="D37" s="1002" t="s">
        <v>1038</v>
      </c>
      <c r="E37" s="1002"/>
      <c r="F37" s="1002"/>
      <c r="G37" s="1002"/>
      <c r="H37" s="1002"/>
      <c r="I37" s="1002"/>
    </row>
    <row r="38" spans="2:9" s="559" customFormat="1" ht="45" customHeight="1">
      <c r="C38" s="556">
        <v>2</v>
      </c>
      <c r="D38" s="1002" t="s">
        <v>3412</v>
      </c>
      <c r="E38" s="1002"/>
      <c r="F38" s="1002"/>
      <c r="G38" s="1002"/>
      <c r="H38" s="1002"/>
      <c r="I38" s="1002"/>
    </row>
    <row r="39" spans="2:9" s="559" customFormat="1" ht="30" customHeight="1">
      <c r="C39" s="556">
        <v>3</v>
      </c>
      <c r="D39" s="1002" t="s">
        <v>1040</v>
      </c>
      <c r="E39" s="1002"/>
      <c r="F39" s="1002"/>
      <c r="G39" s="1002"/>
      <c r="H39" s="1002"/>
      <c r="I39" s="1002"/>
    </row>
    <row r="40" spans="2:9" s="559" customFormat="1" ht="30" customHeight="1">
      <c r="C40" s="556">
        <v>4</v>
      </c>
      <c r="D40" s="1002" t="s">
        <v>1041</v>
      </c>
      <c r="E40" s="1002"/>
      <c r="F40" s="1002"/>
      <c r="G40" s="1002"/>
      <c r="H40" s="1002"/>
      <c r="I40" s="1002"/>
    </row>
    <row r="41" spans="2:9">
      <c r="E41" s="559"/>
    </row>
  </sheetData>
  <mergeCells count="4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D37:I37"/>
    <mergeCell ref="D38:I38"/>
    <mergeCell ref="D39:I39"/>
    <mergeCell ref="D40:I40"/>
    <mergeCell ref="B29:E31"/>
    <mergeCell ref="F30:F31"/>
    <mergeCell ref="H30:H31"/>
    <mergeCell ref="I30:I31"/>
    <mergeCell ref="B32:E32"/>
    <mergeCell ref="B33:E33"/>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8A9D8-D877-434D-8242-FE7F947AD086}">
  <sheetPr>
    <tabColor theme="9" tint="0.59999389629810485"/>
  </sheetPr>
  <dimension ref="A2:Z90"/>
  <sheetViews>
    <sheetView zoomScaleNormal="100" workbookViewId="0">
      <selection activeCell="X12" sqref="X12"/>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19" customWidth="1"/>
    <col min="25" max="25" width="4.25" style="119" customWidth="1"/>
    <col min="26" max="26" width="2.125" customWidth="1"/>
  </cols>
  <sheetData>
    <row r="2" spans="1:26" ht="15" customHeight="1">
      <c r="A2" s="120" t="s">
        <v>1051</v>
      </c>
    </row>
    <row r="3" spans="1:26" ht="9.75" customHeight="1"/>
    <row r="4" spans="1:26" ht="24">
      <c r="A4" s="1190" t="s">
        <v>497</v>
      </c>
      <c r="B4" s="1190"/>
      <c r="C4" s="1190"/>
      <c r="D4" s="1190"/>
      <c r="E4" s="1190"/>
      <c r="F4" s="1190"/>
      <c r="G4" s="1190"/>
      <c r="H4" s="1190"/>
      <c r="I4" s="1190"/>
      <c r="J4" s="1190"/>
      <c r="K4" s="1190"/>
      <c r="L4" s="1190"/>
      <c r="M4" s="1190"/>
      <c r="N4" s="1190"/>
      <c r="O4" s="1190"/>
      <c r="P4" s="1190"/>
      <c r="Q4" s="1190"/>
      <c r="R4" s="1190"/>
      <c r="S4" s="1190"/>
      <c r="T4" s="1190"/>
      <c r="U4" s="1190"/>
      <c r="V4" s="1190"/>
      <c r="W4" s="1190"/>
      <c r="X4" s="1190"/>
      <c r="Y4" s="1190"/>
      <c r="Z4" s="1190"/>
    </row>
    <row r="6" spans="1:26" ht="17.25" customHeight="1">
      <c r="B6" s="1191" t="s">
        <v>413</v>
      </c>
      <c r="C6" s="1192"/>
      <c r="D6" s="1192"/>
      <c r="E6" s="1192"/>
      <c r="F6" s="1192"/>
      <c r="G6" s="1193"/>
      <c r="H6" s="1194"/>
      <c r="I6" s="1194"/>
      <c r="J6" s="1194"/>
      <c r="K6" s="1194"/>
      <c r="L6" s="1194"/>
      <c r="M6" s="1194"/>
      <c r="N6" s="1194"/>
      <c r="O6" s="1194"/>
      <c r="P6" s="1194"/>
      <c r="Q6" s="1194"/>
      <c r="R6" s="1194"/>
      <c r="S6" s="1194"/>
      <c r="T6" s="1194"/>
      <c r="U6" s="1194"/>
    </row>
    <row r="7" spans="1:26" ht="17.25" customHeight="1">
      <c r="B7" s="1191" t="s">
        <v>489</v>
      </c>
      <c r="C7" s="1192"/>
      <c r="D7" s="1192"/>
      <c r="E7" s="1192"/>
      <c r="F7" s="1192"/>
      <c r="G7" s="1193"/>
      <c r="H7" s="1195"/>
      <c r="I7" s="1196"/>
      <c r="J7" s="1196"/>
      <c r="K7" s="1196"/>
      <c r="L7" s="1196"/>
      <c r="M7" s="1196"/>
      <c r="N7" s="1196"/>
      <c r="O7" s="1196"/>
      <c r="P7" s="1196"/>
      <c r="Q7" s="1196"/>
      <c r="R7" s="1196"/>
      <c r="S7" s="1196"/>
      <c r="T7" s="1196"/>
      <c r="U7" s="1197"/>
    </row>
    <row r="8" spans="1:26" ht="17.25" customHeight="1">
      <c r="B8" s="1191" t="s">
        <v>415</v>
      </c>
      <c r="C8" s="1192"/>
      <c r="D8" s="1192"/>
      <c r="E8" s="1192"/>
      <c r="F8" s="1192"/>
      <c r="G8" s="1193"/>
      <c r="H8" s="1194"/>
      <c r="I8" s="1194"/>
      <c r="J8" s="1194"/>
      <c r="K8" s="1194"/>
      <c r="L8" s="1194"/>
      <c r="M8" s="1194"/>
      <c r="N8" s="1194"/>
      <c r="O8" s="1194"/>
      <c r="P8" s="1194"/>
      <c r="Q8" s="1194"/>
      <c r="R8" s="1194"/>
      <c r="S8" s="1194"/>
      <c r="T8" s="1194"/>
      <c r="U8" s="1194"/>
    </row>
    <row r="9" spans="1:26" ht="15" customHeight="1">
      <c r="B9" s="121" t="s">
        <v>608</v>
      </c>
    </row>
    <row r="11" spans="1:26" ht="24.75" customHeight="1">
      <c r="B11" s="122" t="s">
        <v>609</v>
      </c>
      <c r="C11" s="122"/>
      <c r="D11" s="122"/>
      <c r="E11" s="122"/>
      <c r="F11" s="122"/>
      <c r="G11" s="122"/>
      <c r="H11" s="122"/>
      <c r="I11" s="123"/>
      <c r="J11" s="124"/>
      <c r="K11" s="123"/>
      <c r="L11" s="124"/>
      <c r="M11" s="123"/>
      <c r="N11" s="124"/>
      <c r="O11" s="122"/>
      <c r="P11" s="122"/>
      <c r="Q11" s="122"/>
      <c r="R11" s="122"/>
      <c r="S11" s="122"/>
      <c r="T11" s="122"/>
      <c r="U11" s="122"/>
      <c r="V11" s="125"/>
      <c r="W11" s="125"/>
      <c r="X11" s="126"/>
      <c r="Y11" s="126"/>
      <c r="Z11" s="120"/>
    </row>
    <row r="12" spans="1:26" ht="15" customHeight="1">
      <c r="B12" s="123"/>
      <c r="C12" s="1198" t="s">
        <v>498</v>
      </c>
      <c r="D12" s="1198"/>
      <c r="E12" s="1198"/>
      <c r="F12" s="1198"/>
      <c r="G12" s="1198"/>
      <c r="H12" s="1198"/>
      <c r="I12" s="1198"/>
      <c r="J12" s="1198"/>
      <c r="K12" s="1198"/>
      <c r="L12" s="1198"/>
      <c r="M12" s="1198"/>
      <c r="N12" s="1198"/>
      <c r="O12" s="1198"/>
      <c r="P12" s="1198"/>
      <c r="Q12" s="1198"/>
      <c r="R12" s="1198"/>
      <c r="S12" s="1198"/>
      <c r="T12" s="1198"/>
      <c r="U12" s="1198"/>
      <c r="V12" s="1198"/>
      <c r="W12" s="1198"/>
      <c r="X12" s="127"/>
    </row>
    <row r="13" spans="1:26" ht="15" customHeight="1">
      <c r="B13" s="123"/>
      <c r="C13" s="1198"/>
      <c r="D13" s="1198"/>
      <c r="E13" s="1198"/>
      <c r="F13" s="1198"/>
      <c r="G13" s="1198"/>
      <c r="H13" s="1198"/>
      <c r="I13" s="1198"/>
      <c r="J13" s="1198"/>
      <c r="K13" s="1198"/>
      <c r="L13" s="1198"/>
      <c r="M13" s="1198"/>
      <c r="N13" s="1198"/>
      <c r="O13" s="1198"/>
      <c r="P13" s="1198"/>
      <c r="Q13" s="1198"/>
      <c r="R13" s="1198"/>
      <c r="S13" s="1198"/>
      <c r="T13" s="1198"/>
      <c r="U13" s="1198"/>
      <c r="V13" s="1198"/>
      <c r="W13" s="1198"/>
      <c r="X13" s="127"/>
    </row>
    <row r="14" spans="1:26" ht="15" customHeight="1">
      <c r="B14" s="123"/>
      <c r="C14" s="1198"/>
      <c r="D14" s="1198"/>
      <c r="E14" s="1198"/>
      <c r="F14" s="1198"/>
      <c r="G14" s="1198"/>
      <c r="H14" s="1198"/>
      <c r="I14" s="1198"/>
      <c r="J14" s="1198"/>
      <c r="K14" s="1198"/>
      <c r="L14" s="1198"/>
      <c r="M14" s="1198"/>
      <c r="N14" s="1198"/>
      <c r="O14" s="1198"/>
      <c r="P14" s="1198"/>
      <c r="Q14" s="1198"/>
      <c r="R14" s="1198"/>
      <c r="S14" s="1198"/>
      <c r="T14" s="1198"/>
      <c r="U14" s="1198"/>
      <c r="V14" s="1198"/>
      <c r="W14" s="1198"/>
      <c r="X14" s="127"/>
    </row>
    <row r="15" spans="1:26" ht="15" customHeight="1">
      <c r="B15" s="123"/>
      <c r="C15" s="1198"/>
      <c r="D15" s="1198"/>
      <c r="E15" s="1198"/>
      <c r="F15" s="1198"/>
      <c r="G15" s="1198"/>
      <c r="H15" s="1198"/>
      <c r="I15" s="1198"/>
      <c r="J15" s="1198"/>
      <c r="K15" s="1198"/>
      <c r="L15" s="1198"/>
      <c r="M15" s="1198"/>
      <c r="N15" s="1198"/>
      <c r="O15" s="1198"/>
      <c r="P15" s="1198"/>
      <c r="Q15" s="1198"/>
      <c r="R15" s="1198"/>
      <c r="S15" s="1198"/>
      <c r="T15" s="1198"/>
      <c r="U15" s="1198"/>
      <c r="V15" s="1198"/>
      <c r="W15" s="1198"/>
      <c r="X15" s="127"/>
    </row>
    <row r="16" spans="1:26" ht="12" customHeight="1">
      <c r="B16" s="128"/>
      <c r="C16" s="129"/>
      <c r="D16" s="129"/>
      <c r="E16" s="129"/>
      <c r="F16" s="129"/>
      <c r="G16" s="129"/>
      <c r="H16" s="129"/>
      <c r="I16" s="129"/>
      <c r="J16" s="129"/>
      <c r="K16" s="129"/>
      <c r="L16" s="129"/>
      <c r="M16" s="129"/>
      <c r="N16" s="129"/>
      <c r="O16" s="129"/>
      <c r="P16" s="129"/>
      <c r="Q16" s="129"/>
      <c r="R16" s="129"/>
      <c r="S16" s="129"/>
      <c r="T16" s="1199" t="s">
        <v>610</v>
      </c>
      <c r="U16" s="1199"/>
      <c r="V16" s="1200"/>
      <c r="W16" s="1203" t="s">
        <v>611</v>
      </c>
      <c r="X16" s="1199"/>
      <c r="Y16" s="1200"/>
      <c r="Z16" s="130"/>
    </row>
    <row r="17" spans="2:26" ht="18" customHeight="1" thickBot="1">
      <c r="B17" s="131"/>
      <c r="C17" s="132" t="s">
        <v>612</v>
      </c>
      <c r="D17" s="133"/>
      <c r="E17" s="133"/>
      <c r="F17" s="133"/>
      <c r="G17" s="133"/>
      <c r="H17" s="133"/>
      <c r="I17" s="133"/>
      <c r="J17" s="133"/>
      <c r="K17" s="133"/>
      <c r="L17" s="133"/>
      <c r="M17" s="133"/>
      <c r="N17" s="133"/>
      <c r="O17" s="133"/>
      <c r="P17" s="133"/>
      <c r="Q17" s="133"/>
      <c r="R17" s="133"/>
      <c r="S17" s="133"/>
      <c r="T17" s="1201"/>
      <c r="U17" s="1201"/>
      <c r="V17" s="1202"/>
      <c r="W17" s="1204"/>
      <c r="X17" s="1201"/>
      <c r="Y17" s="1202"/>
      <c r="Z17" s="130"/>
    </row>
    <row r="18" spans="2:26" ht="18" customHeight="1">
      <c r="B18" s="131"/>
      <c r="C18" s="134" t="s">
        <v>613</v>
      </c>
      <c r="D18" s="134"/>
      <c r="E18" s="134"/>
      <c r="F18" s="134"/>
      <c r="G18" s="134"/>
      <c r="H18" s="134"/>
      <c r="I18" s="134"/>
      <c r="J18" s="381"/>
      <c r="K18" s="134"/>
      <c r="L18" s="134"/>
      <c r="M18" s="381"/>
      <c r="N18" s="381"/>
      <c r="O18" s="134"/>
      <c r="P18" s="134"/>
      <c r="Q18" s="134"/>
      <c r="R18" s="381"/>
      <c r="S18" s="135"/>
      <c r="T18" s="1188"/>
      <c r="U18" s="1189"/>
      <c r="V18" s="136" t="s">
        <v>614</v>
      </c>
      <c r="W18" s="1188"/>
      <c r="X18" s="1189"/>
      <c r="Y18" s="137" t="s">
        <v>614</v>
      </c>
      <c r="Z18" s="130"/>
    </row>
    <row r="19" spans="2:26" ht="18" customHeight="1">
      <c r="B19" s="131"/>
      <c r="C19" s="138"/>
      <c r="D19" s="133" t="s">
        <v>615</v>
      </c>
      <c r="E19" s="133"/>
      <c r="F19" s="133"/>
      <c r="G19" s="133"/>
      <c r="H19" s="133"/>
      <c r="I19" s="133"/>
      <c r="J19" s="133"/>
      <c r="K19" s="133"/>
      <c r="L19" s="133"/>
      <c r="M19" s="133"/>
      <c r="N19" s="133"/>
      <c r="O19" s="133"/>
      <c r="P19" s="133"/>
      <c r="Q19" s="133"/>
      <c r="R19" s="133"/>
      <c r="S19" s="133"/>
      <c r="T19" s="1169"/>
      <c r="U19" s="1170"/>
      <c r="V19" s="1173" t="s">
        <v>614</v>
      </c>
      <c r="W19" s="1169"/>
      <c r="X19" s="1170"/>
      <c r="Y19" s="1176" t="s">
        <v>614</v>
      </c>
      <c r="Z19" s="130"/>
    </row>
    <row r="20" spans="2:26" ht="18" customHeight="1">
      <c r="B20" s="131"/>
      <c r="C20" s="139"/>
      <c r="D20" s="132" t="s">
        <v>616</v>
      </c>
      <c r="E20" s="134"/>
      <c r="F20" s="134"/>
      <c r="G20" s="134"/>
      <c r="H20" s="134"/>
      <c r="I20" s="134"/>
      <c r="J20" s="134"/>
      <c r="K20" s="134"/>
      <c r="L20" s="134"/>
      <c r="M20" s="134"/>
      <c r="N20" s="134"/>
      <c r="O20" s="134"/>
      <c r="P20" s="134"/>
      <c r="Q20" s="134"/>
      <c r="R20" s="134"/>
      <c r="S20" s="135"/>
      <c r="T20" s="1171"/>
      <c r="U20" s="1172"/>
      <c r="V20" s="1174"/>
      <c r="W20" s="1171"/>
      <c r="X20" s="1172"/>
      <c r="Y20" s="1177"/>
      <c r="Z20" s="130"/>
    </row>
    <row r="21" spans="2:26" ht="18" customHeight="1">
      <c r="B21" s="131"/>
      <c r="C21" s="140"/>
      <c r="D21" s="141"/>
      <c r="E21" s="1178" t="s">
        <v>617</v>
      </c>
      <c r="F21" s="1179"/>
      <c r="G21" s="1179"/>
      <c r="H21" s="1179"/>
      <c r="I21" s="1179"/>
      <c r="J21" s="1179"/>
      <c r="K21" s="1179"/>
      <c r="L21" s="1179"/>
      <c r="M21" s="1179"/>
      <c r="N21" s="1179"/>
      <c r="O21" s="1179"/>
      <c r="P21" s="1179"/>
      <c r="Q21" s="1179"/>
      <c r="R21" s="1179"/>
      <c r="S21" s="1180"/>
      <c r="T21" s="1169"/>
      <c r="U21" s="1170"/>
      <c r="V21" s="1173" t="s">
        <v>614</v>
      </c>
      <c r="W21" s="1169"/>
      <c r="X21" s="1170"/>
      <c r="Y21" s="1176" t="s">
        <v>614</v>
      </c>
      <c r="Z21" s="130"/>
    </row>
    <row r="22" spans="2:26" ht="18" customHeight="1">
      <c r="B22" s="131"/>
      <c r="C22" s="140"/>
      <c r="D22" s="141"/>
      <c r="E22" s="1181"/>
      <c r="F22" s="1182"/>
      <c r="G22" s="1182"/>
      <c r="H22" s="1182"/>
      <c r="I22" s="1182"/>
      <c r="J22" s="1182"/>
      <c r="K22" s="1182"/>
      <c r="L22" s="1182"/>
      <c r="M22" s="1182"/>
      <c r="N22" s="1182"/>
      <c r="O22" s="1182"/>
      <c r="P22" s="1182"/>
      <c r="Q22" s="1182"/>
      <c r="R22" s="1182"/>
      <c r="S22" s="1183"/>
      <c r="T22" s="1184"/>
      <c r="U22" s="1185"/>
      <c r="V22" s="1186"/>
      <c r="W22" s="1184"/>
      <c r="X22" s="1185"/>
      <c r="Y22" s="1187"/>
      <c r="Z22" s="130"/>
    </row>
    <row r="23" spans="2:26" ht="18" customHeight="1">
      <c r="B23" s="131"/>
      <c r="C23" s="140"/>
      <c r="D23" s="141"/>
      <c r="E23" s="1181"/>
      <c r="F23" s="1182"/>
      <c r="G23" s="1182"/>
      <c r="H23" s="1182"/>
      <c r="I23" s="1182"/>
      <c r="J23" s="1182"/>
      <c r="K23" s="1182"/>
      <c r="L23" s="1182"/>
      <c r="M23" s="1182"/>
      <c r="N23" s="1182"/>
      <c r="O23" s="1182"/>
      <c r="P23" s="1182"/>
      <c r="Q23" s="1182"/>
      <c r="R23" s="1182"/>
      <c r="S23" s="1183"/>
      <c r="T23" s="1171"/>
      <c r="U23" s="1172"/>
      <c r="V23" s="1174"/>
      <c r="W23" s="1171"/>
      <c r="X23" s="1172"/>
      <c r="Y23" s="1177"/>
      <c r="Z23" s="130"/>
    </row>
    <row r="24" spans="2:26" ht="18" customHeight="1">
      <c r="B24" s="131"/>
      <c r="C24" s="139"/>
      <c r="D24" s="141"/>
      <c r="E24" s="142"/>
      <c r="F24" s="143" t="s">
        <v>618</v>
      </c>
      <c r="G24" s="144"/>
      <c r="H24" s="144"/>
      <c r="I24" s="144"/>
      <c r="J24" s="144"/>
      <c r="K24" s="144"/>
      <c r="L24" s="144"/>
      <c r="M24" s="144"/>
      <c r="N24" s="144"/>
      <c r="O24" s="144"/>
      <c r="P24" s="144"/>
      <c r="Q24" s="144"/>
      <c r="R24" s="144"/>
      <c r="S24" s="145"/>
      <c r="T24" s="1145"/>
      <c r="U24" s="1146"/>
      <c r="V24" s="146" t="s">
        <v>614</v>
      </c>
      <c r="W24" s="1145"/>
      <c r="X24" s="1146"/>
      <c r="Y24" s="147" t="s">
        <v>614</v>
      </c>
      <c r="Z24" s="130"/>
    </row>
    <row r="25" spans="2:26" ht="18" customHeight="1" thickBot="1">
      <c r="B25" s="148"/>
      <c r="C25" s="149"/>
      <c r="D25" s="150"/>
      <c r="E25" s="149" t="s">
        <v>619</v>
      </c>
      <c r="F25" s="134"/>
      <c r="G25" s="134"/>
      <c r="H25" s="134"/>
      <c r="I25" s="134"/>
      <c r="J25" s="134"/>
      <c r="K25" s="134"/>
      <c r="L25" s="134"/>
      <c r="M25" s="134"/>
      <c r="N25" s="134"/>
      <c r="O25" s="134"/>
      <c r="P25" s="134"/>
      <c r="Q25" s="134"/>
      <c r="R25" s="134"/>
      <c r="S25" s="135"/>
      <c r="T25" s="1147"/>
      <c r="U25" s="1148"/>
      <c r="V25" s="151" t="s">
        <v>614</v>
      </c>
      <c r="W25" s="1147"/>
      <c r="X25" s="1148"/>
      <c r="Y25" s="152" t="s">
        <v>614</v>
      </c>
      <c r="Z25" s="130"/>
    </row>
    <row r="26" spans="2:26" ht="9" customHeight="1">
      <c r="B26" s="131"/>
      <c r="C26" s="133"/>
      <c r="D26" s="133"/>
      <c r="E26" s="133"/>
      <c r="F26" s="133"/>
      <c r="G26" s="133"/>
      <c r="H26" s="133"/>
      <c r="I26" s="133"/>
      <c r="J26" s="133"/>
      <c r="K26" s="133"/>
      <c r="L26" s="133"/>
      <c r="M26" s="133"/>
      <c r="N26" s="133"/>
      <c r="O26" s="133"/>
      <c r="P26" s="133"/>
      <c r="Q26" s="133"/>
      <c r="R26" s="133"/>
      <c r="S26" s="133"/>
      <c r="T26" s="153"/>
      <c r="U26" s="153"/>
      <c r="V26" s="380"/>
      <c r="W26" s="154"/>
      <c r="X26" s="155"/>
      <c r="Y26" s="156"/>
      <c r="Z26" s="130"/>
    </row>
    <row r="27" spans="2:26" ht="17.25" customHeight="1" thickBot="1">
      <c r="B27" s="131"/>
      <c r="C27" s="132" t="s">
        <v>620</v>
      </c>
      <c r="D27" s="133"/>
      <c r="E27" s="133"/>
      <c r="F27" s="133"/>
      <c r="G27" s="133"/>
      <c r="H27" s="133"/>
      <c r="I27" s="133"/>
      <c r="J27" s="133"/>
      <c r="K27" s="133"/>
      <c r="L27" s="133"/>
      <c r="M27" s="133"/>
      <c r="N27" s="133"/>
      <c r="O27" s="133"/>
      <c r="P27" s="133"/>
      <c r="Q27" s="133"/>
      <c r="R27" s="133"/>
      <c r="S27" s="133"/>
      <c r="T27" s="153"/>
      <c r="U27" s="153"/>
      <c r="V27" s="380"/>
      <c r="W27" s="157"/>
      <c r="X27" s="155"/>
      <c r="Y27" s="156"/>
      <c r="Z27" s="130"/>
    </row>
    <row r="28" spans="2:26" ht="18" customHeight="1">
      <c r="B28" s="131"/>
      <c r="C28" s="133" t="s">
        <v>621</v>
      </c>
      <c r="D28" s="133"/>
      <c r="E28" s="133"/>
      <c r="F28" s="133"/>
      <c r="G28" s="133"/>
      <c r="H28" s="133"/>
      <c r="I28" s="133"/>
      <c r="J28" s="133"/>
      <c r="K28" s="133"/>
      <c r="L28" s="133"/>
      <c r="M28" s="133"/>
      <c r="N28" s="133"/>
      <c r="O28" s="133"/>
      <c r="P28" s="133"/>
      <c r="Q28" s="133"/>
      <c r="R28" s="133"/>
      <c r="S28" s="133"/>
      <c r="T28" s="1188"/>
      <c r="U28" s="1189"/>
      <c r="V28" s="136" t="s">
        <v>614</v>
      </c>
      <c r="W28" s="1188"/>
      <c r="X28" s="1189"/>
      <c r="Y28" s="137" t="s">
        <v>614</v>
      </c>
      <c r="Z28" s="130"/>
    </row>
    <row r="29" spans="2:26" ht="18" customHeight="1">
      <c r="B29" s="131"/>
      <c r="C29" s="138"/>
      <c r="D29" s="158" t="s">
        <v>622</v>
      </c>
      <c r="E29" s="158"/>
      <c r="F29" s="158"/>
      <c r="G29" s="158"/>
      <c r="H29" s="158"/>
      <c r="I29" s="158"/>
      <c r="J29" s="158"/>
      <c r="K29" s="158"/>
      <c r="L29" s="158"/>
      <c r="M29" s="158"/>
      <c r="N29" s="158"/>
      <c r="O29" s="158"/>
      <c r="P29" s="158"/>
      <c r="Q29" s="158"/>
      <c r="R29" s="158"/>
      <c r="S29" s="159"/>
      <c r="T29" s="1169"/>
      <c r="U29" s="1170"/>
      <c r="V29" s="1173" t="s">
        <v>614</v>
      </c>
      <c r="W29" s="1169"/>
      <c r="X29" s="1170"/>
      <c r="Y29" s="1176" t="s">
        <v>614</v>
      </c>
      <c r="Z29" s="130"/>
    </row>
    <row r="30" spans="2:26" ht="18" customHeight="1">
      <c r="B30" s="131"/>
      <c r="C30" s="139"/>
      <c r="D30" s="132" t="s">
        <v>616</v>
      </c>
      <c r="E30" s="134"/>
      <c r="F30" s="134"/>
      <c r="G30" s="134"/>
      <c r="H30" s="134"/>
      <c r="I30" s="134"/>
      <c r="J30" s="134"/>
      <c r="K30" s="134"/>
      <c r="L30" s="134"/>
      <c r="M30" s="134"/>
      <c r="N30" s="134"/>
      <c r="O30" s="134"/>
      <c r="P30" s="134"/>
      <c r="Q30" s="134"/>
      <c r="R30" s="134"/>
      <c r="S30" s="135"/>
      <c r="T30" s="1171"/>
      <c r="U30" s="1172"/>
      <c r="V30" s="1174"/>
      <c r="W30" s="1171"/>
      <c r="X30" s="1172"/>
      <c r="Y30" s="1177"/>
      <c r="Z30" s="130"/>
    </row>
    <row r="31" spans="2:26" ht="18" customHeight="1">
      <c r="B31" s="131"/>
      <c r="C31" s="140"/>
      <c r="D31" s="141"/>
      <c r="E31" s="1178" t="s">
        <v>623</v>
      </c>
      <c r="F31" s="1179"/>
      <c r="G31" s="1179"/>
      <c r="H31" s="1179"/>
      <c r="I31" s="1179"/>
      <c r="J31" s="1179"/>
      <c r="K31" s="1179"/>
      <c r="L31" s="1179"/>
      <c r="M31" s="1179"/>
      <c r="N31" s="1179"/>
      <c r="O31" s="1179"/>
      <c r="P31" s="1179"/>
      <c r="Q31" s="1179"/>
      <c r="R31" s="1179"/>
      <c r="S31" s="1180"/>
      <c r="T31" s="1169"/>
      <c r="U31" s="1170"/>
      <c r="V31" s="1173" t="s">
        <v>614</v>
      </c>
      <c r="W31" s="1169"/>
      <c r="X31" s="1170"/>
      <c r="Y31" s="1176" t="s">
        <v>614</v>
      </c>
      <c r="Z31" s="130"/>
    </row>
    <row r="32" spans="2:26" ht="18" customHeight="1">
      <c r="B32" s="131"/>
      <c r="C32" s="140"/>
      <c r="D32" s="141"/>
      <c r="E32" s="1181"/>
      <c r="F32" s="1182"/>
      <c r="G32" s="1182"/>
      <c r="H32" s="1182"/>
      <c r="I32" s="1182"/>
      <c r="J32" s="1182"/>
      <c r="K32" s="1182"/>
      <c r="L32" s="1182"/>
      <c r="M32" s="1182"/>
      <c r="N32" s="1182"/>
      <c r="O32" s="1182"/>
      <c r="P32" s="1182"/>
      <c r="Q32" s="1182"/>
      <c r="R32" s="1182"/>
      <c r="S32" s="1183"/>
      <c r="T32" s="1184"/>
      <c r="U32" s="1185"/>
      <c r="V32" s="1186"/>
      <c r="W32" s="1184"/>
      <c r="X32" s="1185"/>
      <c r="Y32" s="1187"/>
      <c r="Z32" s="130"/>
    </row>
    <row r="33" spans="2:26" ht="18" customHeight="1">
      <c r="B33" s="131"/>
      <c r="C33" s="140"/>
      <c r="D33" s="141"/>
      <c r="E33" s="1181"/>
      <c r="F33" s="1182"/>
      <c r="G33" s="1182"/>
      <c r="H33" s="1182"/>
      <c r="I33" s="1182"/>
      <c r="J33" s="1182"/>
      <c r="K33" s="1182"/>
      <c r="L33" s="1182"/>
      <c r="M33" s="1182"/>
      <c r="N33" s="1182"/>
      <c r="O33" s="1182"/>
      <c r="P33" s="1182"/>
      <c r="Q33" s="1182"/>
      <c r="R33" s="1182"/>
      <c r="S33" s="1183"/>
      <c r="T33" s="1171"/>
      <c r="U33" s="1172"/>
      <c r="V33" s="1174"/>
      <c r="W33" s="1171"/>
      <c r="X33" s="1172"/>
      <c r="Y33" s="1177"/>
      <c r="Z33" s="130"/>
    </row>
    <row r="34" spans="2:26" ht="18" customHeight="1">
      <c r="B34" s="131"/>
      <c r="C34" s="139"/>
      <c r="D34" s="141"/>
      <c r="E34" s="142"/>
      <c r="F34" s="143" t="s">
        <v>618</v>
      </c>
      <c r="G34" s="144"/>
      <c r="H34" s="144"/>
      <c r="I34" s="144"/>
      <c r="J34" s="144"/>
      <c r="K34" s="144"/>
      <c r="L34" s="144"/>
      <c r="M34" s="144"/>
      <c r="N34" s="144"/>
      <c r="O34" s="144"/>
      <c r="P34" s="144"/>
      <c r="Q34" s="144"/>
      <c r="R34" s="144"/>
      <c r="S34" s="145"/>
      <c r="T34" s="1145"/>
      <c r="U34" s="1146"/>
      <c r="V34" s="146" t="s">
        <v>614</v>
      </c>
      <c r="W34" s="1145"/>
      <c r="X34" s="1146"/>
      <c r="Y34" s="147" t="s">
        <v>614</v>
      </c>
      <c r="Z34" s="130"/>
    </row>
    <row r="35" spans="2:26" ht="18" customHeight="1" thickBot="1">
      <c r="B35" s="148"/>
      <c r="C35" s="149"/>
      <c r="D35" s="150"/>
      <c r="E35" s="134" t="s">
        <v>619</v>
      </c>
      <c r="F35" s="134"/>
      <c r="G35" s="134"/>
      <c r="H35" s="134"/>
      <c r="I35" s="134"/>
      <c r="J35" s="134"/>
      <c r="K35" s="134"/>
      <c r="L35" s="134"/>
      <c r="M35" s="134"/>
      <c r="N35" s="134"/>
      <c r="O35" s="134"/>
      <c r="P35" s="134"/>
      <c r="Q35" s="134"/>
      <c r="R35" s="134"/>
      <c r="S35" s="135"/>
      <c r="T35" s="1147"/>
      <c r="U35" s="1148"/>
      <c r="V35" s="151" t="s">
        <v>614</v>
      </c>
      <c r="W35" s="1147"/>
      <c r="X35" s="1148"/>
      <c r="Y35" s="152" t="s">
        <v>614</v>
      </c>
      <c r="Z35" s="130"/>
    </row>
    <row r="36" spans="2:26" ht="9" customHeight="1">
      <c r="B36" s="131"/>
      <c r="C36" s="133"/>
      <c r="D36" s="133"/>
      <c r="E36" s="133"/>
      <c r="F36" s="133"/>
      <c r="G36" s="133"/>
      <c r="H36" s="133"/>
      <c r="I36" s="133"/>
      <c r="J36" s="133"/>
      <c r="K36" s="133"/>
      <c r="L36" s="133"/>
      <c r="M36" s="133"/>
      <c r="N36" s="133"/>
      <c r="O36" s="133"/>
      <c r="P36" s="133"/>
      <c r="Q36" s="133"/>
      <c r="R36" s="133"/>
      <c r="S36" s="133"/>
      <c r="T36" s="153"/>
      <c r="U36" s="153"/>
      <c r="V36" s="380"/>
      <c r="W36" s="154"/>
      <c r="X36" s="155"/>
      <c r="Y36" s="156"/>
      <c r="Z36" s="130"/>
    </row>
    <row r="37" spans="2:26" ht="17.25" customHeight="1" thickBot="1">
      <c r="B37" s="160"/>
      <c r="C37" s="132" t="s">
        <v>624</v>
      </c>
      <c r="D37" s="133"/>
      <c r="E37" s="133"/>
      <c r="F37" s="133"/>
      <c r="G37" s="133"/>
      <c r="H37" s="133"/>
      <c r="I37" s="133"/>
      <c r="J37" s="161"/>
      <c r="K37" s="161"/>
      <c r="L37" s="133"/>
      <c r="M37" s="133"/>
      <c r="N37" s="133"/>
      <c r="O37" s="133"/>
      <c r="P37" s="133"/>
      <c r="Q37" s="133"/>
      <c r="R37" s="133"/>
      <c r="S37" s="133"/>
      <c r="T37" s="153"/>
      <c r="U37" s="153"/>
      <c r="V37" s="380"/>
      <c r="W37" s="162"/>
      <c r="X37" s="153"/>
      <c r="Y37" s="163"/>
      <c r="Z37" s="130"/>
    </row>
    <row r="38" spans="2:26" ht="18" customHeight="1">
      <c r="B38" s="160"/>
      <c r="C38" s="133" t="s">
        <v>625</v>
      </c>
      <c r="D38" s="133"/>
      <c r="E38" s="133"/>
      <c r="F38" s="133"/>
      <c r="G38" s="133"/>
      <c r="H38" s="133"/>
      <c r="I38" s="133"/>
      <c r="J38" s="161"/>
      <c r="K38" s="161"/>
      <c r="L38" s="133"/>
      <c r="M38" s="133"/>
      <c r="N38" s="133"/>
      <c r="O38" s="133"/>
      <c r="P38" s="133"/>
      <c r="Q38" s="133"/>
      <c r="R38" s="133"/>
      <c r="S38" s="133"/>
      <c r="T38" s="1188"/>
      <c r="U38" s="1189"/>
      <c r="V38" s="136" t="s">
        <v>614</v>
      </c>
      <c r="W38" s="1188"/>
      <c r="X38" s="1189"/>
      <c r="Y38" s="137" t="s">
        <v>614</v>
      </c>
      <c r="Z38" s="130"/>
    </row>
    <row r="39" spans="2:26" ht="18" customHeight="1">
      <c r="B39" s="160"/>
      <c r="C39" s="138"/>
      <c r="D39" s="158" t="s">
        <v>626</v>
      </c>
      <c r="E39" s="158"/>
      <c r="F39" s="158"/>
      <c r="G39" s="158"/>
      <c r="H39" s="158"/>
      <c r="I39" s="158"/>
      <c r="J39" s="164"/>
      <c r="K39" s="164"/>
      <c r="L39" s="158"/>
      <c r="M39" s="158"/>
      <c r="N39" s="158"/>
      <c r="O39" s="158"/>
      <c r="P39" s="158"/>
      <c r="Q39" s="158"/>
      <c r="R39" s="158"/>
      <c r="S39" s="159"/>
      <c r="T39" s="1169"/>
      <c r="U39" s="1170"/>
      <c r="V39" s="1173" t="s">
        <v>614</v>
      </c>
      <c r="W39" s="1169"/>
      <c r="X39" s="1170"/>
      <c r="Y39" s="1176" t="s">
        <v>614</v>
      </c>
      <c r="Z39" s="130"/>
    </row>
    <row r="40" spans="2:26" ht="18" customHeight="1">
      <c r="B40" s="131"/>
      <c r="C40" s="139"/>
      <c r="D40" s="132" t="s">
        <v>616</v>
      </c>
      <c r="E40" s="134"/>
      <c r="F40" s="134"/>
      <c r="G40" s="134"/>
      <c r="H40" s="134"/>
      <c r="I40" s="134"/>
      <c r="J40" s="134"/>
      <c r="K40" s="134"/>
      <c r="L40" s="134"/>
      <c r="M40" s="134"/>
      <c r="N40" s="134"/>
      <c r="O40" s="134"/>
      <c r="P40" s="134"/>
      <c r="Q40" s="134"/>
      <c r="R40" s="134"/>
      <c r="S40" s="135"/>
      <c r="T40" s="1171"/>
      <c r="U40" s="1172"/>
      <c r="V40" s="1174"/>
      <c r="W40" s="1171"/>
      <c r="X40" s="1172"/>
      <c r="Y40" s="1177"/>
      <c r="Z40" s="130"/>
    </row>
    <row r="41" spans="2:26" ht="18" customHeight="1">
      <c r="B41" s="131"/>
      <c r="C41" s="140"/>
      <c r="D41" s="141"/>
      <c r="E41" s="1178" t="s">
        <v>627</v>
      </c>
      <c r="F41" s="1179"/>
      <c r="G41" s="1179"/>
      <c r="H41" s="1179"/>
      <c r="I41" s="1179"/>
      <c r="J41" s="1179"/>
      <c r="K41" s="1179"/>
      <c r="L41" s="1179"/>
      <c r="M41" s="1179"/>
      <c r="N41" s="1179"/>
      <c r="O41" s="1179"/>
      <c r="P41" s="1179"/>
      <c r="Q41" s="1179"/>
      <c r="R41" s="1179"/>
      <c r="S41" s="1180"/>
      <c r="T41" s="1169"/>
      <c r="U41" s="1170"/>
      <c r="V41" s="1173" t="s">
        <v>614</v>
      </c>
      <c r="W41" s="1169"/>
      <c r="X41" s="1170"/>
      <c r="Y41" s="1176" t="s">
        <v>614</v>
      </c>
      <c r="Z41" s="130"/>
    </row>
    <row r="42" spans="2:26" ht="18" customHeight="1">
      <c r="B42" s="131"/>
      <c r="C42" s="140"/>
      <c r="D42" s="141"/>
      <c r="E42" s="1181"/>
      <c r="F42" s="1182"/>
      <c r="G42" s="1182"/>
      <c r="H42" s="1182"/>
      <c r="I42" s="1182"/>
      <c r="J42" s="1182"/>
      <c r="K42" s="1182"/>
      <c r="L42" s="1182"/>
      <c r="M42" s="1182"/>
      <c r="N42" s="1182"/>
      <c r="O42" s="1182"/>
      <c r="P42" s="1182"/>
      <c r="Q42" s="1182"/>
      <c r="R42" s="1182"/>
      <c r="S42" s="1183"/>
      <c r="T42" s="1184"/>
      <c r="U42" s="1185"/>
      <c r="V42" s="1186"/>
      <c r="W42" s="1184"/>
      <c r="X42" s="1185"/>
      <c r="Y42" s="1187"/>
      <c r="Z42" s="130"/>
    </row>
    <row r="43" spans="2:26" ht="18" customHeight="1">
      <c r="B43" s="131"/>
      <c r="C43" s="140"/>
      <c r="D43" s="141"/>
      <c r="E43" s="1181"/>
      <c r="F43" s="1182"/>
      <c r="G43" s="1182"/>
      <c r="H43" s="1182"/>
      <c r="I43" s="1182"/>
      <c r="J43" s="1182"/>
      <c r="K43" s="1182"/>
      <c r="L43" s="1182"/>
      <c r="M43" s="1182"/>
      <c r="N43" s="1182"/>
      <c r="O43" s="1182"/>
      <c r="P43" s="1182"/>
      <c r="Q43" s="1182"/>
      <c r="R43" s="1182"/>
      <c r="S43" s="1183"/>
      <c r="T43" s="1171"/>
      <c r="U43" s="1172"/>
      <c r="V43" s="1174"/>
      <c r="W43" s="1171"/>
      <c r="X43" s="1172"/>
      <c r="Y43" s="1177"/>
      <c r="Z43" s="130"/>
    </row>
    <row r="44" spans="2:26" ht="18" customHeight="1">
      <c r="B44" s="131"/>
      <c r="C44" s="139"/>
      <c r="D44" s="141"/>
      <c r="E44" s="142"/>
      <c r="F44" s="143" t="s">
        <v>618</v>
      </c>
      <c r="G44" s="144"/>
      <c r="H44" s="144"/>
      <c r="I44" s="144"/>
      <c r="J44" s="144"/>
      <c r="K44" s="144"/>
      <c r="L44" s="144"/>
      <c r="M44" s="144"/>
      <c r="N44" s="144"/>
      <c r="O44" s="144"/>
      <c r="P44" s="144"/>
      <c r="Q44" s="144"/>
      <c r="R44" s="144"/>
      <c r="S44" s="145"/>
      <c r="T44" s="1145"/>
      <c r="U44" s="1146"/>
      <c r="V44" s="146" t="s">
        <v>614</v>
      </c>
      <c r="W44" s="1145"/>
      <c r="X44" s="1146"/>
      <c r="Y44" s="147" t="s">
        <v>614</v>
      </c>
      <c r="Z44" s="130"/>
    </row>
    <row r="45" spans="2:26" ht="18" customHeight="1" thickBot="1">
      <c r="B45" s="148"/>
      <c r="C45" s="149"/>
      <c r="D45" s="150"/>
      <c r="E45" s="134" t="s">
        <v>619</v>
      </c>
      <c r="F45" s="134"/>
      <c r="G45" s="134"/>
      <c r="H45" s="134"/>
      <c r="I45" s="134"/>
      <c r="J45" s="134"/>
      <c r="K45" s="134"/>
      <c r="L45" s="134"/>
      <c r="M45" s="134"/>
      <c r="N45" s="134"/>
      <c r="O45" s="134"/>
      <c r="P45" s="134"/>
      <c r="Q45" s="134"/>
      <c r="R45" s="134"/>
      <c r="S45" s="135"/>
      <c r="T45" s="1147"/>
      <c r="U45" s="1148"/>
      <c r="V45" s="151" t="s">
        <v>614</v>
      </c>
      <c r="W45" s="1147"/>
      <c r="X45" s="1148"/>
      <c r="Y45" s="152" t="s">
        <v>614</v>
      </c>
      <c r="Z45" s="130"/>
    </row>
    <row r="46" spans="2:26" ht="17.25" customHeight="1"/>
    <row r="47" spans="2:26" ht="17.25" customHeight="1">
      <c r="B47" s="122" t="s">
        <v>628</v>
      </c>
      <c r="C47" s="123"/>
      <c r="D47" s="123"/>
      <c r="E47" s="123"/>
      <c r="F47" s="123"/>
      <c r="G47" s="123"/>
      <c r="H47" s="123"/>
      <c r="I47" s="123"/>
      <c r="J47" s="123"/>
      <c r="K47" s="123"/>
      <c r="L47" s="123"/>
      <c r="M47" s="123"/>
      <c r="N47" s="123"/>
      <c r="O47" s="123"/>
      <c r="P47" s="123"/>
      <c r="Q47" s="123"/>
      <c r="R47" s="123"/>
      <c r="S47" s="123"/>
      <c r="T47" s="123"/>
      <c r="U47" s="123"/>
      <c r="V47" s="165"/>
      <c r="W47" s="165"/>
    </row>
    <row r="48" spans="2:26" ht="17.25" customHeight="1">
      <c r="B48" s="123"/>
      <c r="C48" s="1102" t="s">
        <v>1052</v>
      </c>
      <c r="D48" s="1102"/>
      <c r="E48" s="1102"/>
      <c r="F48" s="1102"/>
      <c r="G48" s="1102"/>
      <c r="H48" s="1102"/>
      <c r="I48" s="1102"/>
      <c r="J48" s="1102"/>
      <c r="K48" s="1102"/>
      <c r="L48" s="1102"/>
      <c r="M48" s="1102"/>
      <c r="N48" s="1102"/>
      <c r="O48" s="1102"/>
      <c r="P48" s="1102"/>
      <c r="Q48" s="1102"/>
      <c r="R48" s="1102"/>
      <c r="S48" s="1102"/>
      <c r="T48" s="1102"/>
      <c r="U48" s="1102"/>
      <c r="V48" s="1102"/>
      <c r="W48" s="1102"/>
    </row>
    <row r="49" spans="2:26" ht="17.25" customHeight="1">
      <c r="B49" s="123"/>
      <c r="C49" s="1102"/>
      <c r="D49" s="1102"/>
      <c r="E49" s="1102"/>
      <c r="F49" s="1102"/>
      <c r="G49" s="1102"/>
      <c r="H49" s="1102"/>
      <c r="I49" s="1102"/>
      <c r="J49" s="1102"/>
      <c r="K49" s="1102"/>
      <c r="L49" s="1102"/>
      <c r="M49" s="1102"/>
      <c r="N49" s="1102"/>
      <c r="O49" s="1102"/>
      <c r="P49" s="1102"/>
      <c r="Q49" s="1102"/>
      <c r="R49" s="1102"/>
      <c r="S49" s="1102"/>
      <c r="T49" s="1102"/>
      <c r="U49" s="1102"/>
      <c r="V49" s="1102"/>
      <c r="W49" s="1102"/>
    </row>
    <row r="50" spans="2:26" ht="17.25" customHeight="1">
      <c r="B50" s="123"/>
      <c r="C50" s="1102"/>
      <c r="D50" s="1102"/>
      <c r="E50" s="1102"/>
      <c r="F50" s="1102"/>
      <c r="G50" s="1102"/>
      <c r="H50" s="1102"/>
      <c r="I50" s="1102"/>
      <c r="J50" s="1102"/>
      <c r="K50" s="1102"/>
      <c r="L50" s="1102"/>
      <c r="M50" s="1102"/>
      <c r="N50" s="1102"/>
      <c r="O50" s="1102"/>
      <c r="P50" s="1102"/>
      <c r="Q50" s="1102"/>
      <c r="R50" s="1102"/>
      <c r="S50" s="1102"/>
      <c r="T50" s="1102"/>
      <c r="U50" s="1102"/>
      <c r="V50" s="1102"/>
      <c r="W50" s="1102"/>
    </row>
    <row r="51" spans="2:26" ht="17.25" customHeight="1">
      <c r="B51" s="123"/>
      <c r="C51" s="1102"/>
      <c r="D51" s="1102"/>
      <c r="E51" s="1102"/>
      <c r="F51" s="1102"/>
      <c r="G51" s="1102"/>
      <c r="H51" s="1102"/>
      <c r="I51" s="1102"/>
      <c r="J51" s="1102"/>
      <c r="K51" s="1102"/>
      <c r="L51" s="1102"/>
      <c r="M51" s="1102"/>
      <c r="N51" s="1102"/>
      <c r="O51" s="1102"/>
      <c r="P51" s="1102"/>
      <c r="Q51" s="1102"/>
      <c r="R51" s="1102"/>
      <c r="S51" s="1102"/>
      <c r="T51" s="1102"/>
      <c r="U51" s="1102"/>
      <c r="V51" s="1102"/>
      <c r="W51" s="1102"/>
    </row>
    <row r="52" spans="2:26" ht="15" customHeight="1">
      <c r="B52" s="123"/>
      <c r="C52" s="1102"/>
      <c r="D52" s="1102"/>
      <c r="E52" s="1102"/>
      <c r="F52" s="1102"/>
      <c r="G52" s="1102"/>
      <c r="H52" s="1102"/>
      <c r="I52" s="1102"/>
      <c r="J52" s="1102"/>
      <c r="K52" s="1102"/>
      <c r="L52" s="1102"/>
      <c r="M52" s="1102"/>
      <c r="N52" s="1102"/>
      <c r="O52" s="1102"/>
      <c r="P52" s="1102"/>
      <c r="Q52" s="1102"/>
      <c r="R52" s="1102"/>
      <c r="S52" s="1102"/>
      <c r="T52" s="1102"/>
      <c r="U52" s="1102"/>
      <c r="V52" s="1102"/>
      <c r="W52" s="1102"/>
    </row>
    <row r="53" spans="2:26" ht="15" customHeight="1">
      <c r="B53" s="123"/>
      <c r="C53" s="1102"/>
      <c r="D53" s="1102"/>
      <c r="E53" s="1102"/>
      <c r="F53" s="1102"/>
      <c r="G53" s="1102"/>
      <c r="H53" s="1102"/>
      <c r="I53" s="1102"/>
      <c r="J53" s="1102"/>
      <c r="K53" s="1102"/>
      <c r="L53" s="1102"/>
      <c r="M53" s="1102"/>
      <c r="N53" s="1102"/>
      <c r="O53" s="1102"/>
      <c r="P53" s="1102"/>
      <c r="Q53" s="1102"/>
      <c r="R53" s="1102"/>
      <c r="S53" s="1102"/>
      <c r="T53" s="1102"/>
      <c r="U53" s="1102"/>
      <c r="V53" s="1102"/>
      <c r="W53" s="1102"/>
    </row>
    <row r="54" spans="2:26" ht="15" customHeight="1">
      <c r="B54" s="123"/>
      <c r="C54" s="1102"/>
      <c r="D54" s="1102"/>
      <c r="E54" s="1102"/>
      <c r="F54" s="1102"/>
      <c r="G54" s="1102"/>
      <c r="H54" s="1102"/>
      <c r="I54" s="1102"/>
      <c r="J54" s="1102"/>
      <c r="K54" s="1102"/>
      <c r="L54" s="1102"/>
      <c r="M54" s="1102"/>
      <c r="N54" s="1102"/>
      <c r="O54" s="1102"/>
      <c r="P54" s="1102"/>
      <c r="Q54" s="1102"/>
      <c r="R54" s="1102"/>
      <c r="S54" s="1102"/>
      <c r="T54" s="1102"/>
      <c r="U54" s="1102"/>
      <c r="V54" s="1102"/>
      <c r="W54" s="1102"/>
    </row>
    <row r="55" spans="2:26" ht="12.75" customHeight="1">
      <c r="C55" s="35"/>
      <c r="D55" s="166"/>
      <c r="E55" s="166"/>
      <c r="F55" s="166"/>
      <c r="G55" s="35"/>
      <c r="H55" s="35"/>
      <c r="I55" s="35"/>
      <c r="J55" s="35"/>
      <c r="K55" s="35"/>
      <c r="L55" s="35"/>
      <c r="M55" s="35"/>
      <c r="N55" s="35"/>
      <c r="O55" s="35"/>
      <c r="P55" s="35"/>
      <c r="Q55" s="35"/>
      <c r="R55" s="35"/>
      <c r="S55" s="35"/>
      <c r="T55" s="35"/>
      <c r="U55" s="35"/>
      <c r="V55" s="167"/>
      <c r="W55" s="167"/>
      <c r="X55" s="167"/>
      <c r="Y55" s="167"/>
      <c r="Z55" s="35"/>
    </row>
    <row r="56" spans="2:26" ht="15" customHeight="1">
      <c r="B56" s="120"/>
      <c r="C56" s="1149"/>
      <c r="D56" s="1151" t="s">
        <v>629</v>
      </c>
      <c r="E56" s="1152"/>
      <c r="F56" s="1152"/>
      <c r="G56" s="1153" t="s">
        <v>630</v>
      </c>
      <c r="H56" s="1153"/>
      <c r="I56" s="1153"/>
      <c r="J56" s="1153" t="s">
        <v>631</v>
      </c>
      <c r="K56" s="1155"/>
      <c r="L56" s="1155"/>
      <c r="M56" s="1155"/>
      <c r="N56" s="1155"/>
      <c r="O56" s="1153" t="s">
        <v>632</v>
      </c>
      <c r="P56" s="1155"/>
      <c r="Q56" s="1155"/>
      <c r="R56" s="1155"/>
      <c r="S56" s="1155" t="s">
        <v>633</v>
      </c>
      <c r="T56" s="1155"/>
      <c r="U56" s="1155"/>
      <c r="V56" s="1155"/>
      <c r="W56" s="1153" t="s">
        <v>634</v>
      </c>
      <c r="X56" s="1155"/>
      <c r="Y56" s="167"/>
    </row>
    <row r="57" spans="2:26" ht="15" customHeight="1">
      <c r="B57" s="120"/>
      <c r="C57" s="1149"/>
      <c r="D57" s="1151"/>
      <c r="E57" s="1152"/>
      <c r="F57" s="1152"/>
      <c r="G57" s="1153"/>
      <c r="H57" s="1153"/>
      <c r="I57" s="1153"/>
      <c r="J57" s="1153"/>
      <c r="K57" s="1155"/>
      <c r="L57" s="1155"/>
      <c r="M57" s="1155"/>
      <c r="N57" s="1155"/>
      <c r="O57" s="1153"/>
      <c r="P57" s="1155"/>
      <c r="Q57" s="1155"/>
      <c r="R57" s="1155"/>
      <c r="S57" s="1155"/>
      <c r="T57" s="1155"/>
      <c r="U57" s="1155"/>
      <c r="V57" s="1155"/>
      <c r="W57" s="1155"/>
      <c r="X57" s="1155"/>
      <c r="Y57" s="167"/>
    </row>
    <row r="58" spans="2:26" ht="15" customHeight="1">
      <c r="C58" s="1149"/>
      <c r="D58" s="1151"/>
      <c r="E58" s="1152"/>
      <c r="F58" s="1152"/>
      <c r="G58" s="1153"/>
      <c r="H58" s="1153"/>
      <c r="I58" s="1153"/>
      <c r="J58" s="1155"/>
      <c r="K58" s="1155"/>
      <c r="L58" s="1155"/>
      <c r="M58" s="1155"/>
      <c r="N58" s="1155"/>
      <c r="O58" s="1155"/>
      <c r="P58" s="1155"/>
      <c r="Q58" s="1155"/>
      <c r="R58" s="1155"/>
      <c r="S58" s="1155"/>
      <c r="T58" s="1155"/>
      <c r="U58" s="1155"/>
      <c r="V58" s="1155"/>
      <c r="W58" s="1155"/>
      <c r="X58" s="1155"/>
      <c r="Y58" s="167"/>
    </row>
    <row r="59" spans="2:26" ht="15" customHeight="1">
      <c r="C59" s="1149"/>
      <c r="D59" s="1151"/>
      <c r="E59" s="1152"/>
      <c r="F59" s="1152"/>
      <c r="G59" s="1153"/>
      <c r="H59" s="1153"/>
      <c r="I59" s="1153"/>
      <c r="J59" s="1165" t="s">
        <v>635</v>
      </c>
      <c r="K59" s="1167" t="s">
        <v>636</v>
      </c>
      <c r="L59" s="1167" t="s">
        <v>637</v>
      </c>
      <c r="M59" s="1167" t="s">
        <v>638</v>
      </c>
      <c r="N59" s="1143" t="s">
        <v>639</v>
      </c>
      <c r="O59" s="1165" t="s">
        <v>640</v>
      </c>
      <c r="P59" s="1167" t="s">
        <v>1053</v>
      </c>
      <c r="Q59" s="1167" t="s">
        <v>641</v>
      </c>
      <c r="R59" s="1143" t="s">
        <v>642</v>
      </c>
      <c r="S59" s="1153" t="s">
        <v>643</v>
      </c>
      <c r="T59" s="1155"/>
      <c r="U59" s="1156" t="s">
        <v>499</v>
      </c>
      <c r="V59" s="1175"/>
      <c r="W59" s="1156" t="s">
        <v>644</v>
      </c>
      <c r="X59" s="1156"/>
      <c r="Y59" s="167"/>
    </row>
    <row r="60" spans="2:26" ht="15" customHeight="1">
      <c r="C60" s="1149"/>
      <c r="D60" s="1151"/>
      <c r="E60" s="1152"/>
      <c r="F60" s="1152"/>
      <c r="G60" s="1153"/>
      <c r="H60" s="1153"/>
      <c r="I60" s="1153"/>
      <c r="J60" s="1165"/>
      <c r="K60" s="1167"/>
      <c r="L60" s="1167"/>
      <c r="M60" s="1167"/>
      <c r="N60" s="1143"/>
      <c r="O60" s="1165"/>
      <c r="P60" s="1167"/>
      <c r="Q60" s="1167"/>
      <c r="R60" s="1143"/>
      <c r="S60" s="1155"/>
      <c r="T60" s="1155"/>
      <c r="U60" s="1175"/>
      <c r="V60" s="1175"/>
      <c r="W60" s="1156"/>
      <c r="X60" s="1156"/>
      <c r="Y60" s="167"/>
    </row>
    <row r="61" spans="2:26" ht="15" customHeight="1">
      <c r="C61" s="1149"/>
      <c r="D61" s="1151"/>
      <c r="E61" s="1152"/>
      <c r="F61" s="1152"/>
      <c r="G61" s="1153"/>
      <c r="H61" s="1153"/>
      <c r="I61" s="1153"/>
      <c r="J61" s="1165"/>
      <c r="K61" s="1167"/>
      <c r="L61" s="1167"/>
      <c r="M61" s="1167"/>
      <c r="N61" s="1143"/>
      <c r="O61" s="1165"/>
      <c r="P61" s="1167"/>
      <c r="Q61" s="1167"/>
      <c r="R61" s="1143"/>
      <c r="S61" s="1155"/>
      <c r="T61" s="1155"/>
      <c r="U61" s="1175"/>
      <c r="V61" s="1175"/>
      <c r="W61" s="1156"/>
      <c r="X61" s="1156"/>
      <c r="Y61" s="167"/>
    </row>
    <row r="62" spans="2:26" ht="15" customHeight="1">
      <c r="C62" s="1149"/>
      <c r="D62" s="1151"/>
      <c r="E62" s="1152"/>
      <c r="F62" s="1152"/>
      <c r="G62" s="1153"/>
      <c r="H62" s="1153"/>
      <c r="I62" s="1153"/>
      <c r="J62" s="1165"/>
      <c r="K62" s="1167"/>
      <c r="L62" s="1167"/>
      <c r="M62" s="1167"/>
      <c r="N62" s="1143"/>
      <c r="O62" s="1165"/>
      <c r="P62" s="1167"/>
      <c r="Q62" s="1167"/>
      <c r="R62" s="1143"/>
      <c r="S62" s="1155"/>
      <c r="T62" s="1155"/>
      <c r="U62" s="1175"/>
      <c r="V62" s="1175"/>
      <c r="W62" s="1156"/>
      <c r="X62" s="1156"/>
      <c r="Y62" s="167"/>
    </row>
    <row r="63" spans="2:26" ht="15" customHeight="1">
      <c r="C63" s="1149"/>
      <c r="D63" s="1151"/>
      <c r="E63" s="1152"/>
      <c r="F63" s="1152"/>
      <c r="G63" s="1153"/>
      <c r="H63" s="1153"/>
      <c r="I63" s="1153"/>
      <c r="J63" s="1165"/>
      <c r="K63" s="1167"/>
      <c r="L63" s="1167"/>
      <c r="M63" s="1167"/>
      <c r="N63" s="1143"/>
      <c r="O63" s="1165"/>
      <c r="P63" s="1167"/>
      <c r="Q63" s="1167"/>
      <c r="R63" s="1143"/>
      <c r="S63" s="1157" t="s">
        <v>1054</v>
      </c>
      <c r="T63" s="1160" t="s">
        <v>1055</v>
      </c>
      <c r="U63" s="1157" t="s">
        <v>1054</v>
      </c>
      <c r="V63" s="1160" t="s">
        <v>1056</v>
      </c>
      <c r="W63" s="1163"/>
      <c r="X63" s="1163"/>
      <c r="Y63" s="167"/>
    </row>
    <row r="64" spans="2:26" ht="15" customHeight="1">
      <c r="C64" s="1149"/>
      <c r="D64" s="1151"/>
      <c r="E64" s="1152"/>
      <c r="F64" s="1152"/>
      <c r="G64" s="1153"/>
      <c r="H64" s="1153"/>
      <c r="I64" s="1153"/>
      <c r="J64" s="1165"/>
      <c r="K64" s="1167"/>
      <c r="L64" s="1167"/>
      <c r="M64" s="1167"/>
      <c r="N64" s="1143"/>
      <c r="O64" s="1165"/>
      <c r="P64" s="1167"/>
      <c r="Q64" s="1167"/>
      <c r="R64" s="1143"/>
      <c r="S64" s="1158"/>
      <c r="T64" s="1160"/>
      <c r="U64" s="1157"/>
      <c r="V64" s="1160"/>
      <c r="W64" s="1163"/>
      <c r="X64" s="1163"/>
      <c r="Y64" s="167"/>
    </row>
    <row r="65" spans="3:25" ht="15" customHeight="1">
      <c r="C65" s="1149"/>
      <c r="D65" s="1151"/>
      <c r="E65" s="1152"/>
      <c r="F65" s="1152"/>
      <c r="G65" s="1153"/>
      <c r="H65" s="1153"/>
      <c r="I65" s="1153"/>
      <c r="J65" s="1165"/>
      <c r="K65" s="1167"/>
      <c r="L65" s="1167"/>
      <c r="M65" s="1167"/>
      <c r="N65" s="1143"/>
      <c r="O65" s="1165"/>
      <c r="P65" s="1167"/>
      <c r="Q65" s="1167"/>
      <c r="R65" s="1143"/>
      <c r="S65" s="1158"/>
      <c r="T65" s="1160"/>
      <c r="U65" s="1157"/>
      <c r="V65" s="1160"/>
      <c r="W65" s="1163"/>
      <c r="X65" s="1163"/>
      <c r="Y65" s="167"/>
    </row>
    <row r="66" spans="3:25" ht="15" customHeight="1">
      <c r="C66" s="1149"/>
      <c r="D66" s="1151"/>
      <c r="E66" s="1152"/>
      <c r="F66" s="1152"/>
      <c r="G66" s="1153"/>
      <c r="H66" s="1153"/>
      <c r="I66" s="1153"/>
      <c r="J66" s="1165"/>
      <c r="K66" s="1167"/>
      <c r="L66" s="1167"/>
      <c r="M66" s="1167"/>
      <c r="N66" s="1143"/>
      <c r="O66" s="1165"/>
      <c r="P66" s="1167"/>
      <c r="Q66" s="1167"/>
      <c r="R66" s="1143"/>
      <c r="S66" s="1158"/>
      <c r="T66" s="1160"/>
      <c r="U66" s="1157"/>
      <c r="V66" s="1160"/>
      <c r="W66" s="1163"/>
      <c r="X66" s="1163"/>
      <c r="Y66" s="167"/>
    </row>
    <row r="67" spans="3:25" ht="15" customHeight="1">
      <c r="C67" s="1149"/>
      <c r="D67" s="1151"/>
      <c r="E67" s="1152"/>
      <c r="F67" s="1152"/>
      <c r="G67" s="1153"/>
      <c r="H67" s="1153"/>
      <c r="I67" s="1153"/>
      <c r="J67" s="1165"/>
      <c r="K67" s="1167"/>
      <c r="L67" s="1167"/>
      <c r="M67" s="1167"/>
      <c r="N67" s="1143"/>
      <c r="O67" s="1165"/>
      <c r="P67" s="1167"/>
      <c r="Q67" s="1167"/>
      <c r="R67" s="1143"/>
      <c r="S67" s="1158"/>
      <c r="T67" s="1160"/>
      <c r="U67" s="1157"/>
      <c r="V67" s="1160"/>
      <c r="W67" s="1163"/>
      <c r="X67" s="1163"/>
      <c r="Y67" s="167"/>
    </row>
    <row r="68" spans="3:25" ht="15" customHeight="1" thickBot="1">
      <c r="C68" s="1150"/>
      <c r="D68" s="1151"/>
      <c r="E68" s="1152"/>
      <c r="F68" s="1152"/>
      <c r="G68" s="1154"/>
      <c r="H68" s="1154"/>
      <c r="I68" s="1154"/>
      <c r="J68" s="1166"/>
      <c r="K68" s="1168"/>
      <c r="L68" s="1168"/>
      <c r="M68" s="1168"/>
      <c r="N68" s="1144"/>
      <c r="O68" s="1166"/>
      <c r="P68" s="1168"/>
      <c r="Q68" s="1168"/>
      <c r="R68" s="1144"/>
      <c r="S68" s="1159"/>
      <c r="T68" s="1161"/>
      <c r="U68" s="1162"/>
      <c r="V68" s="1161"/>
      <c r="W68" s="1164"/>
      <c r="X68" s="1164"/>
      <c r="Y68" s="167"/>
    </row>
    <row r="69" spans="3:25" ht="25.5" customHeight="1">
      <c r="C69" s="1133" t="s">
        <v>645</v>
      </c>
      <c r="D69" s="1135">
        <v>75</v>
      </c>
      <c r="E69" s="1136"/>
      <c r="F69" s="1139" t="s">
        <v>646</v>
      </c>
      <c r="G69" s="1141">
        <v>6</v>
      </c>
      <c r="H69" s="1141"/>
      <c r="I69" s="1141"/>
      <c r="J69" s="1131">
        <v>1</v>
      </c>
      <c r="K69" s="1129">
        <v>2</v>
      </c>
      <c r="L69" s="1129">
        <v>3</v>
      </c>
      <c r="M69" s="1129">
        <v>4</v>
      </c>
      <c r="N69" s="1119">
        <v>5</v>
      </c>
      <c r="O69" s="1131">
        <v>1</v>
      </c>
      <c r="P69" s="1129">
        <v>2</v>
      </c>
      <c r="Q69" s="1129">
        <v>3</v>
      </c>
      <c r="R69" s="1119">
        <v>4</v>
      </c>
      <c r="S69" s="1121">
        <v>30</v>
      </c>
      <c r="T69" s="1121">
        <v>60</v>
      </c>
      <c r="U69" s="1121">
        <v>40</v>
      </c>
      <c r="V69" s="1123">
        <v>50</v>
      </c>
      <c r="W69" s="1125">
        <v>7</v>
      </c>
      <c r="X69" s="1126"/>
      <c r="Y69" s="167"/>
    </row>
    <row r="70" spans="3:25" ht="25.5" customHeight="1" thickBot="1">
      <c r="C70" s="1134"/>
      <c r="D70" s="1137"/>
      <c r="E70" s="1138"/>
      <c r="F70" s="1140"/>
      <c r="G70" s="1142"/>
      <c r="H70" s="1142"/>
      <c r="I70" s="1142"/>
      <c r="J70" s="1132"/>
      <c r="K70" s="1130"/>
      <c r="L70" s="1130"/>
      <c r="M70" s="1130"/>
      <c r="N70" s="1120"/>
      <c r="O70" s="1132"/>
      <c r="P70" s="1130"/>
      <c r="Q70" s="1130"/>
      <c r="R70" s="1120"/>
      <c r="S70" s="1122"/>
      <c r="T70" s="1122"/>
      <c r="U70" s="1122"/>
      <c r="V70" s="1124"/>
      <c r="W70" s="1127"/>
      <c r="X70" s="1128"/>
      <c r="Y70" s="167"/>
    </row>
    <row r="71" spans="3:25" ht="24" customHeight="1">
      <c r="C71" s="168">
        <v>1</v>
      </c>
      <c r="D71" s="1114"/>
      <c r="E71" s="1115"/>
      <c r="F71" s="169" t="s">
        <v>646</v>
      </c>
      <c r="G71" s="1116"/>
      <c r="H71" s="1116"/>
      <c r="I71" s="1116"/>
      <c r="J71" s="170">
        <v>1</v>
      </c>
      <c r="K71" s="171">
        <v>2</v>
      </c>
      <c r="L71" s="171">
        <v>3</v>
      </c>
      <c r="M71" s="171">
        <v>4</v>
      </c>
      <c r="N71" s="172">
        <v>5</v>
      </c>
      <c r="O71" s="170">
        <v>1</v>
      </c>
      <c r="P71" s="171">
        <v>2</v>
      </c>
      <c r="Q71" s="171">
        <v>3</v>
      </c>
      <c r="R71" s="172">
        <v>4</v>
      </c>
      <c r="S71" s="173"/>
      <c r="T71" s="173"/>
      <c r="U71" s="173"/>
      <c r="V71" s="174"/>
      <c r="W71" s="1117"/>
      <c r="X71" s="1118"/>
      <c r="Y71" s="167"/>
    </row>
    <row r="72" spans="3:25" ht="24" customHeight="1">
      <c r="C72" s="168">
        <v>2</v>
      </c>
      <c r="D72" s="1103"/>
      <c r="E72" s="1104"/>
      <c r="F72" s="175" t="s">
        <v>646</v>
      </c>
      <c r="G72" s="1105"/>
      <c r="H72" s="1105"/>
      <c r="I72" s="1105"/>
      <c r="J72" s="176">
        <v>1</v>
      </c>
      <c r="K72" s="177">
        <v>2</v>
      </c>
      <c r="L72" s="177">
        <v>3</v>
      </c>
      <c r="M72" s="177">
        <v>4</v>
      </c>
      <c r="N72" s="178">
        <v>5</v>
      </c>
      <c r="O72" s="176">
        <v>1</v>
      </c>
      <c r="P72" s="177">
        <v>2</v>
      </c>
      <c r="Q72" s="177">
        <v>3</v>
      </c>
      <c r="R72" s="178">
        <v>4</v>
      </c>
      <c r="S72" s="179"/>
      <c r="T72" s="179"/>
      <c r="U72" s="179"/>
      <c r="V72" s="180"/>
      <c r="W72" s="1106"/>
      <c r="X72" s="1107"/>
      <c r="Y72" s="167"/>
    </row>
    <row r="73" spans="3:25" ht="24" customHeight="1">
      <c r="C73" s="168">
        <v>3</v>
      </c>
      <c r="D73" s="1103"/>
      <c r="E73" s="1104"/>
      <c r="F73" s="175" t="s">
        <v>646</v>
      </c>
      <c r="G73" s="1105"/>
      <c r="H73" s="1105"/>
      <c r="I73" s="1105"/>
      <c r="J73" s="176">
        <v>1</v>
      </c>
      <c r="K73" s="177">
        <v>2</v>
      </c>
      <c r="L73" s="177">
        <v>3</v>
      </c>
      <c r="M73" s="177">
        <v>4</v>
      </c>
      <c r="N73" s="178">
        <v>5</v>
      </c>
      <c r="O73" s="176">
        <v>1</v>
      </c>
      <c r="P73" s="177">
        <v>2</v>
      </c>
      <c r="Q73" s="177">
        <v>3</v>
      </c>
      <c r="R73" s="178">
        <v>4</v>
      </c>
      <c r="S73" s="179"/>
      <c r="T73" s="179"/>
      <c r="U73" s="179"/>
      <c r="V73" s="180"/>
      <c r="W73" s="1106"/>
      <c r="X73" s="1107"/>
      <c r="Y73" s="167"/>
    </row>
    <row r="74" spans="3:25" ht="24" customHeight="1">
      <c r="C74" s="168">
        <v>4</v>
      </c>
      <c r="D74" s="1103"/>
      <c r="E74" s="1104"/>
      <c r="F74" s="175" t="s">
        <v>646</v>
      </c>
      <c r="G74" s="1113"/>
      <c r="H74" s="1105"/>
      <c r="I74" s="1105"/>
      <c r="J74" s="176">
        <v>1</v>
      </c>
      <c r="K74" s="177">
        <v>2</v>
      </c>
      <c r="L74" s="177">
        <v>3</v>
      </c>
      <c r="M74" s="177">
        <v>4</v>
      </c>
      <c r="N74" s="178">
        <v>5</v>
      </c>
      <c r="O74" s="176">
        <v>1</v>
      </c>
      <c r="P74" s="177">
        <v>2</v>
      </c>
      <c r="Q74" s="177">
        <v>3</v>
      </c>
      <c r="R74" s="178">
        <v>4</v>
      </c>
      <c r="S74" s="179"/>
      <c r="T74" s="179"/>
      <c r="U74" s="179"/>
      <c r="V74" s="180"/>
      <c r="W74" s="1106"/>
      <c r="X74" s="1107"/>
      <c r="Y74" s="167"/>
    </row>
    <row r="75" spans="3:25" ht="24" customHeight="1">
      <c r="C75" s="168">
        <v>5</v>
      </c>
      <c r="D75" s="1103"/>
      <c r="E75" s="1104"/>
      <c r="F75" s="175" t="s">
        <v>646</v>
      </c>
      <c r="G75" s="1105"/>
      <c r="H75" s="1105"/>
      <c r="I75" s="1105"/>
      <c r="J75" s="176">
        <v>1</v>
      </c>
      <c r="K75" s="177">
        <v>2</v>
      </c>
      <c r="L75" s="177">
        <v>3</v>
      </c>
      <c r="M75" s="177">
        <v>4</v>
      </c>
      <c r="N75" s="178">
        <v>5</v>
      </c>
      <c r="O75" s="176">
        <v>1</v>
      </c>
      <c r="P75" s="177">
        <v>2</v>
      </c>
      <c r="Q75" s="177">
        <v>3</v>
      </c>
      <c r="R75" s="178">
        <v>4</v>
      </c>
      <c r="S75" s="179"/>
      <c r="T75" s="179"/>
      <c r="U75" s="179"/>
      <c r="V75" s="180"/>
      <c r="W75" s="1106"/>
      <c r="X75" s="1107"/>
      <c r="Y75" s="167"/>
    </row>
    <row r="76" spans="3:25" ht="24" customHeight="1">
      <c r="C76" s="168">
        <v>6</v>
      </c>
      <c r="D76" s="1103"/>
      <c r="E76" s="1104"/>
      <c r="F76" s="175" t="s">
        <v>646</v>
      </c>
      <c r="G76" s="1105"/>
      <c r="H76" s="1105"/>
      <c r="I76" s="1105"/>
      <c r="J76" s="176">
        <v>1</v>
      </c>
      <c r="K76" s="177">
        <v>2</v>
      </c>
      <c r="L76" s="177">
        <v>3</v>
      </c>
      <c r="M76" s="177">
        <v>4</v>
      </c>
      <c r="N76" s="178">
        <v>5</v>
      </c>
      <c r="O76" s="176">
        <v>1</v>
      </c>
      <c r="P76" s="177">
        <v>2</v>
      </c>
      <c r="Q76" s="177">
        <v>3</v>
      </c>
      <c r="R76" s="178">
        <v>4</v>
      </c>
      <c r="S76" s="179"/>
      <c r="T76" s="179"/>
      <c r="U76" s="179"/>
      <c r="V76" s="180"/>
      <c r="W76" s="1106"/>
      <c r="X76" s="1107"/>
      <c r="Y76" s="167"/>
    </row>
    <row r="77" spans="3:25" ht="24" customHeight="1">
      <c r="C77" s="168">
        <v>7</v>
      </c>
      <c r="D77" s="1103"/>
      <c r="E77" s="1104"/>
      <c r="F77" s="175" t="s">
        <v>646</v>
      </c>
      <c r="G77" s="1105"/>
      <c r="H77" s="1105"/>
      <c r="I77" s="1105"/>
      <c r="J77" s="176">
        <v>1</v>
      </c>
      <c r="K77" s="177">
        <v>2</v>
      </c>
      <c r="L77" s="177">
        <v>3</v>
      </c>
      <c r="M77" s="177">
        <v>4</v>
      </c>
      <c r="N77" s="178">
        <v>5</v>
      </c>
      <c r="O77" s="176">
        <v>1</v>
      </c>
      <c r="P77" s="177">
        <v>2</v>
      </c>
      <c r="Q77" s="177">
        <v>3</v>
      </c>
      <c r="R77" s="178">
        <v>4</v>
      </c>
      <c r="S77" s="179"/>
      <c r="T77" s="179"/>
      <c r="U77" s="179"/>
      <c r="V77" s="180"/>
      <c r="W77" s="1106"/>
      <c r="X77" s="1107"/>
      <c r="Y77" s="167"/>
    </row>
    <row r="78" spans="3:25" ht="24" customHeight="1">
      <c r="C78" s="168">
        <v>8</v>
      </c>
      <c r="D78" s="1103"/>
      <c r="E78" s="1104"/>
      <c r="F78" s="175" t="s">
        <v>646</v>
      </c>
      <c r="G78" s="1105"/>
      <c r="H78" s="1105"/>
      <c r="I78" s="1105"/>
      <c r="J78" s="176">
        <v>1</v>
      </c>
      <c r="K78" s="177">
        <v>2</v>
      </c>
      <c r="L78" s="177">
        <v>3</v>
      </c>
      <c r="M78" s="177">
        <v>4</v>
      </c>
      <c r="N78" s="178">
        <v>5</v>
      </c>
      <c r="O78" s="176">
        <v>1</v>
      </c>
      <c r="P78" s="177">
        <v>2</v>
      </c>
      <c r="Q78" s="177">
        <v>3</v>
      </c>
      <c r="R78" s="178">
        <v>4</v>
      </c>
      <c r="S78" s="179"/>
      <c r="T78" s="179"/>
      <c r="U78" s="179"/>
      <c r="V78" s="180"/>
      <c r="W78" s="1106"/>
      <c r="X78" s="1107"/>
      <c r="Y78" s="167"/>
    </row>
    <row r="79" spans="3:25" ht="24" customHeight="1">
      <c r="C79" s="168">
        <v>9</v>
      </c>
      <c r="D79" s="1103"/>
      <c r="E79" s="1104"/>
      <c r="F79" s="175" t="s">
        <v>646</v>
      </c>
      <c r="G79" s="1105"/>
      <c r="H79" s="1105"/>
      <c r="I79" s="1105"/>
      <c r="J79" s="176">
        <v>1</v>
      </c>
      <c r="K79" s="177">
        <v>2</v>
      </c>
      <c r="L79" s="177">
        <v>3</v>
      </c>
      <c r="M79" s="177">
        <v>4</v>
      </c>
      <c r="N79" s="178">
        <v>5</v>
      </c>
      <c r="O79" s="176">
        <v>1</v>
      </c>
      <c r="P79" s="177">
        <v>2</v>
      </c>
      <c r="Q79" s="177">
        <v>3</v>
      </c>
      <c r="R79" s="178">
        <v>4</v>
      </c>
      <c r="S79" s="179"/>
      <c r="T79" s="179"/>
      <c r="U79" s="179"/>
      <c r="V79" s="180"/>
      <c r="W79" s="1106"/>
      <c r="X79" s="1107"/>
      <c r="Y79" s="167"/>
    </row>
    <row r="80" spans="3:25" ht="24" customHeight="1" thickBot="1">
      <c r="C80" s="168">
        <v>10</v>
      </c>
      <c r="D80" s="1108"/>
      <c r="E80" s="1109"/>
      <c r="F80" s="181" t="s">
        <v>646</v>
      </c>
      <c r="G80" s="1110"/>
      <c r="H80" s="1110"/>
      <c r="I80" s="1110"/>
      <c r="J80" s="182">
        <v>1</v>
      </c>
      <c r="K80" s="183">
        <v>2</v>
      </c>
      <c r="L80" s="183">
        <v>3</v>
      </c>
      <c r="M80" s="183">
        <v>4</v>
      </c>
      <c r="N80" s="184">
        <v>5</v>
      </c>
      <c r="O80" s="182">
        <v>1</v>
      </c>
      <c r="P80" s="183">
        <v>2</v>
      </c>
      <c r="Q80" s="183">
        <v>3</v>
      </c>
      <c r="R80" s="184">
        <v>4</v>
      </c>
      <c r="S80" s="185"/>
      <c r="T80" s="185"/>
      <c r="U80" s="185"/>
      <c r="V80" s="186"/>
      <c r="W80" s="1111"/>
      <c r="X80" s="1112"/>
      <c r="Y80" s="167"/>
    </row>
    <row r="81" spans="3:26" ht="11.25" customHeight="1">
      <c r="C81" s="35"/>
      <c r="D81" s="35"/>
      <c r="E81" s="35"/>
      <c r="F81" s="35"/>
      <c r="G81" s="35"/>
      <c r="H81" s="35"/>
      <c r="I81" s="35"/>
      <c r="J81" s="35"/>
      <c r="K81" s="35"/>
      <c r="L81" s="35"/>
      <c r="M81" s="35"/>
      <c r="N81" s="35"/>
      <c r="O81" s="35"/>
      <c r="P81" s="35"/>
      <c r="Q81" s="35"/>
      <c r="R81" s="35"/>
      <c r="S81" s="35"/>
      <c r="T81" s="35"/>
      <c r="U81" s="35"/>
      <c r="V81" s="167"/>
      <c r="W81" s="167"/>
      <c r="X81" s="167"/>
      <c r="Y81" s="167"/>
      <c r="Z81" s="35"/>
    </row>
    <row r="82" spans="3:26" ht="15" customHeight="1">
      <c r="C82" s="1102" t="s">
        <v>647</v>
      </c>
      <c r="D82" s="1102"/>
      <c r="E82" s="1102"/>
      <c r="F82" s="1102"/>
      <c r="G82" s="1102"/>
      <c r="H82" s="1102"/>
      <c r="I82" s="1102"/>
      <c r="J82" s="1102"/>
      <c r="K82" s="1102"/>
      <c r="L82" s="1102"/>
      <c r="M82" s="1102"/>
      <c r="N82" s="1102"/>
      <c r="O82" s="1102"/>
      <c r="P82" s="1102"/>
      <c r="Q82" s="1102"/>
      <c r="R82" s="1102"/>
      <c r="S82" s="1102"/>
      <c r="T82" s="1102"/>
      <c r="U82" s="1102"/>
      <c r="V82" s="1102"/>
      <c r="W82" s="1102"/>
    </row>
    <row r="83" spans="3:26" ht="15" customHeight="1">
      <c r="C83" s="1102"/>
      <c r="D83" s="1102"/>
      <c r="E83" s="1102"/>
      <c r="F83" s="1102"/>
      <c r="G83" s="1102"/>
      <c r="H83" s="1102"/>
      <c r="I83" s="1102"/>
      <c r="J83" s="1102"/>
      <c r="K83" s="1102"/>
      <c r="L83" s="1102"/>
      <c r="M83" s="1102"/>
      <c r="N83" s="1102"/>
      <c r="O83" s="1102"/>
      <c r="P83" s="1102"/>
      <c r="Q83" s="1102"/>
      <c r="R83" s="1102"/>
      <c r="S83" s="1102"/>
      <c r="T83" s="1102"/>
      <c r="U83" s="1102"/>
      <c r="V83" s="1102"/>
      <c r="W83" s="1102"/>
    </row>
    <row r="84" spans="3:26" ht="15" customHeight="1">
      <c r="C84" s="1102"/>
      <c r="D84" s="1102"/>
      <c r="E84" s="1102"/>
      <c r="F84" s="1102"/>
      <c r="G84" s="1102"/>
      <c r="H84" s="1102"/>
      <c r="I84" s="1102"/>
      <c r="J84" s="1102"/>
      <c r="K84" s="1102"/>
      <c r="L84" s="1102"/>
      <c r="M84" s="1102"/>
      <c r="N84" s="1102"/>
      <c r="O84" s="1102"/>
      <c r="P84" s="1102"/>
      <c r="Q84" s="1102"/>
      <c r="R84" s="1102"/>
      <c r="S84" s="1102"/>
      <c r="T84" s="1102"/>
      <c r="U84" s="1102"/>
      <c r="V84" s="1102"/>
      <c r="W84" s="1102"/>
    </row>
    <row r="85" spans="3:26" ht="15" customHeight="1">
      <c r="C85" s="1102"/>
      <c r="D85" s="1102"/>
      <c r="E85" s="1102"/>
      <c r="F85" s="1102"/>
      <c r="G85" s="1102"/>
      <c r="H85" s="1102"/>
      <c r="I85" s="1102"/>
      <c r="J85" s="1102"/>
      <c r="K85" s="1102"/>
      <c r="L85" s="1102"/>
      <c r="M85" s="1102"/>
      <c r="N85" s="1102"/>
      <c r="O85" s="1102"/>
      <c r="P85" s="1102"/>
      <c r="Q85" s="1102"/>
      <c r="R85" s="1102"/>
      <c r="S85" s="1102"/>
      <c r="T85" s="1102"/>
      <c r="U85" s="1102"/>
      <c r="V85" s="1102"/>
      <c r="W85" s="1102"/>
    </row>
    <row r="86" spans="3:26" ht="15" customHeight="1">
      <c r="C86" s="1102"/>
      <c r="D86" s="1102"/>
      <c r="E86" s="1102"/>
      <c r="F86" s="1102"/>
      <c r="G86" s="1102"/>
      <c r="H86" s="1102"/>
      <c r="I86" s="1102"/>
      <c r="J86" s="1102"/>
      <c r="K86" s="1102"/>
      <c r="L86" s="1102"/>
      <c r="M86" s="1102"/>
      <c r="N86" s="1102"/>
      <c r="O86" s="1102"/>
      <c r="P86" s="1102"/>
      <c r="Q86" s="1102"/>
      <c r="R86" s="1102"/>
      <c r="S86" s="1102"/>
      <c r="T86" s="1102"/>
      <c r="U86" s="1102"/>
      <c r="V86" s="1102"/>
      <c r="W86" s="1102"/>
    </row>
    <row r="87" spans="3:26" ht="15" customHeight="1">
      <c r="C87" s="1102"/>
      <c r="D87" s="1102"/>
      <c r="E87" s="1102"/>
      <c r="F87" s="1102"/>
      <c r="G87" s="1102"/>
      <c r="H87" s="1102"/>
      <c r="I87" s="1102"/>
      <c r="J87" s="1102"/>
      <c r="K87" s="1102"/>
      <c r="L87" s="1102"/>
      <c r="M87" s="1102"/>
      <c r="N87" s="1102"/>
      <c r="O87" s="1102"/>
      <c r="P87" s="1102"/>
      <c r="Q87" s="1102"/>
      <c r="R87" s="1102"/>
      <c r="S87" s="1102"/>
      <c r="T87" s="1102"/>
      <c r="U87" s="1102"/>
      <c r="V87" s="1102"/>
      <c r="W87" s="1102"/>
    </row>
    <row r="88" spans="3:26" ht="15" customHeight="1">
      <c r="C88" s="1102"/>
      <c r="D88" s="1102"/>
      <c r="E88" s="1102"/>
      <c r="F88" s="1102"/>
      <c r="G88" s="1102"/>
      <c r="H88" s="1102"/>
      <c r="I88" s="1102"/>
      <c r="J88" s="1102"/>
      <c r="K88" s="1102"/>
      <c r="L88" s="1102"/>
      <c r="M88" s="1102"/>
      <c r="N88" s="1102"/>
      <c r="O88" s="1102"/>
      <c r="P88" s="1102"/>
      <c r="Q88" s="1102"/>
      <c r="R88" s="1102"/>
      <c r="S88" s="1102"/>
      <c r="T88" s="1102"/>
      <c r="U88" s="1102"/>
      <c r="V88" s="1102"/>
      <c r="W88" s="1102"/>
    </row>
    <row r="89" spans="3:26" ht="15" customHeight="1">
      <c r="C89" s="1102"/>
      <c r="D89" s="1102"/>
      <c r="E89" s="1102"/>
      <c r="F89" s="1102"/>
      <c r="G89" s="1102"/>
      <c r="H89" s="1102"/>
      <c r="I89" s="1102"/>
      <c r="J89" s="1102"/>
      <c r="K89" s="1102"/>
      <c r="L89" s="1102"/>
      <c r="M89" s="1102"/>
      <c r="N89" s="1102"/>
      <c r="O89" s="1102"/>
      <c r="P89" s="1102"/>
      <c r="Q89" s="1102"/>
      <c r="R89" s="1102"/>
      <c r="S89" s="1102"/>
      <c r="T89" s="1102"/>
      <c r="U89" s="1102"/>
      <c r="V89" s="1102"/>
      <c r="W89" s="1102"/>
    </row>
    <row r="90" spans="3:26" ht="15" customHeight="1">
      <c r="C90" s="1102"/>
      <c r="D90" s="1102"/>
      <c r="E90" s="1102"/>
      <c r="F90" s="1102"/>
      <c r="G90" s="1102"/>
      <c r="H90" s="1102"/>
      <c r="I90" s="1102"/>
      <c r="J90" s="1102"/>
      <c r="K90" s="1102"/>
      <c r="L90" s="1102"/>
      <c r="M90" s="1102"/>
      <c r="N90" s="1102"/>
      <c r="O90" s="1102"/>
      <c r="P90" s="1102"/>
      <c r="Q90" s="1102"/>
      <c r="R90" s="1102"/>
      <c r="S90" s="1102"/>
      <c r="T90" s="1102"/>
      <c r="U90" s="1102"/>
      <c r="V90" s="1102"/>
      <c r="W90" s="1102"/>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B4B38F52-0347-4482-8490-D9A3C712482B}">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6DBBA-11BE-4C1D-AF9C-00131ED011EC}">
  <sheetPr>
    <tabColor theme="9" tint="0.59999389629810485"/>
  </sheetPr>
  <dimension ref="A2:Z90"/>
  <sheetViews>
    <sheetView zoomScaleNormal="100" workbookViewId="0">
      <selection activeCell="Y10" sqref="Y10"/>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19" customWidth="1"/>
    <col min="25" max="25" width="4.25" style="119" customWidth="1"/>
    <col min="26" max="26" width="2.125" customWidth="1"/>
  </cols>
  <sheetData>
    <row r="2" spans="1:26" ht="15" customHeight="1">
      <c r="A2" s="120" t="s">
        <v>1051</v>
      </c>
    </row>
    <row r="3" spans="1:26" ht="9.75" customHeight="1"/>
    <row r="4" spans="1:26" ht="24">
      <c r="A4" s="1190" t="s">
        <v>497</v>
      </c>
      <c r="B4" s="1190"/>
      <c r="C4" s="1190"/>
      <c r="D4" s="1190"/>
      <c r="E4" s="1190"/>
      <c r="F4" s="1190"/>
      <c r="G4" s="1190"/>
      <c r="H4" s="1190"/>
      <c r="I4" s="1190"/>
      <c r="J4" s="1190"/>
      <c r="K4" s="1190"/>
      <c r="L4" s="1190"/>
      <c r="M4" s="1190"/>
      <c r="N4" s="1190"/>
      <c r="O4" s="1190"/>
      <c r="P4" s="1190"/>
      <c r="Q4" s="1190"/>
      <c r="R4" s="1190"/>
      <c r="S4" s="1190"/>
      <c r="T4" s="1190"/>
      <c r="U4" s="1190"/>
      <c r="V4" s="1190"/>
      <c r="W4" s="1190"/>
      <c r="X4" s="1190"/>
      <c r="Y4" s="1190"/>
      <c r="Z4" s="1190"/>
    </row>
    <row r="6" spans="1:26" ht="17.25" customHeight="1">
      <c r="B6" s="1191" t="s">
        <v>413</v>
      </c>
      <c r="C6" s="1192"/>
      <c r="D6" s="1192"/>
      <c r="E6" s="1192"/>
      <c r="F6" s="1192"/>
      <c r="G6" s="1193"/>
      <c r="H6" s="1194"/>
      <c r="I6" s="1194"/>
      <c r="J6" s="1194"/>
      <c r="K6" s="1194"/>
      <c r="L6" s="1194"/>
      <c r="M6" s="1194"/>
      <c r="N6" s="1194"/>
      <c r="O6" s="1194"/>
      <c r="P6" s="1194"/>
      <c r="Q6" s="1194"/>
      <c r="R6" s="1194"/>
      <c r="S6" s="1194"/>
      <c r="T6" s="1194"/>
      <c r="U6" s="1194"/>
    </row>
    <row r="7" spans="1:26" ht="17.25" customHeight="1">
      <c r="B7" s="1191" t="s">
        <v>489</v>
      </c>
      <c r="C7" s="1192"/>
      <c r="D7" s="1192"/>
      <c r="E7" s="1192"/>
      <c r="F7" s="1192"/>
      <c r="G7" s="1193"/>
      <c r="H7" s="1195"/>
      <c r="I7" s="1196"/>
      <c r="J7" s="1196"/>
      <c r="K7" s="1196"/>
      <c r="L7" s="1196"/>
      <c r="M7" s="1196"/>
      <c r="N7" s="1196"/>
      <c r="O7" s="1196"/>
      <c r="P7" s="1196"/>
      <c r="Q7" s="1196"/>
      <c r="R7" s="1196"/>
      <c r="S7" s="1196"/>
      <c r="T7" s="1196"/>
      <c r="U7" s="1197"/>
    </row>
    <row r="8" spans="1:26" ht="17.25" customHeight="1">
      <c r="B8" s="1191" t="s">
        <v>415</v>
      </c>
      <c r="C8" s="1192"/>
      <c r="D8" s="1192"/>
      <c r="E8" s="1192"/>
      <c r="F8" s="1192"/>
      <c r="G8" s="1193"/>
      <c r="H8" s="1194"/>
      <c r="I8" s="1194"/>
      <c r="J8" s="1194"/>
      <c r="K8" s="1194"/>
      <c r="L8" s="1194"/>
      <c r="M8" s="1194"/>
      <c r="N8" s="1194"/>
      <c r="O8" s="1194"/>
      <c r="P8" s="1194"/>
      <c r="Q8" s="1194"/>
      <c r="R8" s="1194"/>
      <c r="S8" s="1194"/>
      <c r="T8" s="1194"/>
      <c r="U8" s="1194"/>
    </row>
    <row r="9" spans="1:26" ht="15" customHeight="1">
      <c r="B9" s="121" t="s">
        <v>608</v>
      </c>
    </row>
    <row r="11" spans="1:26" ht="24.75" customHeight="1">
      <c r="B11" s="122" t="s">
        <v>609</v>
      </c>
      <c r="C11" s="122"/>
      <c r="D11" s="122"/>
      <c r="E11" s="122"/>
      <c r="F11" s="122"/>
      <c r="G11" s="122"/>
      <c r="H11" s="122"/>
      <c r="I11" s="123"/>
      <c r="J11" s="124"/>
      <c r="K11" s="123"/>
      <c r="L11" s="124"/>
      <c r="M11" s="123"/>
      <c r="N11" s="124"/>
      <c r="O11" s="122"/>
      <c r="P11" s="122"/>
      <c r="Q11" s="122"/>
      <c r="R11" s="122"/>
      <c r="S11" s="122"/>
      <c r="T11" s="122"/>
      <c r="U11" s="122"/>
      <c r="V11" s="125"/>
      <c r="W11" s="125"/>
      <c r="X11" s="126"/>
      <c r="Y11" s="126"/>
      <c r="Z11" s="120"/>
    </row>
    <row r="12" spans="1:26" ht="15" customHeight="1">
      <c r="B12" s="123"/>
      <c r="C12" s="1198" t="s">
        <v>498</v>
      </c>
      <c r="D12" s="1198"/>
      <c r="E12" s="1198"/>
      <c r="F12" s="1198"/>
      <c r="G12" s="1198"/>
      <c r="H12" s="1198"/>
      <c r="I12" s="1198"/>
      <c r="J12" s="1198"/>
      <c r="K12" s="1198"/>
      <c r="L12" s="1198"/>
      <c r="M12" s="1198"/>
      <c r="N12" s="1198"/>
      <c r="O12" s="1198"/>
      <c r="P12" s="1198"/>
      <c r="Q12" s="1198"/>
      <c r="R12" s="1198"/>
      <c r="S12" s="1198"/>
      <c r="T12" s="1198"/>
      <c r="U12" s="1198"/>
      <c r="V12" s="1198"/>
      <c r="W12" s="1198"/>
      <c r="X12" s="127"/>
    </row>
    <row r="13" spans="1:26" ht="15" customHeight="1">
      <c r="B13" s="123"/>
      <c r="C13" s="1198"/>
      <c r="D13" s="1198"/>
      <c r="E13" s="1198"/>
      <c r="F13" s="1198"/>
      <c r="G13" s="1198"/>
      <c r="H13" s="1198"/>
      <c r="I13" s="1198"/>
      <c r="J13" s="1198"/>
      <c r="K13" s="1198"/>
      <c r="L13" s="1198"/>
      <c r="M13" s="1198"/>
      <c r="N13" s="1198"/>
      <c r="O13" s="1198"/>
      <c r="P13" s="1198"/>
      <c r="Q13" s="1198"/>
      <c r="R13" s="1198"/>
      <c r="S13" s="1198"/>
      <c r="T13" s="1198"/>
      <c r="U13" s="1198"/>
      <c r="V13" s="1198"/>
      <c r="W13" s="1198"/>
      <c r="X13" s="127"/>
    </row>
    <row r="14" spans="1:26" ht="15" customHeight="1">
      <c r="B14" s="123"/>
      <c r="C14" s="1198"/>
      <c r="D14" s="1198"/>
      <c r="E14" s="1198"/>
      <c r="F14" s="1198"/>
      <c r="G14" s="1198"/>
      <c r="H14" s="1198"/>
      <c r="I14" s="1198"/>
      <c r="J14" s="1198"/>
      <c r="K14" s="1198"/>
      <c r="L14" s="1198"/>
      <c r="M14" s="1198"/>
      <c r="N14" s="1198"/>
      <c r="O14" s="1198"/>
      <c r="P14" s="1198"/>
      <c r="Q14" s="1198"/>
      <c r="R14" s="1198"/>
      <c r="S14" s="1198"/>
      <c r="T14" s="1198"/>
      <c r="U14" s="1198"/>
      <c r="V14" s="1198"/>
      <c r="W14" s="1198"/>
      <c r="X14" s="127"/>
    </row>
    <row r="15" spans="1:26" ht="15" customHeight="1">
      <c r="B15" s="123"/>
      <c r="C15" s="1198"/>
      <c r="D15" s="1198"/>
      <c r="E15" s="1198"/>
      <c r="F15" s="1198"/>
      <c r="G15" s="1198"/>
      <c r="H15" s="1198"/>
      <c r="I15" s="1198"/>
      <c r="J15" s="1198"/>
      <c r="K15" s="1198"/>
      <c r="L15" s="1198"/>
      <c r="M15" s="1198"/>
      <c r="N15" s="1198"/>
      <c r="O15" s="1198"/>
      <c r="P15" s="1198"/>
      <c r="Q15" s="1198"/>
      <c r="R15" s="1198"/>
      <c r="S15" s="1198"/>
      <c r="T15" s="1198"/>
      <c r="U15" s="1198"/>
      <c r="V15" s="1198"/>
      <c r="W15" s="1198"/>
      <c r="X15" s="127"/>
    </row>
    <row r="16" spans="1:26" ht="12" customHeight="1">
      <c r="B16" s="128"/>
      <c r="C16" s="129"/>
      <c r="D16" s="129"/>
      <c r="E16" s="129"/>
      <c r="F16" s="129"/>
      <c r="G16" s="129"/>
      <c r="H16" s="129"/>
      <c r="I16" s="129"/>
      <c r="J16" s="129"/>
      <c r="K16" s="129"/>
      <c r="L16" s="129"/>
      <c r="M16" s="129"/>
      <c r="N16" s="129"/>
      <c r="O16" s="129"/>
      <c r="P16" s="129"/>
      <c r="Q16" s="129"/>
      <c r="R16" s="129"/>
      <c r="S16" s="129"/>
      <c r="T16" s="1199" t="s">
        <v>610</v>
      </c>
      <c r="U16" s="1199"/>
      <c r="V16" s="1200"/>
      <c r="W16" s="1203" t="s">
        <v>611</v>
      </c>
      <c r="X16" s="1199"/>
      <c r="Y16" s="1200"/>
      <c r="Z16" s="130"/>
    </row>
    <row r="17" spans="2:26" ht="18" customHeight="1" thickBot="1">
      <c r="B17" s="131"/>
      <c r="C17" s="132" t="s">
        <v>612</v>
      </c>
      <c r="D17" s="133"/>
      <c r="E17" s="133"/>
      <c r="F17" s="133"/>
      <c r="G17" s="133"/>
      <c r="H17" s="133"/>
      <c r="I17" s="133"/>
      <c r="J17" s="133"/>
      <c r="K17" s="133"/>
      <c r="L17" s="133"/>
      <c r="M17" s="133"/>
      <c r="N17" s="133"/>
      <c r="O17" s="133"/>
      <c r="P17" s="133"/>
      <c r="Q17" s="133"/>
      <c r="R17" s="133"/>
      <c r="S17" s="133"/>
      <c r="T17" s="1201"/>
      <c r="U17" s="1201"/>
      <c r="V17" s="1202"/>
      <c r="W17" s="1204"/>
      <c r="X17" s="1201"/>
      <c r="Y17" s="1202"/>
      <c r="Z17" s="130"/>
    </row>
    <row r="18" spans="2:26" ht="18" customHeight="1">
      <c r="B18" s="131"/>
      <c r="C18" s="134" t="s">
        <v>613</v>
      </c>
      <c r="D18" s="134"/>
      <c r="E18" s="134"/>
      <c r="F18" s="134"/>
      <c r="G18" s="134"/>
      <c r="H18" s="134"/>
      <c r="I18" s="134"/>
      <c r="J18" s="381"/>
      <c r="K18" s="134"/>
      <c r="L18" s="134"/>
      <c r="M18" s="381"/>
      <c r="N18" s="381"/>
      <c r="O18" s="134"/>
      <c r="P18" s="134"/>
      <c r="Q18" s="134"/>
      <c r="R18" s="381"/>
      <c r="S18" s="135"/>
      <c r="T18" s="1188"/>
      <c r="U18" s="1189"/>
      <c r="V18" s="136" t="s">
        <v>614</v>
      </c>
      <c r="W18" s="1188"/>
      <c r="X18" s="1189"/>
      <c r="Y18" s="137" t="s">
        <v>614</v>
      </c>
      <c r="Z18" s="130"/>
    </row>
    <row r="19" spans="2:26" ht="18" customHeight="1">
      <c r="B19" s="131"/>
      <c r="C19" s="138"/>
      <c r="D19" s="133" t="s">
        <v>615</v>
      </c>
      <c r="E19" s="133"/>
      <c r="F19" s="133"/>
      <c r="G19" s="133"/>
      <c r="H19" s="133"/>
      <c r="I19" s="133"/>
      <c r="J19" s="133"/>
      <c r="K19" s="133"/>
      <c r="L19" s="133"/>
      <c r="M19" s="133"/>
      <c r="N19" s="133"/>
      <c r="O19" s="133"/>
      <c r="P19" s="133"/>
      <c r="Q19" s="133"/>
      <c r="R19" s="133"/>
      <c r="S19" s="133"/>
      <c r="T19" s="1169"/>
      <c r="U19" s="1170"/>
      <c r="V19" s="1173" t="s">
        <v>614</v>
      </c>
      <c r="W19" s="1169"/>
      <c r="X19" s="1170"/>
      <c r="Y19" s="1176" t="s">
        <v>614</v>
      </c>
      <c r="Z19" s="130"/>
    </row>
    <row r="20" spans="2:26" ht="18" customHeight="1">
      <c r="B20" s="131"/>
      <c r="C20" s="139"/>
      <c r="D20" s="132" t="s">
        <v>616</v>
      </c>
      <c r="E20" s="134"/>
      <c r="F20" s="134"/>
      <c r="G20" s="134"/>
      <c r="H20" s="134"/>
      <c r="I20" s="134"/>
      <c r="J20" s="134"/>
      <c r="K20" s="134"/>
      <c r="L20" s="134"/>
      <c r="M20" s="134"/>
      <c r="N20" s="134"/>
      <c r="O20" s="134"/>
      <c r="P20" s="134"/>
      <c r="Q20" s="134"/>
      <c r="R20" s="134"/>
      <c r="S20" s="135"/>
      <c r="T20" s="1171"/>
      <c r="U20" s="1172"/>
      <c r="V20" s="1174"/>
      <c r="W20" s="1171"/>
      <c r="X20" s="1172"/>
      <c r="Y20" s="1177"/>
      <c r="Z20" s="130"/>
    </row>
    <row r="21" spans="2:26" ht="18" customHeight="1">
      <c r="B21" s="131"/>
      <c r="C21" s="140"/>
      <c r="D21" s="141"/>
      <c r="E21" s="1178" t="s">
        <v>617</v>
      </c>
      <c r="F21" s="1179"/>
      <c r="G21" s="1179"/>
      <c r="H21" s="1179"/>
      <c r="I21" s="1179"/>
      <c r="J21" s="1179"/>
      <c r="K21" s="1179"/>
      <c r="L21" s="1179"/>
      <c r="M21" s="1179"/>
      <c r="N21" s="1179"/>
      <c r="O21" s="1179"/>
      <c r="P21" s="1179"/>
      <c r="Q21" s="1179"/>
      <c r="R21" s="1179"/>
      <c r="S21" s="1180"/>
      <c r="T21" s="1169"/>
      <c r="U21" s="1170"/>
      <c r="V21" s="1173" t="s">
        <v>614</v>
      </c>
      <c r="W21" s="1169"/>
      <c r="X21" s="1170"/>
      <c r="Y21" s="1176" t="s">
        <v>614</v>
      </c>
      <c r="Z21" s="130"/>
    </row>
    <row r="22" spans="2:26" ht="18" customHeight="1">
      <c r="B22" s="131"/>
      <c r="C22" s="140"/>
      <c r="D22" s="141"/>
      <c r="E22" s="1181"/>
      <c r="F22" s="1182"/>
      <c r="G22" s="1182"/>
      <c r="H22" s="1182"/>
      <c r="I22" s="1182"/>
      <c r="J22" s="1182"/>
      <c r="K22" s="1182"/>
      <c r="L22" s="1182"/>
      <c r="M22" s="1182"/>
      <c r="N22" s="1182"/>
      <c r="O22" s="1182"/>
      <c r="P22" s="1182"/>
      <c r="Q22" s="1182"/>
      <c r="R22" s="1182"/>
      <c r="S22" s="1183"/>
      <c r="T22" s="1184"/>
      <c r="U22" s="1185"/>
      <c r="V22" s="1186"/>
      <c r="W22" s="1184"/>
      <c r="X22" s="1185"/>
      <c r="Y22" s="1187"/>
      <c r="Z22" s="130"/>
    </row>
    <row r="23" spans="2:26" ht="18" customHeight="1">
      <c r="B23" s="131"/>
      <c r="C23" s="140"/>
      <c r="D23" s="141"/>
      <c r="E23" s="1181"/>
      <c r="F23" s="1182"/>
      <c r="G23" s="1182"/>
      <c r="H23" s="1182"/>
      <c r="I23" s="1182"/>
      <c r="J23" s="1182"/>
      <c r="K23" s="1182"/>
      <c r="L23" s="1182"/>
      <c r="M23" s="1182"/>
      <c r="N23" s="1182"/>
      <c r="O23" s="1182"/>
      <c r="P23" s="1182"/>
      <c r="Q23" s="1182"/>
      <c r="R23" s="1182"/>
      <c r="S23" s="1183"/>
      <c r="T23" s="1171"/>
      <c r="U23" s="1172"/>
      <c r="V23" s="1174"/>
      <c r="W23" s="1171"/>
      <c r="X23" s="1172"/>
      <c r="Y23" s="1177"/>
      <c r="Z23" s="130"/>
    </row>
    <row r="24" spans="2:26" ht="18" customHeight="1">
      <c r="B24" s="131"/>
      <c r="C24" s="139"/>
      <c r="D24" s="141"/>
      <c r="E24" s="142"/>
      <c r="F24" s="143" t="s">
        <v>618</v>
      </c>
      <c r="G24" s="144"/>
      <c r="H24" s="144"/>
      <c r="I24" s="144"/>
      <c r="J24" s="144"/>
      <c r="K24" s="144"/>
      <c r="L24" s="144"/>
      <c r="M24" s="144"/>
      <c r="N24" s="144"/>
      <c r="O24" s="144"/>
      <c r="P24" s="144"/>
      <c r="Q24" s="144"/>
      <c r="R24" s="144"/>
      <c r="S24" s="145"/>
      <c r="T24" s="1145"/>
      <c r="U24" s="1146"/>
      <c r="V24" s="146" t="s">
        <v>614</v>
      </c>
      <c r="W24" s="1145"/>
      <c r="X24" s="1146"/>
      <c r="Y24" s="147" t="s">
        <v>614</v>
      </c>
      <c r="Z24" s="130"/>
    </row>
    <row r="25" spans="2:26" ht="18" customHeight="1" thickBot="1">
      <c r="B25" s="148"/>
      <c r="C25" s="149"/>
      <c r="D25" s="150"/>
      <c r="E25" s="149" t="s">
        <v>619</v>
      </c>
      <c r="F25" s="134"/>
      <c r="G25" s="134"/>
      <c r="H25" s="134"/>
      <c r="I25" s="134"/>
      <c r="J25" s="134"/>
      <c r="K25" s="134"/>
      <c r="L25" s="134"/>
      <c r="M25" s="134"/>
      <c r="N25" s="134"/>
      <c r="O25" s="134"/>
      <c r="P25" s="134"/>
      <c r="Q25" s="134"/>
      <c r="R25" s="134"/>
      <c r="S25" s="135"/>
      <c r="T25" s="1147"/>
      <c r="U25" s="1148"/>
      <c r="V25" s="151" t="s">
        <v>614</v>
      </c>
      <c r="W25" s="1147"/>
      <c r="X25" s="1148"/>
      <c r="Y25" s="152" t="s">
        <v>614</v>
      </c>
      <c r="Z25" s="130"/>
    </row>
    <row r="26" spans="2:26" ht="9" customHeight="1">
      <c r="B26" s="131"/>
      <c r="C26" s="133"/>
      <c r="D26" s="133"/>
      <c r="E26" s="133"/>
      <c r="F26" s="133"/>
      <c r="G26" s="133"/>
      <c r="H26" s="133"/>
      <c r="I26" s="133"/>
      <c r="J26" s="133"/>
      <c r="K26" s="133"/>
      <c r="L26" s="133"/>
      <c r="M26" s="133"/>
      <c r="N26" s="133"/>
      <c r="O26" s="133"/>
      <c r="P26" s="133"/>
      <c r="Q26" s="133"/>
      <c r="R26" s="133"/>
      <c r="S26" s="133"/>
      <c r="T26" s="153"/>
      <c r="U26" s="153"/>
      <c r="V26" s="380"/>
      <c r="W26" s="154"/>
      <c r="X26" s="155"/>
      <c r="Y26" s="156"/>
      <c r="Z26" s="130"/>
    </row>
    <row r="27" spans="2:26" ht="17.25" customHeight="1" thickBot="1">
      <c r="B27" s="131"/>
      <c r="C27" s="132" t="s">
        <v>620</v>
      </c>
      <c r="D27" s="133"/>
      <c r="E27" s="133"/>
      <c r="F27" s="133"/>
      <c r="G27" s="133"/>
      <c r="H27" s="133"/>
      <c r="I27" s="133"/>
      <c r="J27" s="133"/>
      <c r="K27" s="133"/>
      <c r="L27" s="133"/>
      <c r="M27" s="133"/>
      <c r="N27" s="133"/>
      <c r="O27" s="133"/>
      <c r="P27" s="133"/>
      <c r="Q27" s="133"/>
      <c r="R27" s="133"/>
      <c r="S27" s="133"/>
      <c r="T27" s="153"/>
      <c r="U27" s="153"/>
      <c r="V27" s="380"/>
      <c r="W27" s="157"/>
      <c r="X27" s="155"/>
      <c r="Y27" s="156"/>
      <c r="Z27" s="130"/>
    </row>
    <row r="28" spans="2:26" ht="18" customHeight="1">
      <c r="B28" s="131"/>
      <c r="C28" s="133" t="s">
        <v>621</v>
      </c>
      <c r="D28" s="133"/>
      <c r="E28" s="133"/>
      <c r="F28" s="133"/>
      <c r="G28" s="133"/>
      <c r="H28" s="133"/>
      <c r="I28" s="133"/>
      <c r="J28" s="133"/>
      <c r="K28" s="133"/>
      <c r="L28" s="133"/>
      <c r="M28" s="133"/>
      <c r="N28" s="133"/>
      <c r="O28" s="133"/>
      <c r="P28" s="133"/>
      <c r="Q28" s="133"/>
      <c r="R28" s="133"/>
      <c r="S28" s="133"/>
      <c r="T28" s="1188"/>
      <c r="U28" s="1189"/>
      <c r="V28" s="136" t="s">
        <v>614</v>
      </c>
      <c r="W28" s="1188"/>
      <c r="X28" s="1189"/>
      <c r="Y28" s="137" t="s">
        <v>614</v>
      </c>
      <c r="Z28" s="130"/>
    </row>
    <row r="29" spans="2:26" ht="18" customHeight="1">
      <c r="B29" s="131"/>
      <c r="C29" s="138"/>
      <c r="D29" s="158" t="s">
        <v>622</v>
      </c>
      <c r="E29" s="158"/>
      <c r="F29" s="158"/>
      <c r="G29" s="158"/>
      <c r="H29" s="158"/>
      <c r="I29" s="158"/>
      <c r="J29" s="158"/>
      <c r="K29" s="158"/>
      <c r="L29" s="158"/>
      <c r="M29" s="158"/>
      <c r="N29" s="158"/>
      <c r="O29" s="158"/>
      <c r="P29" s="158"/>
      <c r="Q29" s="158"/>
      <c r="R29" s="158"/>
      <c r="S29" s="159"/>
      <c r="T29" s="1169"/>
      <c r="U29" s="1170"/>
      <c r="V29" s="1173" t="s">
        <v>614</v>
      </c>
      <c r="W29" s="1169"/>
      <c r="X29" s="1170"/>
      <c r="Y29" s="1176" t="s">
        <v>614</v>
      </c>
      <c r="Z29" s="130"/>
    </row>
    <row r="30" spans="2:26" ht="18" customHeight="1">
      <c r="B30" s="131"/>
      <c r="C30" s="139"/>
      <c r="D30" s="132" t="s">
        <v>616</v>
      </c>
      <c r="E30" s="134"/>
      <c r="F30" s="134"/>
      <c r="G30" s="134"/>
      <c r="H30" s="134"/>
      <c r="I30" s="134"/>
      <c r="J30" s="134"/>
      <c r="K30" s="134"/>
      <c r="L30" s="134"/>
      <c r="M30" s="134"/>
      <c r="N30" s="134"/>
      <c r="O30" s="134"/>
      <c r="P30" s="134"/>
      <c r="Q30" s="134"/>
      <c r="R30" s="134"/>
      <c r="S30" s="135"/>
      <c r="T30" s="1171"/>
      <c r="U30" s="1172"/>
      <c r="V30" s="1174"/>
      <c r="W30" s="1171"/>
      <c r="X30" s="1172"/>
      <c r="Y30" s="1177"/>
      <c r="Z30" s="130"/>
    </row>
    <row r="31" spans="2:26" ht="18" customHeight="1">
      <c r="B31" s="131"/>
      <c r="C31" s="140"/>
      <c r="D31" s="141"/>
      <c r="E31" s="1178" t="s">
        <v>623</v>
      </c>
      <c r="F31" s="1179"/>
      <c r="G31" s="1179"/>
      <c r="H31" s="1179"/>
      <c r="I31" s="1179"/>
      <c r="J31" s="1179"/>
      <c r="K31" s="1179"/>
      <c r="L31" s="1179"/>
      <c r="M31" s="1179"/>
      <c r="N31" s="1179"/>
      <c r="O31" s="1179"/>
      <c r="P31" s="1179"/>
      <c r="Q31" s="1179"/>
      <c r="R31" s="1179"/>
      <c r="S31" s="1180"/>
      <c r="T31" s="1169"/>
      <c r="U31" s="1170"/>
      <c r="V31" s="1173" t="s">
        <v>614</v>
      </c>
      <c r="W31" s="1169"/>
      <c r="X31" s="1170"/>
      <c r="Y31" s="1176" t="s">
        <v>614</v>
      </c>
      <c r="Z31" s="130"/>
    </row>
    <row r="32" spans="2:26" ht="18" customHeight="1">
      <c r="B32" s="131"/>
      <c r="C32" s="140"/>
      <c r="D32" s="141"/>
      <c r="E32" s="1181"/>
      <c r="F32" s="1182"/>
      <c r="G32" s="1182"/>
      <c r="H32" s="1182"/>
      <c r="I32" s="1182"/>
      <c r="J32" s="1182"/>
      <c r="K32" s="1182"/>
      <c r="L32" s="1182"/>
      <c r="M32" s="1182"/>
      <c r="N32" s="1182"/>
      <c r="O32" s="1182"/>
      <c r="P32" s="1182"/>
      <c r="Q32" s="1182"/>
      <c r="R32" s="1182"/>
      <c r="S32" s="1183"/>
      <c r="T32" s="1184"/>
      <c r="U32" s="1185"/>
      <c r="V32" s="1186"/>
      <c r="W32" s="1184"/>
      <c r="X32" s="1185"/>
      <c r="Y32" s="1187"/>
      <c r="Z32" s="130"/>
    </row>
    <row r="33" spans="2:26" ht="18" customHeight="1">
      <c r="B33" s="131"/>
      <c r="C33" s="140"/>
      <c r="D33" s="141"/>
      <c r="E33" s="1181"/>
      <c r="F33" s="1182"/>
      <c r="G33" s="1182"/>
      <c r="H33" s="1182"/>
      <c r="I33" s="1182"/>
      <c r="J33" s="1182"/>
      <c r="K33" s="1182"/>
      <c r="L33" s="1182"/>
      <c r="M33" s="1182"/>
      <c r="N33" s="1182"/>
      <c r="O33" s="1182"/>
      <c r="P33" s="1182"/>
      <c r="Q33" s="1182"/>
      <c r="R33" s="1182"/>
      <c r="S33" s="1183"/>
      <c r="T33" s="1171"/>
      <c r="U33" s="1172"/>
      <c r="V33" s="1174"/>
      <c r="W33" s="1171"/>
      <c r="X33" s="1172"/>
      <c r="Y33" s="1177"/>
      <c r="Z33" s="130"/>
    </row>
    <row r="34" spans="2:26" ht="18" customHeight="1">
      <c r="B34" s="131"/>
      <c r="C34" s="139"/>
      <c r="D34" s="141"/>
      <c r="E34" s="142"/>
      <c r="F34" s="143" t="s">
        <v>618</v>
      </c>
      <c r="G34" s="144"/>
      <c r="H34" s="144"/>
      <c r="I34" s="144"/>
      <c r="J34" s="144"/>
      <c r="K34" s="144"/>
      <c r="L34" s="144"/>
      <c r="M34" s="144"/>
      <c r="N34" s="144"/>
      <c r="O34" s="144"/>
      <c r="P34" s="144"/>
      <c r="Q34" s="144"/>
      <c r="R34" s="144"/>
      <c r="S34" s="145"/>
      <c r="T34" s="1145"/>
      <c r="U34" s="1146"/>
      <c r="V34" s="146" t="s">
        <v>614</v>
      </c>
      <c r="W34" s="1145"/>
      <c r="X34" s="1146"/>
      <c r="Y34" s="147" t="s">
        <v>614</v>
      </c>
      <c r="Z34" s="130"/>
    </row>
    <row r="35" spans="2:26" ht="18" customHeight="1" thickBot="1">
      <c r="B35" s="148"/>
      <c r="C35" s="149"/>
      <c r="D35" s="150"/>
      <c r="E35" s="134" t="s">
        <v>619</v>
      </c>
      <c r="F35" s="134"/>
      <c r="G35" s="134"/>
      <c r="H35" s="134"/>
      <c r="I35" s="134"/>
      <c r="J35" s="134"/>
      <c r="K35" s="134"/>
      <c r="L35" s="134"/>
      <c r="M35" s="134"/>
      <c r="N35" s="134"/>
      <c r="O35" s="134"/>
      <c r="P35" s="134"/>
      <c r="Q35" s="134"/>
      <c r="R35" s="134"/>
      <c r="S35" s="135"/>
      <c r="T35" s="1147"/>
      <c r="U35" s="1148"/>
      <c r="V35" s="151" t="s">
        <v>614</v>
      </c>
      <c r="W35" s="1147"/>
      <c r="X35" s="1148"/>
      <c r="Y35" s="152" t="s">
        <v>614</v>
      </c>
      <c r="Z35" s="130"/>
    </row>
    <row r="36" spans="2:26" ht="9" customHeight="1">
      <c r="B36" s="131"/>
      <c r="C36" s="133"/>
      <c r="D36" s="133"/>
      <c r="E36" s="133"/>
      <c r="F36" s="133"/>
      <c r="G36" s="133"/>
      <c r="H36" s="133"/>
      <c r="I36" s="133"/>
      <c r="J36" s="133"/>
      <c r="K36" s="133"/>
      <c r="L36" s="133"/>
      <c r="M36" s="133"/>
      <c r="N36" s="133"/>
      <c r="O36" s="133"/>
      <c r="P36" s="133"/>
      <c r="Q36" s="133"/>
      <c r="R36" s="133"/>
      <c r="S36" s="133"/>
      <c r="T36" s="153"/>
      <c r="U36" s="153"/>
      <c r="V36" s="380"/>
      <c r="W36" s="154"/>
      <c r="X36" s="155"/>
      <c r="Y36" s="156"/>
      <c r="Z36" s="130"/>
    </row>
    <row r="37" spans="2:26" ht="17.25" customHeight="1" thickBot="1">
      <c r="B37" s="160"/>
      <c r="C37" s="132" t="s">
        <v>624</v>
      </c>
      <c r="D37" s="133"/>
      <c r="E37" s="133"/>
      <c r="F37" s="133"/>
      <c r="G37" s="133"/>
      <c r="H37" s="133"/>
      <c r="I37" s="133"/>
      <c r="J37" s="161"/>
      <c r="K37" s="161"/>
      <c r="L37" s="133"/>
      <c r="M37" s="133"/>
      <c r="N37" s="133"/>
      <c r="O37" s="133"/>
      <c r="P37" s="133"/>
      <c r="Q37" s="133"/>
      <c r="R37" s="133"/>
      <c r="S37" s="133"/>
      <c r="T37" s="153"/>
      <c r="U37" s="153"/>
      <c r="V37" s="380"/>
      <c r="W37" s="162"/>
      <c r="X37" s="153"/>
      <c r="Y37" s="163"/>
      <c r="Z37" s="130"/>
    </row>
    <row r="38" spans="2:26" ht="18" customHeight="1">
      <c r="B38" s="160"/>
      <c r="C38" s="133" t="s">
        <v>625</v>
      </c>
      <c r="D38" s="133"/>
      <c r="E38" s="133"/>
      <c r="F38" s="133"/>
      <c r="G38" s="133"/>
      <c r="H38" s="133"/>
      <c r="I38" s="133"/>
      <c r="J38" s="161"/>
      <c r="K38" s="161"/>
      <c r="L38" s="133"/>
      <c r="M38" s="133"/>
      <c r="N38" s="133"/>
      <c r="O38" s="133"/>
      <c r="P38" s="133"/>
      <c r="Q38" s="133"/>
      <c r="R38" s="133"/>
      <c r="S38" s="133"/>
      <c r="T38" s="1188"/>
      <c r="U38" s="1189"/>
      <c r="V38" s="136" t="s">
        <v>614</v>
      </c>
      <c r="W38" s="1188"/>
      <c r="X38" s="1189"/>
      <c r="Y38" s="137" t="s">
        <v>614</v>
      </c>
      <c r="Z38" s="130"/>
    </row>
    <row r="39" spans="2:26" ht="18" customHeight="1">
      <c r="B39" s="160"/>
      <c r="C39" s="138"/>
      <c r="D39" s="158" t="s">
        <v>626</v>
      </c>
      <c r="E39" s="158"/>
      <c r="F39" s="158"/>
      <c r="G39" s="158"/>
      <c r="H39" s="158"/>
      <c r="I39" s="158"/>
      <c r="J39" s="164"/>
      <c r="K39" s="164"/>
      <c r="L39" s="158"/>
      <c r="M39" s="158"/>
      <c r="N39" s="158"/>
      <c r="O39" s="158"/>
      <c r="P39" s="158"/>
      <c r="Q39" s="158"/>
      <c r="R39" s="158"/>
      <c r="S39" s="159"/>
      <c r="T39" s="1169"/>
      <c r="U39" s="1170"/>
      <c r="V39" s="1173" t="s">
        <v>614</v>
      </c>
      <c r="W39" s="1169"/>
      <c r="X39" s="1170"/>
      <c r="Y39" s="1176" t="s">
        <v>614</v>
      </c>
      <c r="Z39" s="130"/>
    </row>
    <row r="40" spans="2:26" ht="18" customHeight="1">
      <c r="B40" s="131"/>
      <c r="C40" s="139"/>
      <c r="D40" s="132" t="s">
        <v>616</v>
      </c>
      <c r="E40" s="134"/>
      <c r="F40" s="134"/>
      <c r="G40" s="134"/>
      <c r="H40" s="134"/>
      <c r="I40" s="134"/>
      <c r="J40" s="134"/>
      <c r="K40" s="134"/>
      <c r="L40" s="134"/>
      <c r="M40" s="134"/>
      <c r="N40" s="134"/>
      <c r="O40" s="134"/>
      <c r="P40" s="134"/>
      <c r="Q40" s="134"/>
      <c r="R40" s="134"/>
      <c r="S40" s="135"/>
      <c r="T40" s="1171"/>
      <c r="U40" s="1172"/>
      <c r="V40" s="1174"/>
      <c r="W40" s="1171"/>
      <c r="X40" s="1172"/>
      <c r="Y40" s="1177"/>
      <c r="Z40" s="130"/>
    </row>
    <row r="41" spans="2:26" ht="18" customHeight="1">
      <c r="B41" s="131"/>
      <c r="C41" s="140"/>
      <c r="D41" s="141"/>
      <c r="E41" s="1178" t="s">
        <v>627</v>
      </c>
      <c r="F41" s="1179"/>
      <c r="G41" s="1179"/>
      <c r="H41" s="1179"/>
      <c r="I41" s="1179"/>
      <c r="J41" s="1179"/>
      <c r="K41" s="1179"/>
      <c r="L41" s="1179"/>
      <c r="M41" s="1179"/>
      <c r="N41" s="1179"/>
      <c r="O41" s="1179"/>
      <c r="P41" s="1179"/>
      <c r="Q41" s="1179"/>
      <c r="R41" s="1179"/>
      <c r="S41" s="1180"/>
      <c r="T41" s="1169"/>
      <c r="U41" s="1170"/>
      <c r="V41" s="1173" t="s">
        <v>614</v>
      </c>
      <c r="W41" s="1169"/>
      <c r="X41" s="1170"/>
      <c r="Y41" s="1176" t="s">
        <v>614</v>
      </c>
      <c r="Z41" s="130"/>
    </row>
    <row r="42" spans="2:26" ht="18" customHeight="1">
      <c r="B42" s="131"/>
      <c r="C42" s="140"/>
      <c r="D42" s="141"/>
      <c r="E42" s="1181"/>
      <c r="F42" s="1182"/>
      <c r="G42" s="1182"/>
      <c r="H42" s="1182"/>
      <c r="I42" s="1182"/>
      <c r="J42" s="1182"/>
      <c r="K42" s="1182"/>
      <c r="L42" s="1182"/>
      <c r="M42" s="1182"/>
      <c r="N42" s="1182"/>
      <c r="O42" s="1182"/>
      <c r="P42" s="1182"/>
      <c r="Q42" s="1182"/>
      <c r="R42" s="1182"/>
      <c r="S42" s="1183"/>
      <c r="T42" s="1184"/>
      <c r="U42" s="1185"/>
      <c r="V42" s="1186"/>
      <c r="W42" s="1184"/>
      <c r="X42" s="1185"/>
      <c r="Y42" s="1187"/>
      <c r="Z42" s="130"/>
    </row>
    <row r="43" spans="2:26" ht="18" customHeight="1">
      <c r="B43" s="131"/>
      <c r="C43" s="140"/>
      <c r="D43" s="141"/>
      <c r="E43" s="1181"/>
      <c r="F43" s="1182"/>
      <c r="G43" s="1182"/>
      <c r="H43" s="1182"/>
      <c r="I43" s="1182"/>
      <c r="J43" s="1182"/>
      <c r="K43" s="1182"/>
      <c r="L43" s="1182"/>
      <c r="M43" s="1182"/>
      <c r="N43" s="1182"/>
      <c r="O43" s="1182"/>
      <c r="P43" s="1182"/>
      <c r="Q43" s="1182"/>
      <c r="R43" s="1182"/>
      <c r="S43" s="1183"/>
      <c r="T43" s="1171"/>
      <c r="U43" s="1172"/>
      <c r="V43" s="1174"/>
      <c r="W43" s="1171"/>
      <c r="X43" s="1172"/>
      <c r="Y43" s="1177"/>
      <c r="Z43" s="130"/>
    </row>
    <row r="44" spans="2:26" ht="18" customHeight="1">
      <c r="B44" s="131"/>
      <c r="C44" s="139"/>
      <c r="D44" s="141"/>
      <c r="E44" s="142"/>
      <c r="F44" s="143" t="s">
        <v>618</v>
      </c>
      <c r="G44" s="144"/>
      <c r="H44" s="144"/>
      <c r="I44" s="144"/>
      <c r="J44" s="144"/>
      <c r="K44" s="144"/>
      <c r="L44" s="144"/>
      <c r="M44" s="144"/>
      <c r="N44" s="144"/>
      <c r="O44" s="144"/>
      <c r="P44" s="144"/>
      <c r="Q44" s="144"/>
      <c r="R44" s="144"/>
      <c r="S44" s="145"/>
      <c r="T44" s="1145"/>
      <c r="U44" s="1146"/>
      <c r="V44" s="146" t="s">
        <v>614</v>
      </c>
      <c r="W44" s="1145"/>
      <c r="X44" s="1146"/>
      <c r="Y44" s="147" t="s">
        <v>614</v>
      </c>
      <c r="Z44" s="130"/>
    </row>
    <row r="45" spans="2:26" ht="18" customHeight="1" thickBot="1">
      <c r="B45" s="148"/>
      <c r="C45" s="149"/>
      <c r="D45" s="150"/>
      <c r="E45" s="134" t="s">
        <v>619</v>
      </c>
      <c r="F45" s="134"/>
      <c r="G45" s="134"/>
      <c r="H45" s="134"/>
      <c r="I45" s="134"/>
      <c r="J45" s="134"/>
      <c r="K45" s="134"/>
      <c r="L45" s="134"/>
      <c r="M45" s="134"/>
      <c r="N45" s="134"/>
      <c r="O45" s="134"/>
      <c r="P45" s="134"/>
      <c r="Q45" s="134"/>
      <c r="R45" s="134"/>
      <c r="S45" s="135"/>
      <c r="T45" s="1147"/>
      <c r="U45" s="1148"/>
      <c r="V45" s="151" t="s">
        <v>614</v>
      </c>
      <c r="W45" s="1147"/>
      <c r="X45" s="1148"/>
      <c r="Y45" s="152" t="s">
        <v>614</v>
      </c>
      <c r="Z45" s="130"/>
    </row>
    <row r="46" spans="2:26" ht="17.25" customHeight="1"/>
    <row r="47" spans="2:26" ht="17.25" customHeight="1">
      <c r="B47" s="122" t="s">
        <v>628</v>
      </c>
      <c r="C47" s="123"/>
      <c r="D47" s="123"/>
      <c r="E47" s="123"/>
      <c r="F47" s="123"/>
      <c r="G47" s="123"/>
      <c r="H47" s="123"/>
      <c r="I47" s="123"/>
      <c r="J47" s="123"/>
      <c r="K47" s="123"/>
      <c r="L47" s="123"/>
      <c r="M47" s="123"/>
      <c r="N47" s="123"/>
      <c r="O47" s="123"/>
      <c r="P47" s="123"/>
      <c r="Q47" s="123"/>
      <c r="R47" s="123"/>
      <c r="S47" s="123"/>
      <c r="T47" s="123"/>
      <c r="U47" s="123"/>
      <c r="V47" s="165"/>
      <c r="W47" s="165"/>
    </row>
    <row r="48" spans="2:26" ht="17.25" customHeight="1">
      <c r="B48" s="123"/>
      <c r="C48" s="1102" t="s">
        <v>1052</v>
      </c>
      <c r="D48" s="1102"/>
      <c r="E48" s="1102"/>
      <c r="F48" s="1102"/>
      <c r="G48" s="1102"/>
      <c r="H48" s="1102"/>
      <c r="I48" s="1102"/>
      <c r="J48" s="1102"/>
      <c r="K48" s="1102"/>
      <c r="L48" s="1102"/>
      <c r="M48" s="1102"/>
      <c r="N48" s="1102"/>
      <c r="O48" s="1102"/>
      <c r="P48" s="1102"/>
      <c r="Q48" s="1102"/>
      <c r="R48" s="1102"/>
      <c r="S48" s="1102"/>
      <c r="T48" s="1102"/>
      <c r="U48" s="1102"/>
      <c r="V48" s="1102"/>
      <c r="W48" s="1102"/>
    </row>
    <row r="49" spans="2:26" ht="17.25" customHeight="1">
      <c r="B49" s="123"/>
      <c r="C49" s="1102"/>
      <c r="D49" s="1102"/>
      <c r="E49" s="1102"/>
      <c r="F49" s="1102"/>
      <c r="G49" s="1102"/>
      <c r="H49" s="1102"/>
      <c r="I49" s="1102"/>
      <c r="J49" s="1102"/>
      <c r="K49" s="1102"/>
      <c r="L49" s="1102"/>
      <c r="M49" s="1102"/>
      <c r="N49" s="1102"/>
      <c r="O49" s="1102"/>
      <c r="P49" s="1102"/>
      <c r="Q49" s="1102"/>
      <c r="R49" s="1102"/>
      <c r="S49" s="1102"/>
      <c r="T49" s="1102"/>
      <c r="U49" s="1102"/>
      <c r="V49" s="1102"/>
      <c r="W49" s="1102"/>
    </row>
    <row r="50" spans="2:26" ht="17.25" customHeight="1">
      <c r="B50" s="123"/>
      <c r="C50" s="1102"/>
      <c r="D50" s="1102"/>
      <c r="E50" s="1102"/>
      <c r="F50" s="1102"/>
      <c r="G50" s="1102"/>
      <c r="H50" s="1102"/>
      <c r="I50" s="1102"/>
      <c r="J50" s="1102"/>
      <c r="K50" s="1102"/>
      <c r="L50" s="1102"/>
      <c r="M50" s="1102"/>
      <c r="N50" s="1102"/>
      <c r="O50" s="1102"/>
      <c r="P50" s="1102"/>
      <c r="Q50" s="1102"/>
      <c r="R50" s="1102"/>
      <c r="S50" s="1102"/>
      <c r="T50" s="1102"/>
      <c r="U50" s="1102"/>
      <c r="V50" s="1102"/>
      <c r="W50" s="1102"/>
    </row>
    <row r="51" spans="2:26" ht="17.25" customHeight="1">
      <c r="B51" s="123"/>
      <c r="C51" s="1102"/>
      <c r="D51" s="1102"/>
      <c r="E51" s="1102"/>
      <c r="F51" s="1102"/>
      <c r="G51" s="1102"/>
      <c r="H51" s="1102"/>
      <c r="I51" s="1102"/>
      <c r="J51" s="1102"/>
      <c r="K51" s="1102"/>
      <c r="L51" s="1102"/>
      <c r="M51" s="1102"/>
      <c r="N51" s="1102"/>
      <c r="O51" s="1102"/>
      <c r="P51" s="1102"/>
      <c r="Q51" s="1102"/>
      <c r="R51" s="1102"/>
      <c r="S51" s="1102"/>
      <c r="T51" s="1102"/>
      <c r="U51" s="1102"/>
      <c r="V51" s="1102"/>
      <c r="W51" s="1102"/>
    </row>
    <row r="52" spans="2:26" ht="15" customHeight="1">
      <c r="B52" s="123"/>
      <c r="C52" s="1102"/>
      <c r="D52" s="1102"/>
      <c r="E52" s="1102"/>
      <c r="F52" s="1102"/>
      <c r="G52" s="1102"/>
      <c r="H52" s="1102"/>
      <c r="I52" s="1102"/>
      <c r="J52" s="1102"/>
      <c r="K52" s="1102"/>
      <c r="L52" s="1102"/>
      <c r="M52" s="1102"/>
      <c r="N52" s="1102"/>
      <c r="O52" s="1102"/>
      <c r="P52" s="1102"/>
      <c r="Q52" s="1102"/>
      <c r="R52" s="1102"/>
      <c r="S52" s="1102"/>
      <c r="T52" s="1102"/>
      <c r="U52" s="1102"/>
      <c r="V52" s="1102"/>
      <c r="W52" s="1102"/>
    </row>
    <row r="53" spans="2:26" ht="15" customHeight="1">
      <c r="B53" s="123"/>
      <c r="C53" s="1102"/>
      <c r="D53" s="1102"/>
      <c r="E53" s="1102"/>
      <c r="F53" s="1102"/>
      <c r="G53" s="1102"/>
      <c r="H53" s="1102"/>
      <c r="I53" s="1102"/>
      <c r="J53" s="1102"/>
      <c r="K53" s="1102"/>
      <c r="L53" s="1102"/>
      <c r="M53" s="1102"/>
      <c r="N53" s="1102"/>
      <c r="O53" s="1102"/>
      <c r="P53" s="1102"/>
      <c r="Q53" s="1102"/>
      <c r="R53" s="1102"/>
      <c r="S53" s="1102"/>
      <c r="T53" s="1102"/>
      <c r="U53" s="1102"/>
      <c r="V53" s="1102"/>
      <c r="W53" s="1102"/>
    </row>
    <row r="54" spans="2:26" ht="15" customHeight="1">
      <c r="B54" s="123"/>
      <c r="C54" s="1102"/>
      <c r="D54" s="1102"/>
      <c r="E54" s="1102"/>
      <c r="F54" s="1102"/>
      <c r="G54" s="1102"/>
      <c r="H54" s="1102"/>
      <c r="I54" s="1102"/>
      <c r="J54" s="1102"/>
      <c r="K54" s="1102"/>
      <c r="L54" s="1102"/>
      <c r="M54" s="1102"/>
      <c r="N54" s="1102"/>
      <c r="O54" s="1102"/>
      <c r="P54" s="1102"/>
      <c r="Q54" s="1102"/>
      <c r="R54" s="1102"/>
      <c r="S54" s="1102"/>
      <c r="T54" s="1102"/>
      <c r="U54" s="1102"/>
      <c r="V54" s="1102"/>
      <c r="W54" s="1102"/>
    </row>
    <row r="55" spans="2:26" ht="12.75" customHeight="1">
      <c r="C55" s="35"/>
      <c r="D55" s="166"/>
      <c r="E55" s="166"/>
      <c r="F55" s="166"/>
      <c r="G55" s="35"/>
      <c r="H55" s="35"/>
      <c r="I55" s="35"/>
      <c r="J55" s="35"/>
      <c r="K55" s="35"/>
      <c r="L55" s="35"/>
      <c r="M55" s="35"/>
      <c r="N55" s="35"/>
      <c r="O55" s="35"/>
      <c r="P55" s="35"/>
      <c r="Q55" s="35"/>
      <c r="R55" s="35"/>
      <c r="S55" s="35"/>
      <c r="T55" s="35"/>
      <c r="U55" s="35"/>
      <c r="V55" s="167"/>
      <c r="W55" s="167"/>
      <c r="X55" s="167"/>
      <c r="Y55" s="167"/>
      <c r="Z55" s="35"/>
    </row>
    <row r="56" spans="2:26" ht="15" customHeight="1">
      <c r="B56" s="120"/>
      <c r="C56" s="1149"/>
      <c r="D56" s="1151" t="s">
        <v>629</v>
      </c>
      <c r="E56" s="1152"/>
      <c r="F56" s="1152"/>
      <c r="G56" s="1153" t="s">
        <v>630</v>
      </c>
      <c r="H56" s="1153"/>
      <c r="I56" s="1153"/>
      <c r="J56" s="1153" t="s">
        <v>631</v>
      </c>
      <c r="K56" s="1155"/>
      <c r="L56" s="1155"/>
      <c r="M56" s="1155"/>
      <c r="N56" s="1155"/>
      <c r="O56" s="1153" t="s">
        <v>632</v>
      </c>
      <c r="P56" s="1155"/>
      <c r="Q56" s="1155"/>
      <c r="R56" s="1155"/>
      <c r="S56" s="1155" t="s">
        <v>633</v>
      </c>
      <c r="T56" s="1155"/>
      <c r="U56" s="1155"/>
      <c r="V56" s="1155"/>
      <c r="W56" s="1153" t="s">
        <v>634</v>
      </c>
      <c r="X56" s="1155"/>
      <c r="Y56" s="167"/>
    </row>
    <row r="57" spans="2:26" ht="15" customHeight="1">
      <c r="B57" s="120"/>
      <c r="C57" s="1149"/>
      <c r="D57" s="1151"/>
      <c r="E57" s="1152"/>
      <c r="F57" s="1152"/>
      <c r="G57" s="1153"/>
      <c r="H57" s="1153"/>
      <c r="I57" s="1153"/>
      <c r="J57" s="1153"/>
      <c r="K57" s="1155"/>
      <c r="L57" s="1155"/>
      <c r="M57" s="1155"/>
      <c r="N57" s="1155"/>
      <c r="O57" s="1153"/>
      <c r="P57" s="1155"/>
      <c r="Q57" s="1155"/>
      <c r="R57" s="1155"/>
      <c r="S57" s="1155"/>
      <c r="T57" s="1155"/>
      <c r="U57" s="1155"/>
      <c r="V57" s="1155"/>
      <c r="W57" s="1155"/>
      <c r="X57" s="1155"/>
      <c r="Y57" s="167"/>
    </row>
    <row r="58" spans="2:26" ht="15" customHeight="1">
      <c r="C58" s="1149"/>
      <c r="D58" s="1151"/>
      <c r="E58" s="1152"/>
      <c r="F58" s="1152"/>
      <c r="G58" s="1153"/>
      <c r="H58" s="1153"/>
      <c r="I58" s="1153"/>
      <c r="J58" s="1155"/>
      <c r="K58" s="1155"/>
      <c r="L58" s="1155"/>
      <c r="M58" s="1155"/>
      <c r="N58" s="1155"/>
      <c r="O58" s="1155"/>
      <c r="P58" s="1155"/>
      <c r="Q58" s="1155"/>
      <c r="R58" s="1155"/>
      <c r="S58" s="1155"/>
      <c r="T58" s="1155"/>
      <c r="U58" s="1155"/>
      <c r="V58" s="1155"/>
      <c r="W58" s="1155"/>
      <c r="X58" s="1155"/>
      <c r="Y58" s="167"/>
    </row>
    <row r="59" spans="2:26" ht="15" customHeight="1">
      <c r="C59" s="1149"/>
      <c r="D59" s="1151"/>
      <c r="E59" s="1152"/>
      <c r="F59" s="1152"/>
      <c r="G59" s="1153"/>
      <c r="H59" s="1153"/>
      <c r="I59" s="1153"/>
      <c r="J59" s="1165" t="s">
        <v>635</v>
      </c>
      <c r="K59" s="1167" t="s">
        <v>636</v>
      </c>
      <c r="L59" s="1167" t="s">
        <v>637</v>
      </c>
      <c r="M59" s="1167" t="s">
        <v>638</v>
      </c>
      <c r="N59" s="1143" t="s">
        <v>639</v>
      </c>
      <c r="O59" s="1165" t="s">
        <v>640</v>
      </c>
      <c r="P59" s="1167" t="s">
        <v>1053</v>
      </c>
      <c r="Q59" s="1167" t="s">
        <v>641</v>
      </c>
      <c r="R59" s="1143" t="s">
        <v>642</v>
      </c>
      <c r="S59" s="1153" t="s">
        <v>643</v>
      </c>
      <c r="T59" s="1155"/>
      <c r="U59" s="1156" t="s">
        <v>499</v>
      </c>
      <c r="V59" s="1175"/>
      <c r="W59" s="1156" t="s">
        <v>644</v>
      </c>
      <c r="X59" s="1156"/>
      <c r="Y59" s="167"/>
    </row>
    <row r="60" spans="2:26" ht="15" customHeight="1">
      <c r="C60" s="1149"/>
      <c r="D60" s="1151"/>
      <c r="E60" s="1152"/>
      <c r="F60" s="1152"/>
      <c r="G60" s="1153"/>
      <c r="H60" s="1153"/>
      <c r="I60" s="1153"/>
      <c r="J60" s="1165"/>
      <c r="K60" s="1167"/>
      <c r="L60" s="1167"/>
      <c r="M60" s="1167"/>
      <c r="N60" s="1143"/>
      <c r="O60" s="1165"/>
      <c r="P60" s="1167"/>
      <c r="Q60" s="1167"/>
      <c r="R60" s="1143"/>
      <c r="S60" s="1155"/>
      <c r="T60" s="1155"/>
      <c r="U60" s="1175"/>
      <c r="V60" s="1175"/>
      <c r="W60" s="1156"/>
      <c r="X60" s="1156"/>
      <c r="Y60" s="167"/>
    </row>
    <row r="61" spans="2:26" ht="15" customHeight="1">
      <c r="C61" s="1149"/>
      <c r="D61" s="1151"/>
      <c r="E61" s="1152"/>
      <c r="F61" s="1152"/>
      <c r="G61" s="1153"/>
      <c r="H61" s="1153"/>
      <c r="I61" s="1153"/>
      <c r="J61" s="1165"/>
      <c r="K61" s="1167"/>
      <c r="L61" s="1167"/>
      <c r="M61" s="1167"/>
      <c r="N61" s="1143"/>
      <c r="O61" s="1165"/>
      <c r="P61" s="1167"/>
      <c r="Q61" s="1167"/>
      <c r="R61" s="1143"/>
      <c r="S61" s="1155"/>
      <c r="T61" s="1155"/>
      <c r="U61" s="1175"/>
      <c r="V61" s="1175"/>
      <c r="W61" s="1156"/>
      <c r="X61" s="1156"/>
      <c r="Y61" s="167"/>
    </row>
    <row r="62" spans="2:26" ht="15" customHeight="1">
      <c r="C62" s="1149"/>
      <c r="D62" s="1151"/>
      <c r="E62" s="1152"/>
      <c r="F62" s="1152"/>
      <c r="G62" s="1153"/>
      <c r="H62" s="1153"/>
      <c r="I62" s="1153"/>
      <c r="J62" s="1165"/>
      <c r="K62" s="1167"/>
      <c r="L62" s="1167"/>
      <c r="M62" s="1167"/>
      <c r="N62" s="1143"/>
      <c r="O62" s="1165"/>
      <c r="P62" s="1167"/>
      <c r="Q62" s="1167"/>
      <c r="R62" s="1143"/>
      <c r="S62" s="1155"/>
      <c r="T62" s="1155"/>
      <c r="U62" s="1175"/>
      <c r="V62" s="1175"/>
      <c r="W62" s="1156"/>
      <c r="X62" s="1156"/>
      <c r="Y62" s="167"/>
    </row>
    <row r="63" spans="2:26" ht="15" customHeight="1">
      <c r="C63" s="1149"/>
      <c r="D63" s="1151"/>
      <c r="E63" s="1152"/>
      <c r="F63" s="1152"/>
      <c r="G63" s="1153"/>
      <c r="H63" s="1153"/>
      <c r="I63" s="1153"/>
      <c r="J63" s="1165"/>
      <c r="K63" s="1167"/>
      <c r="L63" s="1167"/>
      <c r="M63" s="1167"/>
      <c r="N63" s="1143"/>
      <c r="O63" s="1165"/>
      <c r="P63" s="1167"/>
      <c r="Q63" s="1167"/>
      <c r="R63" s="1143"/>
      <c r="S63" s="1157" t="s">
        <v>1054</v>
      </c>
      <c r="T63" s="1160" t="s">
        <v>1055</v>
      </c>
      <c r="U63" s="1157" t="s">
        <v>1054</v>
      </c>
      <c r="V63" s="1160" t="s">
        <v>1056</v>
      </c>
      <c r="W63" s="1163"/>
      <c r="X63" s="1163"/>
      <c r="Y63" s="167"/>
    </row>
    <row r="64" spans="2:26" ht="15" customHeight="1">
      <c r="C64" s="1149"/>
      <c r="D64" s="1151"/>
      <c r="E64" s="1152"/>
      <c r="F64" s="1152"/>
      <c r="G64" s="1153"/>
      <c r="H64" s="1153"/>
      <c r="I64" s="1153"/>
      <c r="J64" s="1165"/>
      <c r="K64" s="1167"/>
      <c r="L64" s="1167"/>
      <c r="M64" s="1167"/>
      <c r="N64" s="1143"/>
      <c r="O64" s="1165"/>
      <c r="P64" s="1167"/>
      <c r="Q64" s="1167"/>
      <c r="R64" s="1143"/>
      <c r="S64" s="1158"/>
      <c r="T64" s="1160"/>
      <c r="U64" s="1157"/>
      <c r="V64" s="1160"/>
      <c r="W64" s="1163"/>
      <c r="X64" s="1163"/>
      <c r="Y64" s="167"/>
    </row>
    <row r="65" spans="3:25" ht="15" customHeight="1">
      <c r="C65" s="1149"/>
      <c r="D65" s="1151"/>
      <c r="E65" s="1152"/>
      <c r="F65" s="1152"/>
      <c r="G65" s="1153"/>
      <c r="H65" s="1153"/>
      <c r="I65" s="1153"/>
      <c r="J65" s="1165"/>
      <c r="K65" s="1167"/>
      <c r="L65" s="1167"/>
      <c r="M65" s="1167"/>
      <c r="N65" s="1143"/>
      <c r="O65" s="1165"/>
      <c r="P65" s="1167"/>
      <c r="Q65" s="1167"/>
      <c r="R65" s="1143"/>
      <c r="S65" s="1158"/>
      <c r="T65" s="1160"/>
      <c r="U65" s="1157"/>
      <c r="V65" s="1160"/>
      <c r="W65" s="1163"/>
      <c r="X65" s="1163"/>
      <c r="Y65" s="167"/>
    </row>
    <row r="66" spans="3:25" ht="15" customHeight="1">
      <c r="C66" s="1149"/>
      <c r="D66" s="1151"/>
      <c r="E66" s="1152"/>
      <c r="F66" s="1152"/>
      <c r="G66" s="1153"/>
      <c r="H66" s="1153"/>
      <c r="I66" s="1153"/>
      <c r="J66" s="1165"/>
      <c r="K66" s="1167"/>
      <c r="L66" s="1167"/>
      <c r="M66" s="1167"/>
      <c r="N66" s="1143"/>
      <c r="O66" s="1165"/>
      <c r="P66" s="1167"/>
      <c r="Q66" s="1167"/>
      <c r="R66" s="1143"/>
      <c r="S66" s="1158"/>
      <c r="T66" s="1160"/>
      <c r="U66" s="1157"/>
      <c r="V66" s="1160"/>
      <c r="W66" s="1163"/>
      <c r="X66" s="1163"/>
      <c r="Y66" s="167"/>
    </row>
    <row r="67" spans="3:25" ht="15" customHeight="1">
      <c r="C67" s="1149"/>
      <c r="D67" s="1151"/>
      <c r="E67" s="1152"/>
      <c r="F67" s="1152"/>
      <c r="G67" s="1153"/>
      <c r="H67" s="1153"/>
      <c r="I67" s="1153"/>
      <c r="J67" s="1165"/>
      <c r="K67" s="1167"/>
      <c r="L67" s="1167"/>
      <c r="M67" s="1167"/>
      <c r="N67" s="1143"/>
      <c r="O67" s="1165"/>
      <c r="P67" s="1167"/>
      <c r="Q67" s="1167"/>
      <c r="R67" s="1143"/>
      <c r="S67" s="1158"/>
      <c r="T67" s="1160"/>
      <c r="U67" s="1157"/>
      <c r="V67" s="1160"/>
      <c r="W67" s="1163"/>
      <c r="X67" s="1163"/>
      <c r="Y67" s="167"/>
    </row>
    <row r="68" spans="3:25" ht="15" customHeight="1" thickBot="1">
      <c r="C68" s="1150"/>
      <c r="D68" s="1151"/>
      <c r="E68" s="1152"/>
      <c r="F68" s="1152"/>
      <c r="G68" s="1154"/>
      <c r="H68" s="1154"/>
      <c r="I68" s="1154"/>
      <c r="J68" s="1166"/>
      <c r="K68" s="1168"/>
      <c r="L68" s="1168"/>
      <c r="M68" s="1168"/>
      <c r="N68" s="1144"/>
      <c r="O68" s="1166"/>
      <c r="P68" s="1168"/>
      <c r="Q68" s="1168"/>
      <c r="R68" s="1144"/>
      <c r="S68" s="1159"/>
      <c r="T68" s="1161"/>
      <c r="U68" s="1162"/>
      <c r="V68" s="1161"/>
      <c r="W68" s="1164"/>
      <c r="X68" s="1164"/>
      <c r="Y68" s="167"/>
    </row>
    <row r="69" spans="3:25" ht="25.5" customHeight="1">
      <c r="C69" s="1133" t="s">
        <v>645</v>
      </c>
      <c r="D69" s="1135">
        <v>75</v>
      </c>
      <c r="E69" s="1136"/>
      <c r="F69" s="1139" t="s">
        <v>646</v>
      </c>
      <c r="G69" s="1141">
        <v>6</v>
      </c>
      <c r="H69" s="1141"/>
      <c r="I69" s="1141"/>
      <c r="J69" s="1131">
        <v>1</v>
      </c>
      <c r="K69" s="1129">
        <v>2</v>
      </c>
      <c r="L69" s="1129">
        <v>3</v>
      </c>
      <c r="M69" s="1129">
        <v>4</v>
      </c>
      <c r="N69" s="1119">
        <v>5</v>
      </c>
      <c r="O69" s="1131">
        <v>1</v>
      </c>
      <c r="P69" s="1129">
        <v>2</v>
      </c>
      <c r="Q69" s="1129">
        <v>3</v>
      </c>
      <c r="R69" s="1119">
        <v>4</v>
      </c>
      <c r="S69" s="1121">
        <v>30</v>
      </c>
      <c r="T69" s="1121">
        <v>60</v>
      </c>
      <c r="U69" s="1121">
        <v>40</v>
      </c>
      <c r="V69" s="1123">
        <v>50</v>
      </c>
      <c r="W69" s="1125">
        <v>7</v>
      </c>
      <c r="X69" s="1126"/>
      <c r="Y69" s="167"/>
    </row>
    <row r="70" spans="3:25" ht="25.5" customHeight="1" thickBot="1">
      <c r="C70" s="1134"/>
      <c r="D70" s="1137"/>
      <c r="E70" s="1138"/>
      <c r="F70" s="1140"/>
      <c r="G70" s="1142"/>
      <c r="H70" s="1142"/>
      <c r="I70" s="1142"/>
      <c r="J70" s="1132"/>
      <c r="K70" s="1130"/>
      <c r="L70" s="1130"/>
      <c r="M70" s="1130"/>
      <c r="N70" s="1120"/>
      <c r="O70" s="1132"/>
      <c r="P70" s="1130"/>
      <c r="Q70" s="1130"/>
      <c r="R70" s="1120"/>
      <c r="S70" s="1122"/>
      <c r="T70" s="1122"/>
      <c r="U70" s="1122"/>
      <c r="V70" s="1124"/>
      <c r="W70" s="1127"/>
      <c r="X70" s="1128"/>
      <c r="Y70" s="167"/>
    </row>
    <row r="71" spans="3:25" ht="24" customHeight="1">
      <c r="C71" s="168">
        <v>1</v>
      </c>
      <c r="D71" s="1114"/>
      <c r="E71" s="1115"/>
      <c r="F71" s="169" t="s">
        <v>646</v>
      </c>
      <c r="G71" s="1116"/>
      <c r="H71" s="1116"/>
      <c r="I71" s="1116"/>
      <c r="J71" s="170">
        <v>1</v>
      </c>
      <c r="K71" s="171">
        <v>2</v>
      </c>
      <c r="L71" s="171">
        <v>3</v>
      </c>
      <c r="M71" s="171">
        <v>4</v>
      </c>
      <c r="N71" s="172">
        <v>5</v>
      </c>
      <c r="O71" s="170">
        <v>1</v>
      </c>
      <c r="P71" s="171">
        <v>2</v>
      </c>
      <c r="Q71" s="171">
        <v>3</v>
      </c>
      <c r="R71" s="172">
        <v>4</v>
      </c>
      <c r="S71" s="173"/>
      <c r="T71" s="173"/>
      <c r="U71" s="173"/>
      <c r="V71" s="174"/>
      <c r="W71" s="1117"/>
      <c r="X71" s="1118"/>
      <c r="Y71" s="167"/>
    </row>
    <row r="72" spans="3:25" ht="24" customHeight="1">
      <c r="C72" s="168">
        <v>2</v>
      </c>
      <c r="D72" s="1103"/>
      <c r="E72" s="1104"/>
      <c r="F72" s="175" t="s">
        <v>646</v>
      </c>
      <c r="G72" s="1105"/>
      <c r="H72" s="1105"/>
      <c r="I72" s="1105"/>
      <c r="J72" s="176">
        <v>1</v>
      </c>
      <c r="K72" s="177">
        <v>2</v>
      </c>
      <c r="L72" s="177">
        <v>3</v>
      </c>
      <c r="M72" s="177">
        <v>4</v>
      </c>
      <c r="N72" s="178">
        <v>5</v>
      </c>
      <c r="O72" s="176">
        <v>1</v>
      </c>
      <c r="P72" s="177">
        <v>2</v>
      </c>
      <c r="Q72" s="177">
        <v>3</v>
      </c>
      <c r="R72" s="178">
        <v>4</v>
      </c>
      <c r="S72" s="179"/>
      <c r="T72" s="179"/>
      <c r="U72" s="179"/>
      <c r="V72" s="180"/>
      <c r="W72" s="1106"/>
      <c r="X72" s="1107"/>
      <c r="Y72" s="167"/>
    </row>
    <row r="73" spans="3:25" ht="24" customHeight="1">
      <c r="C73" s="168">
        <v>3</v>
      </c>
      <c r="D73" s="1103"/>
      <c r="E73" s="1104"/>
      <c r="F73" s="175" t="s">
        <v>646</v>
      </c>
      <c r="G73" s="1105"/>
      <c r="H73" s="1105"/>
      <c r="I73" s="1105"/>
      <c r="J73" s="176">
        <v>1</v>
      </c>
      <c r="K73" s="177">
        <v>2</v>
      </c>
      <c r="L73" s="177">
        <v>3</v>
      </c>
      <c r="M73" s="177">
        <v>4</v>
      </c>
      <c r="N73" s="178">
        <v>5</v>
      </c>
      <c r="O73" s="176">
        <v>1</v>
      </c>
      <c r="P73" s="177">
        <v>2</v>
      </c>
      <c r="Q73" s="177">
        <v>3</v>
      </c>
      <c r="R73" s="178">
        <v>4</v>
      </c>
      <c r="S73" s="179"/>
      <c r="T73" s="179"/>
      <c r="U73" s="179"/>
      <c r="V73" s="180"/>
      <c r="W73" s="1106"/>
      <c r="X73" s="1107"/>
      <c r="Y73" s="167"/>
    </row>
    <row r="74" spans="3:25" ht="24" customHeight="1">
      <c r="C74" s="168">
        <v>4</v>
      </c>
      <c r="D74" s="1103"/>
      <c r="E74" s="1104"/>
      <c r="F74" s="175" t="s">
        <v>646</v>
      </c>
      <c r="G74" s="1113"/>
      <c r="H74" s="1105"/>
      <c r="I74" s="1105"/>
      <c r="J74" s="176">
        <v>1</v>
      </c>
      <c r="K74" s="177">
        <v>2</v>
      </c>
      <c r="L74" s="177">
        <v>3</v>
      </c>
      <c r="M74" s="177">
        <v>4</v>
      </c>
      <c r="N74" s="178">
        <v>5</v>
      </c>
      <c r="O74" s="176">
        <v>1</v>
      </c>
      <c r="P74" s="177">
        <v>2</v>
      </c>
      <c r="Q74" s="177">
        <v>3</v>
      </c>
      <c r="R74" s="178">
        <v>4</v>
      </c>
      <c r="S74" s="179"/>
      <c r="T74" s="179"/>
      <c r="U74" s="179"/>
      <c r="V74" s="180"/>
      <c r="W74" s="1106"/>
      <c r="X74" s="1107"/>
      <c r="Y74" s="167"/>
    </row>
    <row r="75" spans="3:25" ht="24" customHeight="1">
      <c r="C75" s="168">
        <v>5</v>
      </c>
      <c r="D75" s="1103"/>
      <c r="E75" s="1104"/>
      <c r="F75" s="175" t="s">
        <v>646</v>
      </c>
      <c r="G75" s="1105"/>
      <c r="H75" s="1105"/>
      <c r="I75" s="1105"/>
      <c r="J75" s="176">
        <v>1</v>
      </c>
      <c r="K75" s="177">
        <v>2</v>
      </c>
      <c r="L75" s="177">
        <v>3</v>
      </c>
      <c r="M75" s="177">
        <v>4</v>
      </c>
      <c r="N75" s="178">
        <v>5</v>
      </c>
      <c r="O75" s="176">
        <v>1</v>
      </c>
      <c r="P75" s="177">
        <v>2</v>
      </c>
      <c r="Q75" s="177">
        <v>3</v>
      </c>
      <c r="R75" s="178">
        <v>4</v>
      </c>
      <c r="S75" s="179"/>
      <c r="T75" s="179"/>
      <c r="U75" s="179"/>
      <c r="V75" s="180"/>
      <c r="W75" s="1106"/>
      <c r="X75" s="1107"/>
      <c r="Y75" s="167"/>
    </row>
    <row r="76" spans="3:25" ht="24" customHeight="1">
      <c r="C76" s="168">
        <v>6</v>
      </c>
      <c r="D76" s="1103"/>
      <c r="E76" s="1104"/>
      <c r="F76" s="175" t="s">
        <v>646</v>
      </c>
      <c r="G76" s="1105"/>
      <c r="H76" s="1105"/>
      <c r="I76" s="1105"/>
      <c r="J76" s="176">
        <v>1</v>
      </c>
      <c r="K76" s="177">
        <v>2</v>
      </c>
      <c r="L76" s="177">
        <v>3</v>
      </c>
      <c r="M76" s="177">
        <v>4</v>
      </c>
      <c r="N76" s="178">
        <v>5</v>
      </c>
      <c r="O76" s="176">
        <v>1</v>
      </c>
      <c r="P76" s="177">
        <v>2</v>
      </c>
      <c r="Q76" s="177">
        <v>3</v>
      </c>
      <c r="R76" s="178">
        <v>4</v>
      </c>
      <c r="S76" s="179"/>
      <c r="T76" s="179"/>
      <c r="U76" s="179"/>
      <c r="V76" s="180"/>
      <c r="W76" s="1106"/>
      <c r="X76" s="1107"/>
      <c r="Y76" s="167"/>
    </row>
    <row r="77" spans="3:25" ht="24" customHeight="1">
      <c r="C77" s="168">
        <v>7</v>
      </c>
      <c r="D77" s="1103"/>
      <c r="E77" s="1104"/>
      <c r="F77" s="175" t="s">
        <v>646</v>
      </c>
      <c r="G77" s="1105"/>
      <c r="H77" s="1105"/>
      <c r="I77" s="1105"/>
      <c r="J77" s="176">
        <v>1</v>
      </c>
      <c r="K77" s="177">
        <v>2</v>
      </c>
      <c r="L77" s="177">
        <v>3</v>
      </c>
      <c r="M77" s="177">
        <v>4</v>
      </c>
      <c r="N77" s="178">
        <v>5</v>
      </c>
      <c r="O77" s="176">
        <v>1</v>
      </c>
      <c r="P77" s="177">
        <v>2</v>
      </c>
      <c r="Q77" s="177">
        <v>3</v>
      </c>
      <c r="R77" s="178">
        <v>4</v>
      </c>
      <c r="S77" s="179"/>
      <c r="T77" s="179"/>
      <c r="U77" s="179"/>
      <c r="V77" s="180"/>
      <c r="W77" s="1106"/>
      <c r="X77" s="1107"/>
      <c r="Y77" s="167"/>
    </row>
    <row r="78" spans="3:25" ht="24" customHeight="1">
      <c r="C78" s="168">
        <v>8</v>
      </c>
      <c r="D78" s="1103"/>
      <c r="E78" s="1104"/>
      <c r="F78" s="175" t="s">
        <v>646</v>
      </c>
      <c r="G78" s="1105"/>
      <c r="H78" s="1105"/>
      <c r="I78" s="1105"/>
      <c r="J78" s="176">
        <v>1</v>
      </c>
      <c r="K78" s="177">
        <v>2</v>
      </c>
      <c r="L78" s="177">
        <v>3</v>
      </c>
      <c r="M78" s="177">
        <v>4</v>
      </c>
      <c r="N78" s="178">
        <v>5</v>
      </c>
      <c r="O78" s="176">
        <v>1</v>
      </c>
      <c r="P78" s="177">
        <v>2</v>
      </c>
      <c r="Q78" s="177">
        <v>3</v>
      </c>
      <c r="R78" s="178">
        <v>4</v>
      </c>
      <c r="S78" s="179"/>
      <c r="T78" s="179"/>
      <c r="U78" s="179"/>
      <c r="V78" s="180"/>
      <c r="W78" s="1106"/>
      <c r="X78" s="1107"/>
      <c r="Y78" s="167"/>
    </row>
    <row r="79" spans="3:25" ht="24" customHeight="1">
      <c r="C79" s="168">
        <v>9</v>
      </c>
      <c r="D79" s="1103"/>
      <c r="E79" s="1104"/>
      <c r="F79" s="175" t="s">
        <v>646</v>
      </c>
      <c r="G79" s="1105"/>
      <c r="H79" s="1105"/>
      <c r="I79" s="1105"/>
      <c r="J79" s="176">
        <v>1</v>
      </c>
      <c r="K79" s="177">
        <v>2</v>
      </c>
      <c r="L79" s="177">
        <v>3</v>
      </c>
      <c r="M79" s="177">
        <v>4</v>
      </c>
      <c r="N79" s="178">
        <v>5</v>
      </c>
      <c r="O79" s="176">
        <v>1</v>
      </c>
      <c r="P79" s="177">
        <v>2</v>
      </c>
      <c r="Q79" s="177">
        <v>3</v>
      </c>
      <c r="R79" s="178">
        <v>4</v>
      </c>
      <c r="S79" s="179"/>
      <c r="T79" s="179"/>
      <c r="U79" s="179"/>
      <c r="V79" s="180"/>
      <c r="W79" s="1106"/>
      <c r="X79" s="1107"/>
      <c r="Y79" s="167"/>
    </row>
    <row r="80" spans="3:25" ht="24" customHeight="1" thickBot="1">
      <c r="C80" s="168">
        <v>10</v>
      </c>
      <c r="D80" s="1108"/>
      <c r="E80" s="1109"/>
      <c r="F80" s="181" t="s">
        <v>646</v>
      </c>
      <c r="G80" s="1110"/>
      <c r="H80" s="1110"/>
      <c r="I80" s="1110"/>
      <c r="J80" s="182">
        <v>1</v>
      </c>
      <c r="K80" s="183">
        <v>2</v>
      </c>
      <c r="L80" s="183">
        <v>3</v>
      </c>
      <c r="M80" s="183">
        <v>4</v>
      </c>
      <c r="N80" s="184">
        <v>5</v>
      </c>
      <c r="O80" s="182">
        <v>1</v>
      </c>
      <c r="P80" s="183">
        <v>2</v>
      </c>
      <c r="Q80" s="183">
        <v>3</v>
      </c>
      <c r="R80" s="184">
        <v>4</v>
      </c>
      <c r="S80" s="185"/>
      <c r="T80" s="185"/>
      <c r="U80" s="185"/>
      <c r="V80" s="186"/>
      <c r="W80" s="1111"/>
      <c r="X80" s="1112"/>
      <c r="Y80" s="167"/>
    </row>
    <row r="81" spans="3:26" ht="11.25" customHeight="1">
      <c r="C81" s="35"/>
      <c r="D81" s="35"/>
      <c r="E81" s="35"/>
      <c r="F81" s="35"/>
      <c r="G81" s="35"/>
      <c r="H81" s="35"/>
      <c r="I81" s="35"/>
      <c r="J81" s="35"/>
      <c r="K81" s="35"/>
      <c r="L81" s="35"/>
      <c r="M81" s="35"/>
      <c r="N81" s="35"/>
      <c r="O81" s="35"/>
      <c r="P81" s="35"/>
      <c r="Q81" s="35"/>
      <c r="R81" s="35"/>
      <c r="S81" s="35"/>
      <c r="T81" s="35"/>
      <c r="U81" s="35"/>
      <c r="V81" s="167"/>
      <c r="W81" s="167"/>
      <c r="X81" s="167"/>
      <c r="Y81" s="167"/>
      <c r="Z81" s="35"/>
    </row>
    <row r="82" spans="3:26" ht="15" customHeight="1">
      <c r="C82" s="1102" t="s">
        <v>647</v>
      </c>
      <c r="D82" s="1102"/>
      <c r="E82" s="1102"/>
      <c r="F82" s="1102"/>
      <c r="G82" s="1102"/>
      <c r="H82" s="1102"/>
      <c r="I82" s="1102"/>
      <c r="J82" s="1102"/>
      <c r="K82" s="1102"/>
      <c r="L82" s="1102"/>
      <c r="M82" s="1102"/>
      <c r="N82" s="1102"/>
      <c r="O82" s="1102"/>
      <c r="P82" s="1102"/>
      <c r="Q82" s="1102"/>
      <c r="R82" s="1102"/>
      <c r="S82" s="1102"/>
      <c r="T82" s="1102"/>
      <c r="U82" s="1102"/>
      <c r="V82" s="1102"/>
      <c r="W82" s="1102"/>
    </row>
    <row r="83" spans="3:26" ht="15" customHeight="1">
      <c r="C83" s="1102"/>
      <c r="D83" s="1102"/>
      <c r="E83" s="1102"/>
      <c r="F83" s="1102"/>
      <c r="G83" s="1102"/>
      <c r="H83" s="1102"/>
      <c r="I83" s="1102"/>
      <c r="J83" s="1102"/>
      <c r="K83" s="1102"/>
      <c r="L83" s="1102"/>
      <c r="M83" s="1102"/>
      <c r="N83" s="1102"/>
      <c r="O83" s="1102"/>
      <c r="P83" s="1102"/>
      <c r="Q83" s="1102"/>
      <c r="R83" s="1102"/>
      <c r="S83" s="1102"/>
      <c r="T83" s="1102"/>
      <c r="U83" s="1102"/>
      <c r="V83" s="1102"/>
      <c r="W83" s="1102"/>
    </row>
    <row r="84" spans="3:26" ht="15" customHeight="1">
      <c r="C84" s="1102"/>
      <c r="D84" s="1102"/>
      <c r="E84" s="1102"/>
      <c r="F84" s="1102"/>
      <c r="G84" s="1102"/>
      <c r="H84" s="1102"/>
      <c r="I84" s="1102"/>
      <c r="J84" s="1102"/>
      <c r="K84" s="1102"/>
      <c r="L84" s="1102"/>
      <c r="M84" s="1102"/>
      <c r="N84" s="1102"/>
      <c r="O84" s="1102"/>
      <c r="P84" s="1102"/>
      <c r="Q84" s="1102"/>
      <c r="R84" s="1102"/>
      <c r="S84" s="1102"/>
      <c r="T84" s="1102"/>
      <c r="U84" s="1102"/>
      <c r="V84" s="1102"/>
      <c r="W84" s="1102"/>
    </row>
    <row r="85" spans="3:26" ht="15" customHeight="1">
      <c r="C85" s="1102"/>
      <c r="D85" s="1102"/>
      <c r="E85" s="1102"/>
      <c r="F85" s="1102"/>
      <c r="G85" s="1102"/>
      <c r="H85" s="1102"/>
      <c r="I85" s="1102"/>
      <c r="J85" s="1102"/>
      <c r="K85" s="1102"/>
      <c r="L85" s="1102"/>
      <c r="M85" s="1102"/>
      <c r="N85" s="1102"/>
      <c r="O85" s="1102"/>
      <c r="P85" s="1102"/>
      <c r="Q85" s="1102"/>
      <c r="R85" s="1102"/>
      <c r="S85" s="1102"/>
      <c r="T85" s="1102"/>
      <c r="U85" s="1102"/>
      <c r="V85" s="1102"/>
      <c r="W85" s="1102"/>
    </row>
    <row r="86" spans="3:26" ht="15" customHeight="1">
      <c r="C86" s="1102"/>
      <c r="D86" s="1102"/>
      <c r="E86" s="1102"/>
      <c r="F86" s="1102"/>
      <c r="G86" s="1102"/>
      <c r="H86" s="1102"/>
      <c r="I86" s="1102"/>
      <c r="J86" s="1102"/>
      <c r="K86" s="1102"/>
      <c r="L86" s="1102"/>
      <c r="M86" s="1102"/>
      <c r="N86" s="1102"/>
      <c r="O86" s="1102"/>
      <c r="P86" s="1102"/>
      <c r="Q86" s="1102"/>
      <c r="R86" s="1102"/>
      <c r="S86" s="1102"/>
      <c r="T86" s="1102"/>
      <c r="U86" s="1102"/>
      <c r="V86" s="1102"/>
      <c r="W86" s="1102"/>
    </row>
    <row r="87" spans="3:26" ht="15" customHeight="1">
      <c r="C87" s="1102"/>
      <c r="D87" s="1102"/>
      <c r="E87" s="1102"/>
      <c r="F87" s="1102"/>
      <c r="G87" s="1102"/>
      <c r="H87" s="1102"/>
      <c r="I87" s="1102"/>
      <c r="J87" s="1102"/>
      <c r="K87" s="1102"/>
      <c r="L87" s="1102"/>
      <c r="M87" s="1102"/>
      <c r="N87" s="1102"/>
      <c r="O87" s="1102"/>
      <c r="P87" s="1102"/>
      <c r="Q87" s="1102"/>
      <c r="R87" s="1102"/>
      <c r="S87" s="1102"/>
      <c r="T87" s="1102"/>
      <c r="U87" s="1102"/>
      <c r="V87" s="1102"/>
      <c r="W87" s="1102"/>
    </row>
    <row r="88" spans="3:26" ht="15" customHeight="1">
      <c r="C88" s="1102"/>
      <c r="D88" s="1102"/>
      <c r="E88" s="1102"/>
      <c r="F88" s="1102"/>
      <c r="G88" s="1102"/>
      <c r="H88" s="1102"/>
      <c r="I88" s="1102"/>
      <c r="J88" s="1102"/>
      <c r="K88" s="1102"/>
      <c r="L88" s="1102"/>
      <c r="M88" s="1102"/>
      <c r="N88" s="1102"/>
      <c r="O88" s="1102"/>
      <c r="P88" s="1102"/>
      <c r="Q88" s="1102"/>
      <c r="R88" s="1102"/>
      <c r="S88" s="1102"/>
      <c r="T88" s="1102"/>
      <c r="U88" s="1102"/>
      <c r="V88" s="1102"/>
      <c r="W88" s="1102"/>
    </row>
    <row r="89" spans="3:26" ht="15" customHeight="1">
      <c r="C89" s="1102"/>
      <c r="D89" s="1102"/>
      <c r="E89" s="1102"/>
      <c r="F89" s="1102"/>
      <c r="G89" s="1102"/>
      <c r="H89" s="1102"/>
      <c r="I89" s="1102"/>
      <c r="J89" s="1102"/>
      <c r="K89" s="1102"/>
      <c r="L89" s="1102"/>
      <c r="M89" s="1102"/>
      <c r="N89" s="1102"/>
      <c r="O89" s="1102"/>
      <c r="P89" s="1102"/>
      <c r="Q89" s="1102"/>
      <c r="R89" s="1102"/>
      <c r="S89" s="1102"/>
      <c r="T89" s="1102"/>
      <c r="U89" s="1102"/>
      <c r="V89" s="1102"/>
      <c r="W89" s="1102"/>
    </row>
    <row r="90" spans="3:26" ht="15" customHeight="1">
      <c r="C90" s="1102"/>
      <c r="D90" s="1102"/>
      <c r="E90" s="1102"/>
      <c r="F90" s="1102"/>
      <c r="G90" s="1102"/>
      <c r="H90" s="1102"/>
      <c r="I90" s="1102"/>
      <c r="J90" s="1102"/>
      <c r="K90" s="1102"/>
      <c r="L90" s="1102"/>
      <c r="M90" s="1102"/>
      <c r="N90" s="1102"/>
      <c r="O90" s="1102"/>
      <c r="P90" s="1102"/>
      <c r="Q90" s="1102"/>
      <c r="R90" s="1102"/>
      <c r="S90" s="1102"/>
      <c r="T90" s="1102"/>
      <c r="U90" s="1102"/>
      <c r="V90" s="1102"/>
      <c r="W90" s="1102"/>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85C1D128-0D26-4129-93BF-D626602DC9BF}">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7DEE-DEAB-4FA6-9F61-C123B3A715E4}">
  <dimension ref="A1:N138"/>
  <sheetViews>
    <sheetView zoomScaleNormal="100" workbookViewId="0">
      <selection activeCell="O12" sqref="O12"/>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1264" t="s">
        <v>1096</v>
      </c>
      <c r="B1" s="1264"/>
      <c r="C1" s="1264"/>
      <c r="D1" s="1264"/>
      <c r="E1" s="1264"/>
      <c r="F1" s="1264"/>
      <c r="G1" s="1264"/>
      <c r="H1" s="1264"/>
      <c r="I1" s="1264"/>
      <c r="J1" s="1264"/>
      <c r="K1" s="1264"/>
      <c r="L1" s="1264"/>
      <c r="M1" s="1264"/>
      <c r="N1" s="1264"/>
    </row>
    <row r="2" spans="1:14">
      <c r="A2" s="525"/>
      <c r="B2" s="525"/>
    </row>
    <row r="3" spans="1:14">
      <c r="A3" s="1265" t="s">
        <v>1097</v>
      </c>
      <c r="B3" s="1265"/>
      <c r="C3" s="1265"/>
      <c r="D3" s="1265"/>
      <c r="E3" s="1265"/>
      <c r="F3" s="1265"/>
      <c r="G3" s="1265"/>
      <c r="H3" s="1265"/>
      <c r="I3" s="1265"/>
      <c r="J3" s="1265"/>
      <c r="K3" s="1265"/>
      <c r="L3" s="1265"/>
      <c r="M3" s="1265"/>
      <c r="N3" s="1265"/>
    </row>
    <row r="4" spans="1:14">
      <c r="A4" s="525"/>
      <c r="B4" s="525"/>
    </row>
    <row r="5" spans="1:14">
      <c r="I5" s="526" t="s">
        <v>1098</v>
      </c>
      <c r="J5" s="1237"/>
      <c r="K5" s="1237"/>
      <c r="L5" s="1237"/>
      <c r="M5" s="1237"/>
      <c r="N5" s="1237"/>
    </row>
    <row r="6" spans="1:14">
      <c r="F6" s="527"/>
      <c r="G6" s="527"/>
      <c r="H6" s="527"/>
      <c r="I6" s="528" t="s">
        <v>1099</v>
      </c>
      <c r="J6" s="1266"/>
      <c r="K6" s="1266"/>
      <c r="L6" s="1266"/>
      <c r="M6" s="1266"/>
      <c r="N6" s="1266"/>
    </row>
    <row r="7" spans="1:14">
      <c r="F7" s="527"/>
      <c r="G7" s="527"/>
      <c r="H7" s="527"/>
      <c r="I7" s="528" t="s">
        <v>1100</v>
      </c>
      <c r="J7" s="1192" t="s">
        <v>1101</v>
      </c>
      <c r="K7" s="1192"/>
      <c r="L7" s="1192"/>
      <c r="M7" s="1192"/>
      <c r="N7" s="1192"/>
    </row>
    <row r="8" spans="1:14">
      <c r="A8" s="525"/>
      <c r="B8" s="525"/>
    </row>
    <row r="9" spans="1:14">
      <c r="A9" s="1264" t="s">
        <v>1102</v>
      </c>
      <c r="B9" s="1264"/>
      <c r="C9" s="1264"/>
      <c r="D9" s="1264"/>
      <c r="E9" s="1264"/>
      <c r="F9" s="1264"/>
      <c r="G9" s="1264"/>
      <c r="H9" s="1264"/>
      <c r="I9" s="1264"/>
      <c r="J9" s="1264"/>
      <c r="K9" s="1264"/>
      <c r="L9" s="1264"/>
      <c r="M9" s="1264"/>
      <c r="N9" s="1264"/>
    </row>
    <row r="10" spans="1:14">
      <c r="A10" s="1264" t="s">
        <v>1103</v>
      </c>
      <c r="B10" s="1264"/>
      <c r="C10" s="1264"/>
      <c r="D10" s="1264"/>
      <c r="E10" s="1264"/>
      <c r="F10" s="1264"/>
      <c r="G10" s="1264"/>
      <c r="H10" s="1264"/>
      <c r="I10" s="1264"/>
      <c r="J10" s="1264"/>
      <c r="K10" s="1264"/>
      <c r="L10" s="1264"/>
      <c r="M10" s="1264"/>
      <c r="N10" s="1264"/>
    </row>
    <row r="11" spans="1:14" ht="18.75" customHeight="1">
      <c r="A11" s="1256" t="s">
        <v>1104</v>
      </c>
      <c r="B11" s="1257"/>
      <c r="C11" s="1271" t="s">
        <v>1105</v>
      </c>
      <c r="D11" s="1272"/>
      <c r="E11" s="1272"/>
      <c r="F11" s="1272"/>
      <c r="G11" s="1272"/>
      <c r="H11" s="1272"/>
      <c r="I11" s="1272"/>
      <c r="J11" s="1273"/>
      <c r="K11" s="529" t="s">
        <v>1106</v>
      </c>
      <c r="L11" s="529"/>
      <c r="M11" s="529" t="s">
        <v>1107</v>
      </c>
      <c r="N11" s="530" t="s">
        <v>1108</v>
      </c>
    </row>
    <row r="12" spans="1:14" ht="18.75" customHeight="1">
      <c r="A12" s="1258"/>
      <c r="B12" s="1259"/>
      <c r="C12" s="1222" t="s">
        <v>1109</v>
      </c>
      <c r="D12" s="1250"/>
      <c r="E12" s="1250"/>
      <c r="F12" s="1250"/>
      <c r="G12" s="1250"/>
      <c r="H12" s="1250"/>
      <c r="I12" s="1250"/>
      <c r="J12" s="1274"/>
      <c r="K12" s="551" t="s">
        <v>1106</v>
      </c>
      <c r="L12" s="551"/>
      <c r="M12" s="551" t="s">
        <v>1107</v>
      </c>
      <c r="N12" s="532" t="s">
        <v>1108</v>
      </c>
    </row>
    <row r="13" spans="1:14" ht="18.75" customHeight="1">
      <c r="A13" s="1258"/>
      <c r="B13" s="1259"/>
      <c r="C13" s="1222" t="s">
        <v>1110</v>
      </c>
      <c r="D13" s="1250"/>
      <c r="E13" s="1250"/>
      <c r="F13" s="1250"/>
      <c r="G13" s="1250"/>
      <c r="H13" s="1250"/>
      <c r="I13" s="1250"/>
      <c r="J13" s="1274"/>
      <c r="K13" s="551" t="s">
        <v>1106</v>
      </c>
      <c r="L13" s="551"/>
      <c r="M13" s="551" t="s">
        <v>1107</v>
      </c>
      <c r="N13" s="532" t="s">
        <v>1108</v>
      </c>
    </row>
    <row r="14" spans="1:14" ht="18.75" customHeight="1">
      <c r="A14" s="1258"/>
      <c r="B14" s="1259"/>
      <c r="C14" s="1222" t="s">
        <v>1109</v>
      </c>
      <c r="D14" s="1250"/>
      <c r="E14" s="1250"/>
      <c r="F14" s="1250"/>
      <c r="G14" s="1250"/>
      <c r="H14" s="1250"/>
      <c r="I14" s="1250"/>
      <c r="J14" s="1274"/>
      <c r="K14" s="551" t="s">
        <v>1106</v>
      </c>
      <c r="L14" s="551"/>
      <c r="M14" s="551" t="s">
        <v>1107</v>
      </c>
      <c r="N14" s="532" t="s">
        <v>1108</v>
      </c>
    </row>
    <row r="15" spans="1:14" ht="18.75" customHeight="1">
      <c r="A15" s="1258"/>
      <c r="B15" s="1259"/>
      <c r="C15" s="1222" t="s">
        <v>1111</v>
      </c>
      <c r="D15" s="1250"/>
      <c r="E15" s="1250"/>
      <c r="F15" s="1250"/>
      <c r="G15" s="1250"/>
      <c r="H15" s="1250"/>
      <c r="I15" s="1250"/>
      <c r="J15" s="1274"/>
      <c r="K15" s="551" t="s">
        <v>1106</v>
      </c>
      <c r="L15" s="551"/>
      <c r="M15" s="551" t="s">
        <v>1107</v>
      </c>
      <c r="N15" s="532" t="s">
        <v>1108</v>
      </c>
    </row>
    <row r="16" spans="1:14" ht="18.75" customHeight="1">
      <c r="A16" s="1258"/>
      <c r="B16" s="1259"/>
      <c r="C16" s="1222" t="s">
        <v>1112</v>
      </c>
      <c r="D16" s="1250"/>
      <c r="E16" s="1250"/>
      <c r="F16" s="1250"/>
      <c r="G16" s="1250"/>
      <c r="H16" s="1250"/>
      <c r="I16" s="1250"/>
      <c r="J16" s="1274"/>
      <c r="K16" s="551" t="s">
        <v>1106</v>
      </c>
      <c r="L16" s="551"/>
      <c r="M16" s="551" t="s">
        <v>1107</v>
      </c>
      <c r="N16" s="532" t="s">
        <v>1108</v>
      </c>
    </row>
    <row r="17" spans="1:14" ht="18.75" customHeight="1">
      <c r="A17" s="1258"/>
      <c r="B17" s="1259"/>
      <c r="C17" s="1222" t="s">
        <v>1113</v>
      </c>
      <c r="D17" s="1250"/>
      <c r="E17" s="1250"/>
      <c r="F17" s="1250"/>
      <c r="G17" s="1250"/>
      <c r="H17" s="1250"/>
      <c r="I17" s="1250"/>
      <c r="J17" s="1274"/>
      <c r="K17" s="551" t="s">
        <v>1106</v>
      </c>
      <c r="L17" s="551"/>
      <c r="M17" s="551" t="s">
        <v>1107</v>
      </c>
      <c r="N17" s="532" t="s">
        <v>1108</v>
      </c>
    </row>
    <row r="18" spans="1:14" ht="19.5" customHeight="1">
      <c r="A18" s="1260"/>
      <c r="B18" s="1261"/>
      <c r="C18" s="1275" t="s">
        <v>1114</v>
      </c>
      <c r="D18" s="1255"/>
      <c r="E18" s="1255"/>
      <c r="F18" s="1255"/>
      <c r="G18" s="1255"/>
      <c r="H18" s="1255"/>
      <c r="I18" s="1255"/>
      <c r="J18" s="1276"/>
      <c r="K18" s="533" t="s">
        <v>1106</v>
      </c>
      <c r="L18" s="533"/>
      <c r="M18" s="533" t="s">
        <v>1107</v>
      </c>
      <c r="N18" s="534" t="s">
        <v>1108</v>
      </c>
    </row>
    <row r="19" spans="1:14">
      <c r="A19" s="535"/>
      <c r="B19" s="535"/>
    </row>
    <row r="20" spans="1:14">
      <c r="A20" s="535"/>
      <c r="B20" s="535"/>
    </row>
    <row r="21" spans="1:14" ht="18.75" customHeight="1">
      <c r="A21" s="1256" t="s">
        <v>1115</v>
      </c>
      <c r="B21" s="1257"/>
      <c r="C21" s="1228" t="s">
        <v>1116</v>
      </c>
      <c r="D21" s="1228"/>
      <c r="E21" s="1228"/>
      <c r="F21" s="1262" t="s">
        <v>1117</v>
      </c>
      <c r="G21" s="1263"/>
      <c r="H21" s="1263"/>
      <c r="I21" s="1263"/>
      <c r="J21" s="1263"/>
      <c r="K21" s="536" t="s">
        <v>1118</v>
      </c>
      <c r="L21" s="536"/>
      <c r="M21" s="1217" t="s">
        <v>1119</v>
      </c>
      <c r="N21" s="1267"/>
    </row>
    <row r="22" spans="1:14">
      <c r="A22" s="1258"/>
      <c r="B22" s="1259"/>
      <c r="C22" s="1268" t="s">
        <v>1120</v>
      </c>
      <c r="D22" s="1269"/>
      <c r="E22" s="1270"/>
      <c r="F22" s="537" t="s">
        <v>1106</v>
      </c>
      <c r="G22" s="1249"/>
      <c r="H22" s="1250"/>
      <c r="I22" s="551" t="s">
        <v>1107</v>
      </c>
      <c r="J22" s="551" t="s">
        <v>1121</v>
      </c>
      <c r="K22" s="551"/>
      <c r="L22" s="551"/>
      <c r="M22" s="551"/>
      <c r="N22" s="532"/>
    </row>
    <row r="23" spans="1:14">
      <c r="A23" s="1258"/>
      <c r="B23" s="1259"/>
      <c r="C23" s="1246" t="s">
        <v>1122</v>
      </c>
      <c r="D23" s="1247"/>
      <c r="E23" s="1248"/>
      <c r="F23" s="537" t="s">
        <v>1106</v>
      </c>
      <c r="G23" s="1249"/>
      <c r="H23" s="1250"/>
      <c r="I23" s="551" t="s">
        <v>1107</v>
      </c>
      <c r="J23" s="551" t="s">
        <v>1121</v>
      </c>
      <c r="K23" s="551"/>
      <c r="L23" s="551"/>
      <c r="M23" s="551"/>
      <c r="N23" s="532"/>
    </row>
    <row r="24" spans="1:14">
      <c r="A24" s="1258"/>
      <c r="B24" s="1259"/>
      <c r="C24" s="1246" t="s">
        <v>1123</v>
      </c>
      <c r="D24" s="1247"/>
      <c r="E24" s="1248"/>
      <c r="F24" s="537" t="s">
        <v>1106</v>
      </c>
      <c r="G24" s="1249"/>
      <c r="H24" s="1250"/>
      <c r="I24" s="551" t="s">
        <v>1107</v>
      </c>
      <c r="J24" s="551" t="s">
        <v>1121</v>
      </c>
      <c r="K24" s="551"/>
      <c r="L24" s="551"/>
      <c r="M24" s="551"/>
      <c r="N24" s="532"/>
    </row>
    <row r="25" spans="1:14">
      <c r="A25" s="1258"/>
      <c r="B25" s="1259"/>
      <c r="C25" s="1246" t="s">
        <v>1124</v>
      </c>
      <c r="D25" s="1247"/>
      <c r="E25" s="1248"/>
      <c r="F25" s="537" t="s">
        <v>1106</v>
      </c>
      <c r="G25" s="1249"/>
      <c r="H25" s="1250"/>
      <c r="I25" s="551" t="s">
        <v>1107</v>
      </c>
      <c r="J25" s="551" t="s">
        <v>1121</v>
      </c>
      <c r="K25" s="551"/>
      <c r="L25" s="551"/>
      <c r="M25" s="551"/>
      <c r="N25" s="532"/>
    </row>
    <row r="26" spans="1:14">
      <c r="A26" s="1258"/>
      <c r="B26" s="1259"/>
      <c r="C26" s="1246" t="s">
        <v>1125</v>
      </c>
      <c r="D26" s="1247"/>
      <c r="E26" s="1248"/>
      <c r="F26" s="537" t="s">
        <v>1106</v>
      </c>
      <c r="G26" s="1249"/>
      <c r="H26" s="1250"/>
      <c r="I26" s="551" t="s">
        <v>1107</v>
      </c>
      <c r="J26" s="551" t="s">
        <v>1121</v>
      </c>
      <c r="K26" s="551"/>
      <c r="L26" s="551"/>
      <c r="M26" s="551"/>
      <c r="N26" s="532"/>
    </row>
    <row r="27" spans="1:14">
      <c r="A27" s="1260"/>
      <c r="B27" s="1261"/>
      <c r="C27" s="1251" t="s">
        <v>1126</v>
      </c>
      <c r="D27" s="1252"/>
      <c r="E27" s="1253"/>
      <c r="F27" s="538" t="s">
        <v>1106</v>
      </c>
      <c r="G27" s="1254"/>
      <c r="H27" s="1255"/>
      <c r="I27" s="533" t="s">
        <v>1107</v>
      </c>
      <c r="J27" s="533" t="s">
        <v>1121</v>
      </c>
      <c r="K27" s="533"/>
      <c r="L27" s="533"/>
      <c r="M27" s="533"/>
      <c r="N27" s="534"/>
    </row>
    <row r="28" spans="1:14">
      <c r="A28" s="535"/>
      <c r="B28" s="535"/>
    </row>
    <row r="29" spans="1:14">
      <c r="A29" s="535"/>
      <c r="B29" s="535"/>
    </row>
    <row r="30" spans="1:14" ht="33.75" customHeight="1">
      <c r="A30" s="1239" t="s">
        <v>1127</v>
      </c>
      <c r="B30" s="1240"/>
      <c r="C30" s="1220" t="s">
        <v>1128</v>
      </c>
      <c r="D30" s="1209"/>
      <c r="E30" s="1209"/>
      <c r="F30" s="1209"/>
      <c r="G30" s="1209"/>
      <c r="H30" s="1209"/>
      <c r="I30" s="1209"/>
      <c r="J30" s="1209"/>
      <c r="K30" s="1221"/>
      <c r="L30" s="539"/>
      <c r="M30" s="1235" t="s">
        <v>1129</v>
      </c>
      <c r="N30" s="1236"/>
    </row>
    <row r="31" spans="1:14" ht="33.75" customHeight="1">
      <c r="A31" s="1241"/>
      <c r="B31" s="1242"/>
      <c r="C31" s="1206"/>
      <c r="D31" s="1207"/>
      <c r="E31" s="1207"/>
      <c r="F31" s="1207"/>
      <c r="G31" s="1207"/>
      <c r="H31" s="1207"/>
      <c r="I31" s="1207"/>
      <c r="J31" s="1207"/>
      <c r="K31" s="1208"/>
      <c r="L31" s="540"/>
      <c r="M31" s="1237" t="s">
        <v>1130</v>
      </c>
      <c r="N31" s="1238"/>
    </row>
    <row r="32" spans="1:14" ht="40.5" customHeight="1">
      <c r="A32" s="1241"/>
      <c r="B32" s="1242"/>
      <c r="C32" s="1220" t="s">
        <v>1131</v>
      </c>
      <c r="D32" s="1209"/>
      <c r="E32" s="1209"/>
      <c r="F32" s="1209"/>
      <c r="G32" s="1209"/>
      <c r="H32" s="1209"/>
      <c r="I32" s="1209"/>
      <c r="J32" s="1209"/>
      <c r="K32" s="1221"/>
      <c r="L32" s="539"/>
      <c r="M32" s="1235" t="s">
        <v>1129</v>
      </c>
      <c r="N32" s="1236"/>
    </row>
    <row r="33" spans="1:14" ht="40.5" customHeight="1">
      <c r="A33" s="1241"/>
      <c r="B33" s="1242"/>
      <c r="C33" s="1206"/>
      <c r="D33" s="1207"/>
      <c r="E33" s="1207"/>
      <c r="F33" s="1207"/>
      <c r="G33" s="1207"/>
      <c r="H33" s="1207"/>
      <c r="I33" s="1207"/>
      <c r="J33" s="1207"/>
      <c r="K33" s="1208"/>
      <c r="L33" s="540"/>
      <c r="M33" s="1237" t="s">
        <v>1130</v>
      </c>
      <c r="N33" s="1238"/>
    </row>
    <row r="34" spans="1:14" ht="22.5" customHeight="1">
      <c r="A34" s="1241"/>
      <c r="B34" s="1242"/>
      <c r="C34" s="1210" t="s">
        <v>1132</v>
      </c>
      <c r="D34" s="1211"/>
      <c r="E34" s="1211"/>
      <c r="F34" s="1211"/>
      <c r="G34" s="1211"/>
      <c r="H34" s="1211"/>
      <c r="I34" s="1211"/>
      <c r="J34" s="1211"/>
      <c r="K34" s="1212"/>
      <c r="L34" s="539"/>
      <c r="M34" s="1235" t="s">
        <v>1129</v>
      </c>
      <c r="N34" s="1236"/>
    </row>
    <row r="35" spans="1:14" ht="22.5" customHeight="1">
      <c r="A35" s="1241"/>
      <c r="B35" s="1242"/>
      <c r="C35" s="1206"/>
      <c r="D35" s="1207"/>
      <c r="E35" s="1207"/>
      <c r="F35" s="1207"/>
      <c r="G35" s="1207"/>
      <c r="H35" s="1207"/>
      <c r="I35" s="1207"/>
      <c r="J35" s="1207"/>
      <c r="K35" s="1208"/>
      <c r="L35" s="540"/>
      <c r="M35" s="1237" t="s">
        <v>1130</v>
      </c>
      <c r="N35" s="1238"/>
    </row>
    <row r="36" spans="1:14" ht="21" customHeight="1">
      <c r="A36" s="1241"/>
      <c r="B36" s="1242"/>
      <c r="C36" s="1216" t="s">
        <v>1133</v>
      </c>
      <c r="D36" s="1217"/>
      <c r="E36" s="1217"/>
      <c r="F36" s="1217"/>
      <c r="G36" s="1217"/>
      <c r="H36" s="1217"/>
      <c r="I36" s="1217"/>
      <c r="J36" s="1217"/>
      <c r="K36" s="1217"/>
      <c r="L36" s="1217"/>
      <c r="M36" s="1217"/>
      <c r="N36" s="1218"/>
    </row>
    <row r="37" spans="1:14" ht="22.5" customHeight="1">
      <c r="A37" s="1241"/>
      <c r="B37" s="1242"/>
      <c r="C37" s="1224" t="s">
        <v>1134</v>
      </c>
      <c r="D37" s="1245" t="s">
        <v>1135</v>
      </c>
      <c r="E37" s="1245"/>
      <c r="F37" s="1245"/>
      <c r="G37" s="1245"/>
      <c r="H37" s="1245"/>
      <c r="I37" s="1245"/>
      <c r="J37" s="1245"/>
      <c r="K37" s="1245"/>
      <c r="L37" s="539"/>
      <c r="M37" s="1235" t="s">
        <v>1129</v>
      </c>
      <c r="N37" s="1236"/>
    </row>
    <row r="38" spans="1:14" ht="22.5" customHeight="1">
      <c r="A38" s="1241"/>
      <c r="B38" s="1242"/>
      <c r="C38" s="1224"/>
      <c r="D38" s="1245"/>
      <c r="E38" s="1245"/>
      <c r="F38" s="1245"/>
      <c r="G38" s="1245"/>
      <c r="H38" s="1245"/>
      <c r="I38" s="1245"/>
      <c r="J38" s="1245"/>
      <c r="K38" s="1245"/>
      <c r="L38" s="540"/>
      <c r="M38" s="1237" t="s">
        <v>1130</v>
      </c>
      <c r="N38" s="1238"/>
    </row>
    <row r="39" spans="1:14" ht="22.5" customHeight="1">
      <c r="A39" s="1241"/>
      <c r="B39" s="1242"/>
      <c r="C39" s="1224" t="s">
        <v>1136</v>
      </c>
      <c r="D39" s="1245" t="s">
        <v>1137</v>
      </c>
      <c r="E39" s="1245"/>
      <c r="F39" s="1245"/>
      <c r="G39" s="1245"/>
      <c r="H39" s="1245"/>
      <c r="I39" s="1245"/>
      <c r="J39" s="1245"/>
      <c r="K39" s="1245"/>
      <c r="L39" s="539"/>
      <c r="M39" s="1235" t="s">
        <v>1129</v>
      </c>
      <c r="N39" s="1236"/>
    </row>
    <row r="40" spans="1:14" ht="22.5" customHeight="1">
      <c r="A40" s="1241"/>
      <c r="B40" s="1242"/>
      <c r="C40" s="1224"/>
      <c r="D40" s="1245"/>
      <c r="E40" s="1245"/>
      <c r="F40" s="1245"/>
      <c r="G40" s="1245"/>
      <c r="H40" s="1245"/>
      <c r="I40" s="1245"/>
      <c r="J40" s="1245"/>
      <c r="K40" s="1245"/>
      <c r="L40" s="540"/>
      <c r="M40" s="1237" t="s">
        <v>1130</v>
      </c>
      <c r="N40" s="1238"/>
    </row>
    <row r="41" spans="1:14" ht="22.5" customHeight="1">
      <c r="A41" s="1241"/>
      <c r="B41" s="1242"/>
      <c r="C41" s="1224" t="s">
        <v>1138</v>
      </c>
      <c r="D41" s="1245" t="s">
        <v>1139</v>
      </c>
      <c r="E41" s="1245"/>
      <c r="F41" s="1245"/>
      <c r="G41" s="1245"/>
      <c r="H41" s="1245"/>
      <c r="I41" s="1245"/>
      <c r="J41" s="1245"/>
      <c r="K41" s="1245"/>
      <c r="L41" s="539"/>
      <c r="M41" s="1235" t="s">
        <v>1129</v>
      </c>
      <c r="N41" s="1236"/>
    </row>
    <row r="42" spans="1:14" ht="22.5" customHeight="1">
      <c r="A42" s="1241"/>
      <c r="B42" s="1242"/>
      <c r="C42" s="1224"/>
      <c r="D42" s="1245"/>
      <c r="E42" s="1245"/>
      <c r="F42" s="1245"/>
      <c r="G42" s="1245"/>
      <c r="H42" s="1245"/>
      <c r="I42" s="1245"/>
      <c r="J42" s="1245"/>
      <c r="K42" s="1245"/>
      <c r="L42" s="540"/>
      <c r="M42" s="1237" t="s">
        <v>1130</v>
      </c>
      <c r="N42" s="1238"/>
    </row>
    <row r="43" spans="1:14" ht="24.75" customHeight="1">
      <c r="A43" s="1241"/>
      <c r="B43" s="1242"/>
      <c r="C43" s="1224" t="s">
        <v>1140</v>
      </c>
      <c r="D43" s="1245" t="s">
        <v>1141</v>
      </c>
      <c r="E43" s="1245"/>
      <c r="F43" s="1245"/>
      <c r="G43" s="1245"/>
      <c r="H43" s="1245"/>
      <c r="I43" s="1245"/>
      <c r="J43" s="1245"/>
      <c r="K43" s="1245"/>
      <c r="L43" s="539"/>
      <c r="M43" s="1235" t="s">
        <v>1129</v>
      </c>
      <c r="N43" s="1236"/>
    </row>
    <row r="44" spans="1:14" ht="24.75" customHeight="1">
      <c r="A44" s="1241"/>
      <c r="B44" s="1242"/>
      <c r="C44" s="1224"/>
      <c r="D44" s="1245"/>
      <c r="E44" s="1245"/>
      <c r="F44" s="1245"/>
      <c r="G44" s="1245"/>
      <c r="H44" s="1245"/>
      <c r="I44" s="1245"/>
      <c r="J44" s="1245"/>
      <c r="K44" s="1245"/>
      <c r="L44" s="540"/>
      <c r="M44" s="1237" t="s">
        <v>1130</v>
      </c>
      <c r="N44" s="1238"/>
    </row>
    <row r="45" spans="1:14" ht="24.75" customHeight="1">
      <c r="A45" s="1241"/>
      <c r="B45" s="1242"/>
      <c r="C45" s="1224" t="s">
        <v>1142</v>
      </c>
      <c r="D45" s="1245" t="s">
        <v>1143</v>
      </c>
      <c r="E45" s="1245"/>
      <c r="F45" s="1245"/>
      <c r="G45" s="1245"/>
      <c r="H45" s="1245"/>
      <c r="I45" s="1245"/>
      <c r="J45" s="1245"/>
      <c r="K45" s="1245"/>
      <c r="L45" s="539"/>
      <c r="M45" s="1235" t="s">
        <v>1129</v>
      </c>
      <c r="N45" s="1236"/>
    </row>
    <row r="46" spans="1:14" ht="24.75" customHeight="1">
      <c r="A46" s="1241"/>
      <c r="B46" s="1242"/>
      <c r="C46" s="1224"/>
      <c r="D46" s="1245"/>
      <c r="E46" s="1245"/>
      <c r="F46" s="1245"/>
      <c r="G46" s="1245"/>
      <c r="H46" s="1245"/>
      <c r="I46" s="1245"/>
      <c r="J46" s="1245"/>
      <c r="K46" s="1245"/>
      <c r="L46" s="540"/>
      <c r="M46" s="1237" t="s">
        <v>1130</v>
      </c>
      <c r="N46" s="1238"/>
    </row>
    <row r="47" spans="1:14" ht="52.5" customHeight="1">
      <c r="A47" s="1241"/>
      <c r="B47" s="1242"/>
      <c r="C47" s="1224" t="s">
        <v>1144</v>
      </c>
      <c r="D47" s="1245" t="s">
        <v>1145</v>
      </c>
      <c r="E47" s="1245"/>
      <c r="F47" s="1245"/>
      <c r="G47" s="1245"/>
      <c r="H47" s="1245"/>
      <c r="I47" s="1245"/>
      <c r="J47" s="1245"/>
      <c r="K47" s="1245"/>
      <c r="L47" s="539"/>
      <c r="M47" s="1235" t="s">
        <v>1129</v>
      </c>
      <c r="N47" s="1236"/>
    </row>
    <row r="48" spans="1:14" ht="52.5" customHeight="1">
      <c r="A48" s="1241"/>
      <c r="B48" s="1242"/>
      <c r="C48" s="1224"/>
      <c r="D48" s="1245"/>
      <c r="E48" s="1245"/>
      <c r="F48" s="1245"/>
      <c r="G48" s="1245"/>
      <c r="H48" s="1245"/>
      <c r="I48" s="1245"/>
      <c r="J48" s="1245"/>
      <c r="K48" s="1245"/>
      <c r="L48" s="540"/>
      <c r="M48" s="1237" t="s">
        <v>1130</v>
      </c>
      <c r="N48" s="1238"/>
    </row>
    <row r="49" spans="1:14" ht="41.25" customHeight="1">
      <c r="A49" s="1241"/>
      <c r="B49" s="1242"/>
      <c r="C49" s="1232" t="s">
        <v>1146</v>
      </c>
      <c r="D49" s="1233"/>
      <c r="E49" s="1233"/>
      <c r="F49" s="1233"/>
      <c r="G49" s="1233"/>
      <c r="H49" s="1233"/>
      <c r="I49" s="1233"/>
      <c r="J49" s="1233"/>
      <c r="K49" s="1234"/>
      <c r="L49" s="539"/>
      <c r="M49" s="1235" t="s">
        <v>1129</v>
      </c>
      <c r="N49" s="1236"/>
    </row>
    <row r="50" spans="1:14" ht="41.25" customHeight="1">
      <c r="A50" s="1241"/>
      <c r="B50" s="1242"/>
      <c r="C50" s="1232"/>
      <c r="D50" s="1233"/>
      <c r="E50" s="1233"/>
      <c r="F50" s="1233"/>
      <c r="G50" s="1233"/>
      <c r="H50" s="1233"/>
      <c r="I50" s="1233"/>
      <c r="J50" s="1233"/>
      <c r="K50" s="1234"/>
      <c r="L50" s="540"/>
      <c r="M50" s="1237" t="s">
        <v>1130</v>
      </c>
      <c r="N50" s="1238"/>
    </row>
    <row r="51" spans="1:14" ht="19.5" customHeight="1">
      <c r="A51" s="1241"/>
      <c r="B51" s="1242"/>
      <c r="C51" s="1232" t="s">
        <v>1147</v>
      </c>
      <c r="D51" s="1233"/>
      <c r="E51" s="1233"/>
      <c r="F51" s="1233"/>
      <c r="G51" s="1233"/>
      <c r="H51" s="1233"/>
      <c r="I51" s="1233"/>
      <c r="J51" s="1233"/>
      <c r="K51" s="1234"/>
      <c r="L51" s="539"/>
      <c r="M51" s="1235" t="s">
        <v>1129</v>
      </c>
      <c r="N51" s="1236"/>
    </row>
    <row r="52" spans="1:14" ht="19.5" customHeight="1">
      <c r="A52" s="1241"/>
      <c r="B52" s="1242"/>
      <c r="C52" s="1232"/>
      <c r="D52" s="1233"/>
      <c r="E52" s="1233"/>
      <c r="F52" s="1233"/>
      <c r="G52" s="1233"/>
      <c r="H52" s="1233"/>
      <c r="I52" s="1233"/>
      <c r="J52" s="1233"/>
      <c r="K52" s="1234"/>
      <c r="L52" s="540"/>
      <c r="M52" s="1237" t="s">
        <v>1130</v>
      </c>
      <c r="N52" s="1238"/>
    </row>
    <row r="53" spans="1:14" ht="18.75" customHeight="1">
      <c r="A53" s="1241"/>
      <c r="B53" s="1242"/>
      <c r="C53" s="1232" t="s">
        <v>1148</v>
      </c>
      <c r="D53" s="1233"/>
      <c r="E53" s="1233"/>
      <c r="F53" s="1233"/>
      <c r="G53" s="1233"/>
      <c r="H53" s="1233"/>
      <c r="I53" s="1233"/>
      <c r="J53" s="1233"/>
      <c r="K53" s="1234"/>
      <c r="L53" s="539"/>
      <c r="M53" s="1235" t="s">
        <v>1129</v>
      </c>
      <c r="N53" s="1236"/>
    </row>
    <row r="54" spans="1:14">
      <c r="A54" s="1241"/>
      <c r="B54" s="1242"/>
      <c r="C54" s="1232"/>
      <c r="D54" s="1233"/>
      <c r="E54" s="1233"/>
      <c r="F54" s="1233"/>
      <c r="G54" s="1233"/>
      <c r="H54" s="1233"/>
      <c r="I54" s="1233"/>
      <c r="J54" s="1233"/>
      <c r="K54" s="1234"/>
      <c r="L54" s="540"/>
      <c r="M54" s="1237" t="s">
        <v>1130</v>
      </c>
      <c r="N54" s="1238"/>
    </row>
    <row r="55" spans="1:14" ht="18.75" customHeight="1">
      <c r="A55" s="1241"/>
      <c r="B55" s="1242"/>
      <c r="C55" s="1232" t="s">
        <v>1149</v>
      </c>
      <c r="D55" s="1233"/>
      <c r="E55" s="1233"/>
      <c r="F55" s="1233"/>
      <c r="G55" s="1233"/>
      <c r="H55" s="1233"/>
      <c r="I55" s="1233"/>
      <c r="J55" s="1233"/>
      <c r="K55" s="1234"/>
      <c r="L55" s="539"/>
      <c r="M55" s="1235" t="s">
        <v>1129</v>
      </c>
      <c r="N55" s="1236"/>
    </row>
    <row r="56" spans="1:14">
      <c r="A56" s="1243"/>
      <c r="B56" s="1244"/>
      <c r="C56" s="1232"/>
      <c r="D56" s="1233"/>
      <c r="E56" s="1233"/>
      <c r="F56" s="1233"/>
      <c r="G56" s="1233"/>
      <c r="H56" s="1233"/>
      <c r="I56" s="1233"/>
      <c r="J56" s="1233"/>
      <c r="K56" s="1234"/>
      <c r="L56" s="540"/>
      <c r="M56" s="1237" t="s">
        <v>1130</v>
      </c>
      <c r="N56" s="1238"/>
    </row>
    <row r="57" spans="1:14">
      <c r="A57" s="541"/>
      <c r="B57" s="541"/>
    </row>
    <row r="58" spans="1:14">
      <c r="A58" s="541"/>
      <c r="B58" s="541"/>
    </row>
    <row r="59" spans="1:14">
      <c r="A59" s="1227" t="s">
        <v>1150</v>
      </c>
      <c r="B59" s="1227"/>
      <c r="C59" s="1227"/>
      <c r="D59" s="1227"/>
      <c r="E59" s="1227"/>
      <c r="F59" s="1227"/>
      <c r="G59" s="1227"/>
      <c r="H59" s="1227"/>
      <c r="I59" s="1227"/>
      <c r="J59" s="1227"/>
      <c r="K59" s="1227"/>
      <c r="L59" s="1227"/>
      <c r="M59" s="1227"/>
      <c r="N59" s="1227"/>
    </row>
    <row r="60" spans="1:14" ht="23.25" customHeight="1">
      <c r="A60" s="1228" t="s">
        <v>1151</v>
      </c>
      <c r="B60" s="1228"/>
      <c r="C60" s="1228"/>
      <c r="D60" s="1228"/>
      <c r="E60" s="1228"/>
      <c r="F60" s="1228"/>
      <c r="G60" s="1228"/>
      <c r="H60" s="1228"/>
      <c r="I60" s="1228"/>
      <c r="J60" s="1228"/>
      <c r="K60" s="1228"/>
      <c r="L60" s="1228"/>
      <c r="M60" s="1228"/>
      <c r="N60" s="1228"/>
    </row>
    <row r="61" spans="1:14" ht="27" customHeight="1">
      <c r="A61" s="1220" t="s">
        <v>1152</v>
      </c>
      <c r="B61" s="1209"/>
      <c r="C61" s="1209"/>
      <c r="D61" s="1209"/>
      <c r="E61" s="1209"/>
      <c r="F61" s="1209"/>
      <c r="G61" s="1209"/>
      <c r="H61" s="1209"/>
      <c r="I61" s="1209"/>
      <c r="J61" s="1209"/>
      <c r="K61" s="1209"/>
      <c r="L61" s="1209"/>
      <c r="M61" s="1209"/>
      <c r="N61" s="1221"/>
    </row>
    <row r="62" spans="1:14">
      <c r="A62" s="1229"/>
      <c r="B62" s="1230"/>
      <c r="C62" s="1230"/>
      <c r="D62" s="1230"/>
      <c r="E62" s="1230"/>
      <c r="F62" s="1230"/>
      <c r="G62" s="1230"/>
      <c r="H62" s="1230"/>
      <c r="I62" s="1230"/>
      <c r="J62" s="1230"/>
      <c r="K62" s="1230"/>
      <c r="L62" s="1230"/>
      <c r="M62" s="1230"/>
      <c r="N62" s="1231"/>
    </row>
    <row r="63" spans="1:14" ht="19.5" customHeight="1">
      <c r="A63" s="1210" t="s">
        <v>1153</v>
      </c>
      <c r="B63" s="1211"/>
      <c r="C63" s="1211"/>
      <c r="D63" s="1211"/>
      <c r="E63" s="1211"/>
      <c r="F63" s="1211"/>
      <c r="G63" s="1211"/>
      <c r="H63" s="1211"/>
      <c r="I63" s="1211"/>
      <c r="J63" s="1211"/>
      <c r="K63" s="1211"/>
      <c r="L63" s="1211"/>
      <c r="M63" s="1211"/>
      <c r="N63" s="1212"/>
    </row>
    <row r="64" spans="1:14" ht="19.5" customHeight="1">
      <c r="A64" s="542"/>
      <c r="B64" s="1219"/>
      <c r="C64" s="1219"/>
      <c r="D64" s="543" t="s">
        <v>1154</v>
      </c>
      <c r="E64" s="543" t="s">
        <v>1155</v>
      </c>
      <c r="F64" s="1224" t="s">
        <v>1156</v>
      </c>
      <c r="G64" s="1224"/>
      <c r="H64" s="1224"/>
      <c r="I64" s="1224"/>
      <c r="J64" s="1224" t="s">
        <v>1157</v>
      </c>
      <c r="K64" s="1224"/>
      <c r="L64" s="1224"/>
      <c r="M64" s="551"/>
      <c r="N64" s="532"/>
    </row>
    <row r="65" spans="1:14" ht="19.5" customHeight="1">
      <c r="A65" s="537"/>
      <c r="B65" s="1219" t="s">
        <v>1158</v>
      </c>
      <c r="C65" s="1219"/>
      <c r="D65" s="544"/>
      <c r="E65" s="544"/>
      <c r="F65" s="1224"/>
      <c r="G65" s="1224"/>
      <c r="H65" s="1224"/>
      <c r="I65" s="1224"/>
      <c r="J65" s="1224"/>
      <c r="K65" s="1224"/>
      <c r="L65" s="1224"/>
      <c r="M65" s="551"/>
      <c r="N65" s="532"/>
    </row>
    <row r="66" spans="1:14" ht="19.5" customHeight="1">
      <c r="A66" s="537"/>
      <c r="B66" s="1219" t="s">
        <v>1159</v>
      </c>
      <c r="C66" s="1219"/>
      <c r="D66" s="544"/>
      <c r="E66" s="544"/>
      <c r="F66" s="1224"/>
      <c r="G66" s="1224"/>
      <c r="H66" s="1224"/>
      <c r="I66" s="1224"/>
      <c r="J66" s="1224"/>
      <c r="K66" s="1224"/>
      <c r="L66" s="1224"/>
      <c r="M66" s="551"/>
      <c r="N66" s="532"/>
    </row>
    <row r="67" spans="1:14" ht="19.5" customHeight="1">
      <c r="A67" s="537"/>
      <c r="B67" s="1219" t="s">
        <v>1160</v>
      </c>
      <c r="C67" s="1219"/>
      <c r="D67" s="544"/>
      <c r="E67" s="544"/>
      <c r="F67" s="1224"/>
      <c r="G67" s="1224"/>
      <c r="H67" s="1224"/>
      <c r="I67" s="1224"/>
      <c r="J67" s="1224"/>
      <c r="K67" s="1224"/>
      <c r="L67" s="1224"/>
      <c r="M67" s="551"/>
      <c r="N67" s="532"/>
    </row>
    <row r="68" spans="1:14" ht="19.5" customHeight="1">
      <c r="A68" s="537"/>
      <c r="B68" s="1219" t="s">
        <v>1161</v>
      </c>
      <c r="C68" s="1219"/>
      <c r="D68" s="544"/>
      <c r="E68" s="544"/>
      <c r="F68" s="1224"/>
      <c r="G68" s="1224"/>
      <c r="H68" s="1224"/>
      <c r="I68" s="1224"/>
      <c r="J68" s="1224"/>
      <c r="K68" s="1224"/>
      <c r="L68" s="1224"/>
      <c r="M68" s="551"/>
      <c r="N68" s="532"/>
    </row>
    <row r="69" spans="1:14" ht="19.5" customHeight="1">
      <c r="A69" s="537"/>
      <c r="B69" s="1219" t="s">
        <v>1162</v>
      </c>
      <c r="C69" s="1219"/>
      <c r="D69" s="544"/>
      <c r="E69" s="544"/>
      <c r="F69" s="1224"/>
      <c r="G69" s="1224"/>
      <c r="H69" s="1224"/>
      <c r="I69" s="1224"/>
      <c r="J69" s="1224"/>
      <c r="K69" s="1224"/>
      <c r="L69" s="1224"/>
      <c r="M69" s="551"/>
      <c r="N69" s="532"/>
    </row>
    <row r="70" spans="1:14" ht="18.75" customHeight="1">
      <c r="A70" s="537"/>
      <c r="B70" s="1225" t="s">
        <v>1163</v>
      </c>
      <c r="C70" s="1225"/>
      <c r="D70" s="1225"/>
      <c r="E70" s="1225"/>
      <c r="F70" s="1225"/>
      <c r="G70" s="1225"/>
      <c r="H70" s="1225"/>
      <c r="I70" s="1225"/>
      <c r="J70" s="1225"/>
      <c r="K70" s="1225"/>
      <c r="L70" s="1225"/>
      <c r="M70" s="551"/>
      <c r="N70" s="532"/>
    </row>
    <row r="71" spans="1:14" ht="18.75" customHeight="1">
      <c r="A71" s="537"/>
      <c r="B71" s="1226" t="s">
        <v>1164</v>
      </c>
      <c r="C71" s="1226"/>
      <c r="D71" s="1226"/>
      <c r="E71" s="1226"/>
      <c r="F71" s="1226"/>
      <c r="G71" s="1226"/>
      <c r="H71" s="1226"/>
      <c r="I71" s="1226"/>
      <c r="J71" s="1226"/>
      <c r="K71" s="1226"/>
      <c r="L71" s="1226"/>
      <c r="M71" s="551"/>
      <c r="N71" s="532"/>
    </row>
    <row r="72" spans="1:14" ht="18.75" customHeight="1">
      <c r="A72" s="537"/>
      <c r="B72" s="1226" t="s">
        <v>1165</v>
      </c>
      <c r="C72" s="1226"/>
      <c r="D72" s="1226"/>
      <c r="E72" s="1226"/>
      <c r="F72" s="1226"/>
      <c r="G72" s="1226"/>
      <c r="H72" s="1226"/>
      <c r="I72" s="1226"/>
      <c r="J72" s="1226"/>
      <c r="K72" s="1226"/>
      <c r="L72" s="1226"/>
      <c r="M72" s="551"/>
      <c r="N72" s="532"/>
    </row>
    <row r="73" spans="1:14">
      <c r="A73" s="1222"/>
      <c r="B73" s="1223"/>
      <c r="C73" s="1223"/>
      <c r="D73" s="1223"/>
      <c r="E73" s="1223"/>
      <c r="F73" s="1223"/>
      <c r="G73" s="551"/>
      <c r="H73" s="551"/>
      <c r="I73" s="551"/>
      <c r="J73" s="551"/>
      <c r="K73" s="551"/>
      <c r="L73" s="551"/>
      <c r="M73" s="551"/>
      <c r="N73" s="532"/>
    </row>
    <row r="74" spans="1:14">
      <c r="A74" s="1222" t="s">
        <v>1166</v>
      </c>
      <c r="B74" s="1223"/>
      <c r="C74" s="1223"/>
      <c r="D74" s="1223"/>
      <c r="E74" s="1223"/>
      <c r="F74" s="1223"/>
      <c r="G74" s="551"/>
      <c r="H74" s="551"/>
      <c r="I74" s="551"/>
      <c r="J74" s="551"/>
      <c r="K74" s="551"/>
      <c r="L74" s="551"/>
      <c r="M74" s="551"/>
      <c r="N74" s="532"/>
    </row>
    <row r="75" spans="1:14" ht="27">
      <c r="A75" s="542"/>
      <c r="B75" s="1219"/>
      <c r="C75" s="1219"/>
      <c r="D75" s="543" t="s">
        <v>1167</v>
      </c>
      <c r="E75" s="551"/>
      <c r="F75" s="551"/>
      <c r="G75" s="551"/>
      <c r="H75" s="551"/>
      <c r="I75" s="551"/>
      <c r="J75" s="551"/>
      <c r="K75" s="551"/>
      <c r="L75" s="551"/>
      <c r="M75" s="551"/>
      <c r="N75" s="532"/>
    </row>
    <row r="76" spans="1:14">
      <c r="A76" s="537"/>
      <c r="B76" s="1219" t="s">
        <v>1159</v>
      </c>
      <c r="C76" s="1219"/>
      <c r="D76" s="545"/>
      <c r="E76" s="551"/>
      <c r="F76" s="551"/>
      <c r="G76" s="551"/>
      <c r="H76" s="551"/>
      <c r="I76" s="551"/>
      <c r="J76" s="551"/>
      <c r="K76" s="551"/>
      <c r="L76" s="551"/>
      <c r="M76" s="551"/>
      <c r="N76" s="532"/>
    </row>
    <row r="77" spans="1:14">
      <c r="A77" s="537"/>
      <c r="B77" s="1219" t="s">
        <v>1160</v>
      </c>
      <c r="C77" s="1219"/>
      <c r="D77" s="545"/>
      <c r="E77" s="551"/>
      <c r="F77" s="551"/>
      <c r="G77" s="551"/>
      <c r="H77" s="551"/>
      <c r="I77" s="551"/>
      <c r="J77" s="551"/>
      <c r="K77" s="551"/>
      <c r="L77" s="551"/>
      <c r="M77" s="551"/>
      <c r="N77" s="532"/>
    </row>
    <row r="78" spans="1:14">
      <c r="A78" s="537"/>
      <c r="B78" s="1219" t="s">
        <v>1161</v>
      </c>
      <c r="C78" s="1219"/>
      <c r="D78" s="545"/>
      <c r="E78" s="551"/>
      <c r="F78" s="551"/>
      <c r="G78" s="551"/>
      <c r="H78" s="551"/>
      <c r="I78" s="551"/>
      <c r="J78" s="551"/>
      <c r="K78" s="551"/>
      <c r="L78" s="551"/>
      <c r="M78" s="551"/>
      <c r="N78" s="532"/>
    </row>
    <row r="79" spans="1:14">
      <c r="A79" s="537"/>
      <c r="B79" s="1219" t="s">
        <v>1162</v>
      </c>
      <c r="C79" s="1219"/>
      <c r="D79" s="545"/>
      <c r="E79" s="551"/>
      <c r="F79" s="551"/>
      <c r="G79" s="551"/>
      <c r="H79" s="551"/>
      <c r="I79" s="551"/>
      <c r="J79" s="551"/>
      <c r="K79" s="551"/>
      <c r="L79" s="551"/>
      <c r="M79" s="551"/>
      <c r="N79" s="532"/>
    </row>
    <row r="80" spans="1:14" ht="9" customHeight="1">
      <c r="A80" s="538"/>
      <c r="B80" s="546"/>
      <c r="C80" s="546"/>
      <c r="D80" s="533"/>
      <c r="E80" s="533"/>
      <c r="F80" s="533"/>
      <c r="G80" s="533"/>
      <c r="H80" s="533"/>
      <c r="I80" s="533"/>
      <c r="J80" s="533"/>
      <c r="K80" s="533"/>
      <c r="L80" s="533"/>
      <c r="M80" s="533"/>
      <c r="N80" s="534"/>
    </row>
    <row r="81" spans="1:14" ht="12" customHeight="1">
      <c r="A81" s="535"/>
      <c r="B81" s="535"/>
    </row>
    <row r="82" spans="1:14" ht="12" customHeight="1">
      <c r="A82" s="535"/>
      <c r="B82" s="535"/>
    </row>
    <row r="83" spans="1:14" ht="23.25" customHeight="1">
      <c r="A83" s="1216" t="s">
        <v>1168</v>
      </c>
      <c r="B83" s="1217"/>
      <c r="C83" s="1217"/>
      <c r="D83" s="1217"/>
      <c r="E83" s="1217"/>
      <c r="F83" s="1217"/>
      <c r="G83" s="1217"/>
      <c r="H83" s="1217"/>
      <c r="I83" s="1217"/>
      <c r="J83" s="1217"/>
      <c r="K83" s="1217"/>
      <c r="L83" s="1217"/>
      <c r="M83" s="1217"/>
      <c r="N83" s="1218"/>
    </row>
    <row r="84" spans="1:14">
      <c r="A84" s="1220" t="s">
        <v>1169</v>
      </c>
      <c r="B84" s="1209"/>
      <c r="C84" s="1209"/>
      <c r="D84" s="1209"/>
      <c r="E84" s="1209"/>
      <c r="F84" s="1209"/>
      <c r="G84" s="1209"/>
      <c r="H84" s="1209"/>
      <c r="I84" s="1209"/>
      <c r="J84" s="1209"/>
      <c r="K84" s="1209"/>
      <c r="L84" s="1209"/>
      <c r="M84" s="1209"/>
      <c r="N84" s="1221"/>
    </row>
    <row r="85" spans="1:14">
      <c r="A85" s="537"/>
      <c r="B85" s="1213" t="s">
        <v>1170</v>
      </c>
      <c r="C85" s="1214"/>
      <c r="D85" s="1214"/>
      <c r="E85" s="1214"/>
      <c r="F85" s="551" t="s">
        <v>1106</v>
      </c>
      <c r="G85" s="1215"/>
      <c r="H85" s="1215"/>
      <c r="I85" s="551" t="s">
        <v>1107</v>
      </c>
      <c r="J85" s="551" t="s">
        <v>1108</v>
      </c>
      <c r="K85" s="551"/>
      <c r="L85" s="551"/>
      <c r="M85" s="551"/>
      <c r="N85" s="532"/>
    </row>
    <row r="86" spans="1:14" ht="18.75" customHeight="1">
      <c r="A86" s="537"/>
      <c r="B86" s="1213" t="s">
        <v>1171</v>
      </c>
      <c r="C86" s="1214"/>
      <c r="D86" s="1214"/>
      <c r="E86" s="1214"/>
      <c r="F86" s="551" t="s">
        <v>1106</v>
      </c>
      <c r="G86" s="1215"/>
      <c r="H86" s="1215"/>
      <c r="I86" s="551" t="s">
        <v>1107</v>
      </c>
      <c r="J86" s="551" t="s">
        <v>1108</v>
      </c>
      <c r="K86" s="551"/>
      <c r="L86" s="551"/>
      <c r="M86" s="551"/>
      <c r="N86" s="532"/>
    </row>
    <row r="87" spans="1:14" ht="18.75" customHeight="1">
      <c r="A87" s="537"/>
      <c r="B87" s="1213" t="s">
        <v>1172</v>
      </c>
      <c r="C87" s="1214"/>
      <c r="D87" s="1214"/>
      <c r="E87" s="1214"/>
      <c r="F87" s="551" t="s">
        <v>1106</v>
      </c>
      <c r="G87" s="1215"/>
      <c r="H87" s="1215"/>
      <c r="I87" s="551" t="s">
        <v>1107</v>
      </c>
      <c r="J87" s="551" t="s">
        <v>1108</v>
      </c>
      <c r="K87" s="551"/>
      <c r="L87" s="551"/>
      <c r="M87" s="551"/>
      <c r="N87" s="532"/>
    </row>
    <row r="88" spans="1:14" ht="18.75" customHeight="1">
      <c r="A88" s="537"/>
      <c r="B88" s="1213" t="s">
        <v>1173</v>
      </c>
      <c r="C88" s="1214"/>
      <c r="D88" s="1214"/>
      <c r="E88" s="1214"/>
      <c r="F88" s="551" t="s">
        <v>1106</v>
      </c>
      <c r="G88" s="1215"/>
      <c r="H88" s="1215"/>
      <c r="I88" s="551" t="s">
        <v>1107</v>
      </c>
      <c r="J88" s="551" t="s">
        <v>1108</v>
      </c>
      <c r="K88" s="551"/>
      <c r="L88" s="551"/>
      <c r="M88" s="551"/>
      <c r="N88" s="532"/>
    </row>
    <row r="89" spans="1:14" ht="18.75" customHeight="1">
      <c r="A89" s="537"/>
      <c r="B89" s="1213" t="s">
        <v>1174</v>
      </c>
      <c r="C89" s="1214"/>
      <c r="D89" s="1214"/>
      <c r="E89" s="1214"/>
      <c r="F89" s="551" t="s">
        <v>1106</v>
      </c>
      <c r="G89" s="1215"/>
      <c r="H89" s="1215"/>
      <c r="I89" s="551" t="s">
        <v>1107</v>
      </c>
      <c r="J89" s="551" t="s">
        <v>1108</v>
      </c>
      <c r="K89" s="551"/>
      <c r="L89" s="551"/>
      <c r="M89" s="551"/>
      <c r="N89" s="532"/>
    </row>
    <row r="90" spans="1:14" ht="18.75" customHeight="1">
      <c r="A90" s="537"/>
      <c r="B90" s="1213" t="s">
        <v>1175</v>
      </c>
      <c r="C90" s="1214"/>
      <c r="D90" s="1214"/>
      <c r="E90" s="1214"/>
      <c r="F90" s="551" t="s">
        <v>1106</v>
      </c>
      <c r="G90" s="1215"/>
      <c r="H90" s="1215"/>
      <c r="I90" s="551" t="s">
        <v>1107</v>
      </c>
      <c r="J90" s="551" t="s">
        <v>1108</v>
      </c>
      <c r="K90" s="551"/>
      <c r="L90" s="551"/>
      <c r="M90" s="551"/>
      <c r="N90" s="532"/>
    </row>
    <row r="91" spans="1:14">
      <c r="A91" s="540"/>
      <c r="B91" s="547"/>
      <c r="C91" s="533"/>
      <c r="D91" s="533"/>
      <c r="E91" s="533"/>
      <c r="F91" s="533"/>
      <c r="G91" s="533"/>
      <c r="H91" s="533"/>
      <c r="I91" s="533"/>
      <c r="J91" s="533"/>
      <c r="K91" s="533"/>
      <c r="L91" s="533"/>
      <c r="M91" s="533"/>
      <c r="N91" s="534"/>
    </row>
    <row r="92" spans="1:14">
      <c r="A92" s="541"/>
      <c r="B92" s="541"/>
    </row>
    <row r="93" spans="1:14">
      <c r="A93" s="541"/>
      <c r="B93" s="541"/>
    </row>
    <row r="94" spans="1:14" ht="23.25" customHeight="1">
      <c r="A94" s="1216" t="s">
        <v>1176</v>
      </c>
      <c r="B94" s="1217"/>
      <c r="C94" s="1217"/>
      <c r="D94" s="1217"/>
      <c r="E94" s="1217"/>
      <c r="F94" s="1217"/>
      <c r="G94" s="1217"/>
      <c r="H94" s="1217"/>
      <c r="I94" s="1217"/>
      <c r="J94" s="1217"/>
      <c r="K94" s="1217"/>
      <c r="L94" s="1217"/>
      <c r="M94" s="1217"/>
      <c r="N94" s="1218"/>
    </row>
    <row r="95" spans="1:14">
      <c r="A95" s="1210" t="s">
        <v>1177</v>
      </c>
      <c r="B95" s="1211"/>
      <c r="C95" s="1211"/>
      <c r="D95" s="1211"/>
      <c r="E95" s="1211"/>
      <c r="F95" s="1211"/>
      <c r="G95" s="1211"/>
      <c r="H95" s="1211"/>
      <c r="I95" s="1211"/>
      <c r="J95" s="1211"/>
      <c r="K95" s="1211"/>
      <c r="L95" s="1211"/>
      <c r="M95" s="1211"/>
      <c r="N95" s="1212"/>
    </row>
    <row r="96" spans="1:14" ht="18.75" customHeight="1">
      <c r="A96" s="1210"/>
      <c r="B96" s="1211"/>
      <c r="C96" s="1211"/>
      <c r="D96" s="1211"/>
      <c r="E96" s="1211"/>
      <c r="F96" s="1211"/>
      <c r="G96" s="1211"/>
      <c r="H96" s="1211"/>
      <c r="I96" s="1211"/>
      <c r="J96" s="1211"/>
      <c r="K96" s="1211"/>
      <c r="L96" s="1211"/>
      <c r="M96" s="1211"/>
      <c r="N96" s="1212"/>
    </row>
    <row r="97" spans="1:14">
      <c r="A97" s="1210" t="s">
        <v>1178</v>
      </c>
      <c r="B97" s="1211"/>
      <c r="C97" s="1211"/>
      <c r="D97" s="1211"/>
      <c r="E97" s="1211"/>
      <c r="F97" s="1211"/>
      <c r="G97" s="1211"/>
      <c r="H97" s="1211"/>
      <c r="I97" s="1211"/>
      <c r="J97" s="1211"/>
      <c r="K97" s="1211"/>
      <c r="L97" s="1211"/>
      <c r="M97" s="1211"/>
      <c r="N97" s="1212"/>
    </row>
    <row r="98" spans="1:14">
      <c r="A98" s="1210" t="s">
        <v>1179</v>
      </c>
      <c r="B98" s="1211"/>
      <c r="C98" s="1211"/>
      <c r="D98" s="1211"/>
      <c r="E98" s="1211"/>
      <c r="F98" s="1211"/>
      <c r="G98" s="1211"/>
      <c r="H98" s="1211"/>
      <c r="I98" s="1211"/>
      <c r="J98" s="1211"/>
      <c r="K98" s="1211"/>
      <c r="L98" s="1211"/>
      <c r="M98" s="1211"/>
      <c r="N98" s="1212"/>
    </row>
    <row r="99" spans="1:14">
      <c r="A99" s="1210" t="s">
        <v>1180</v>
      </c>
      <c r="B99" s="1211"/>
      <c r="C99" s="1211"/>
      <c r="D99" s="1211"/>
      <c r="E99" s="1211"/>
      <c r="F99" s="1211"/>
      <c r="G99" s="1211"/>
      <c r="H99" s="1211"/>
      <c r="I99" s="1211"/>
      <c r="J99" s="1211"/>
      <c r="K99" s="1211"/>
      <c r="L99" s="1211"/>
      <c r="M99" s="1211"/>
      <c r="N99" s="1212"/>
    </row>
    <row r="100" spans="1:14">
      <c r="A100" s="1210" t="s">
        <v>1181</v>
      </c>
      <c r="B100" s="1211"/>
      <c r="C100" s="1211"/>
      <c r="D100" s="1211"/>
      <c r="E100" s="1211"/>
      <c r="F100" s="1211"/>
      <c r="G100" s="1211"/>
      <c r="H100" s="1211"/>
      <c r="I100" s="1211"/>
      <c r="J100" s="1211"/>
      <c r="K100" s="1211"/>
      <c r="L100" s="1211"/>
      <c r="M100" s="1211"/>
      <c r="N100" s="1212"/>
    </row>
    <row r="101" spans="1:14">
      <c r="A101" s="1210" t="s">
        <v>1182</v>
      </c>
      <c r="B101" s="1211"/>
      <c r="C101" s="1211"/>
      <c r="D101" s="1211"/>
      <c r="E101" s="1211"/>
      <c r="F101" s="1211"/>
      <c r="G101" s="1211"/>
      <c r="H101" s="1211"/>
      <c r="I101" s="1211"/>
      <c r="J101" s="1211"/>
      <c r="K101" s="1211"/>
      <c r="L101" s="1211"/>
      <c r="M101" s="1211"/>
      <c r="N101" s="1212"/>
    </row>
    <row r="102" spans="1:14" ht="18.75" customHeight="1">
      <c r="A102" s="1210"/>
      <c r="B102" s="1211"/>
      <c r="C102" s="1211"/>
      <c r="D102" s="1211"/>
      <c r="E102" s="1211"/>
      <c r="F102" s="1211"/>
      <c r="G102" s="1211"/>
      <c r="H102" s="1211"/>
      <c r="I102" s="1211"/>
      <c r="J102" s="1211"/>
      <c r="K102" s="1211"/>
      <c r="L102" s="1211"/>
      <c r="M102" s="1211"/>
      <c r="N102" s="1212"/>
    </row>
    <row r="103" spans="1:14" ht="18.75" customHeight="1">
      <c r="A103" s="1210"/>
      <c r="B103" s="1211"/>
      <c r="C103" s="1211"/>
      <c r="D103" s="1211"/>
      <c r="E103" s="1211"/>
      <c r="F103" s="1211"/>
      <c r="G103" s="1211"/>
      <c r="H103" s="1211"/>
      <c r="I103" s="1211"/>
      <c r="J103" s="1211"/>
      <c r="K103" s="1211"/>
      <c r="L103" s="1211"/>
      <c r="M103" s="1211"/>
      <c r="N103" s="1212"/>
    </row>
    <row r="104" spans="1:14" ht="18.75" customHeight="1">
      <c r="A104" s="1210"/>
      <c r="B104" s="1211"/>
      <c r="C104" s="1211"/>
      <c r="D104" s="1211"/>
      <c r="E104" s="1211"/>
      <c r="F104" s="1211"/>
      <c r="G104" s="1211"/>
      <c r="H104" s="1211"/>
      <c r="I104" s="1211"/>
      <c r="J104" s="1211"/>
      <c r="K104" s="1211"/>
      <c r="L104" s="1211"/>
      <c r="M104" s="1211"/>
      <c r="N104" s="1212"/>
    </row>
    <row r="105" spans="1:14" ht="18.75" customHeight="1">
      <c r="A105" s="1210"/>
      <c r="B105" s="1211"/>
      <c r="C105" s="1211"/>
      <c r="D105" s="1211"/>
      <c r="E105" s="1211"/>
      <c r="F105" s="1211"/>
      <c r="G105" s="1211"/>
      <c r="H105" s="1211"/>
      <c r="I105" s="1211"/>
      <c r="J105" s="1211"/>
      <c r="K105" s="1211"/>
      <c r="L105" s="1211"/>
      <c r="M105" s="1211"/>
      <c r="N105" s="1212"/>
    </row>
    <row r="106" spans="1:14" ht="18.75" customHeight="1">
      <c r="A106" s="1210"/>
      <c r="B106" s="1211"/>
      <c r="C106" s="1211"/>
      <c r="D106" s="1211"/>
      <c r="E106" s="1211"/>
      <c r="F106" s="1211"/>
      <c r="G106" s="1211"/>
      <c r="H106" s="1211"/>
      <c r="I106" s="1211"/>
      <c r="J106" s="1211"/>
      <c r="K106" s="1211"/>
      <c r="L106" s="1211"/>
      <c r="M106" s="1211"/>
      <c r="N106" s="1212"/>
    </row>
    <row r="107" spans="1:14" ht="18.75" customHeight="1">
      <c r="A107" s="1210"/>
      <c r="B107" s="1211"/>
      <c r="C107" s="1211"/>
      <c r="D107" s="1211"/>
      <c r="E107" s="1211"/>
      <c r="F107" s="1211"/>
      <c r="G107" s="1211"/>
      <c r="H107" s="1211"/>
      <c r="I107" s="1211"/>
      <c r="J107" s="1211"/>
      <c r="K107" s="1211"/>
      <c r="L107" s="1211"/>
      <c r="M107" s="1211"/>
      <c r="N107" s="1212"/>
    </row>
    <row r="108" spans="1:14" ht="18.75" customHeight="1">
      <c r="A108" s="1210"/>
      <c r="B108" s="1211"/>
      <c r="C108" s="1211"/>
      <c r="D108" s="1211"/>
      <c r="E108" s="1211"/>
      <c r="F108" s="1211"/>
      <c r="G108" s="1211"/>
      <c r="H108" s="1211"/>
      <c r="I108" s="1211"/>
      <c r="J108" s="1211"/>
      <c r="K108" s="1211"/>
      <c r="L108" s="1211"/>
      <c r="M108" s="1211"/>
      <c r="N108" s="1212"/>
    </row>
    <row r="109" spans="1:14" ht="18.75" customHeight="1">
      <c r="A109" s="1210"/>
      <c r="B109" s="1211"/>
      <c r="C109" s="1211"/>
      <c r="D109" s="1211"/>
      <c r="E109" s="1211"/>
      <c r="F109" s="1211"/>
      <c r="G109" s="1211"/>
      <c r="H109" s="1211"/>
      <c r="I109" s="1211"/>
      <c r="J109" s="1211"/>
      <c r="K109" s="1211"/>
      <c r="L109" s="1211"/>
      <c r="M109" s="1211"/>
      <c r="N109" s="1212"/>
    </row>
    <row r="110" spans="1:14" ht="18.75" customHeight="1">
      <c r="A110" s="1210"/>
      <c r="B110" s="1211"/>
      <c r="C110" s="1211"/>
      <c r="D110" s="1211"/>
      <c r="E110" s="1211"/>
      <c r="F110" s="1211"/>
      <c r="G110" s="1211"/>
      <c r="H110" s="1211"/>
      <c r="I110" s="1211"/>
      <c r="J110" s="1211"/>
      <c r="K110" s="1211"/>
      <c r="L110" s="1211"/>
      <c r="M110" s="1211"/>
      <c r="N110" s="1212"/>
    </row>
    <row r="111" spans="1:14" ht="18.75" customHeight="1">
      <c r="A111" s="1210"/>
      <c r="B111" s="1211"/>
      <c r="C111" s="1211"/>
      <c r="D111" s="1211"/>
      <c r="E111" s="1211"/>
      <c r="F111" s="1211"/>
      <c r="G111" s="1211"/>
      <c r="H111" s="1211"/>
      <c r="I111" s="1211"/>
      <c r="J111" s="1211"/>
      <c r="K111" s="1211"/>
      <c r="L111" s="1211"/>
      <c r="M111" s="1211"/>
      <c r="N111" s="1212"/>
    </row>
    <row r="112" spans="1:14" ht="18.75" customHeight="1">
      <c r="A112" s="1210"/>
      <c r="B112" s="1211"/>
      <c r="C112" s="1211"/>
      <c r="D112" s="1211"/>
      <c r="E112" s="1211"/>
      <c r="F112" s="1211"/>
      <c r="G112" s="1211"/>
      <c r="H112" s="1211"/>
      <c r="I112" s="1211"/>
      <c r="J112" s="1211"/>
      <c r="K112" s="1211"/>
      <c r="L112" s="1211"/>
      <c r="M112" s="1211"/>
      <c r="N112" s="1212"/>
    </row>
    <row r="113" spans="1:14" ht="18.75" customHeight="1">
      <c r="A113" s="1210"/>
      <c r="B113" s="1211"/>
      <c r="C113" s="1211"/>
      <c r="D113" s="1211"/>
      <c r="E113" s="1211"/>
      <c r="F113" s="1211"/>
      <c r="G113" s="1211"/>
      <c r="H113" s="1211"/>
      <c r="I113" s="1211"/>
      <c r="J113" s="1211"/>
      <c r="K113" s="1211"/>
      <c r="L113" s="1211"/>
      <c r="M113" s="1211"/>
      <c r="N113" s="1212"/>
    </row>
    <row r="114" spans="1:14" ht="18.75" customHeight="1">
      <c r="A114" s="1210"/>
      <c r="B114" s="1211"/>
      <c r="C114" s="1211"/>
      <c r="D114" s="1211"/>
      <c r="E114" s="1211"/>
      <c r="F114" s="1211"/>
      <c r="G114" s="1211"/>
      <c r="H114" s="1211"/>
      <c r="I114" s="1211"/>
      <c r="J114" s="1211"/>
      <c r="K114" s="1211"/>
      <c r="L114" s="1211"/>
      <c r="M114" s="1211"/>
      <c r="N114" s="1212"/>
    </row>
    <row r="115" spans="1:14" ht="18.75" customHeight="1">
      <c r="A115" s="1210"/>
      <c r="B115" s="1211"/>
      <c r="C115" s="1211"/>
      <c r="D115" s="1211"/>
      <c r="E115" s="1211"/>
      <c r="F115" s="1211"/>
      <c r="G115" s="1211"/>
      <c r="H115" s="1211"/>
      <c r="I115" s="1211"/>
      <c r="J115" s="1211"/>
      <c r="K115" s="1211"/>
      <c r="L115" s="1211"/>
      <c r="M115" s="1211"/>
      <c r="N115" s="1212"/>
    </row>
    <row r="116" spans="1:14" ht="18.75" customHeight="1">
      <c r="A116" s="1210"/>
      <c r="B116" s="1211"/>
      <c r="C116" s="1211"/>
      <c r="D116" s="1211"/>
      <c r="E116" s="1211"/>
      <c r="F116" s="1211"/>
      <c r="G116" s="1211"/>
      <c r="H116" s="1211"/>
      <c r="I116" s="1211"/>
      <c r="J116" s="1211"/>
      <c r="K116" s="1211"/>
      <c r="L116" s="1211"/>
      <c r="M116" s="1211"/>
      <c r="N116" s="1212"/>
    </row>
    <row r="117" spans="1:14" ht="18.75" customHeight="1">
      <c r="A117" s="1210"/>
      <c r="B117" s="1211"/>
      <c r="C117" s="1211"/>
      <c r="D117" s="1211"/>
      <c r="E117" s="1211"/>
      <c r="F117" s="1211"/>
      <c r="G117" s="1211"/>
      <c r="H117" s="1211"/>
      <c r="I117" s="1211"/>
      <c r="J117" s="1211"/>
      <c r="K117" s="1211"/>
      <c r="L117" s="1211"/>
      <c r="M117" s="1211"/>
      <c r="N117" s="1212"/>
    </row>
    <row r="118" spans="1:14" ht="18.75" customHeight="1">
      <c r="A118" s="1210"/>
      <c r="B118" s="1211"/>
      <c r="C118" s="1211"/>
      <c r="D118" s="1211"/>
      <c r="E118" s="1211"/>
      <c r="F118" s="1211"/>
      <c r="G118" s="1211"/>
      <c r="H118" s="1211"/>
      <c r="I118" s="1211"/>
      <c r="J118" s="1211"/>
      <c r="K118" s="1211"/>
      <c r="L118" s="1211"/>
      <c r="M118" s="1211"/>
      <c r="N118" s="1212"/>
    </row>
    <row r="119" spans="1:14" ht="18.75" customHeight="1">
      <c r="A119" s="1210"/>
      <c r="B119" s="1211"/>
      <c r="C119" s="1211"/>
      <c r="D119" s="1211"/>
      <c r="E119" s="1211"/>
      <c r="F119" s="1211"/>
      <c r="G119" s="1211"/>
      <c r="H119" s="1211"/>
      <c r="I119" s="1211"/>
      <c r="J119" s="1211"/>
      <c r="K119" s="1211"/>
      <c r="L119" s="1211"/>
      <c r="M119" s="1211"/>
      <c r="N119" s="1212"/>
    </row>
    <row r="120" spans="1:14" ht="18.75" customHeight="1">
      <c r="A120" s="1210"/>
      <c r="B120" s="1211"/>
      <c r="C120" s="1211"/>
      <c r="D120" s="1211"/>
      <c r="E120" s="1211"/>
      <c r="F120" s="1211"/>
      <c r="G120" s="1211"/>
      <c r="H120" s="1211"/>
      <c r="I120" s="1211"/>
      <c r="J120" s="1211"/>
      <c r="K120" s="1211"/>
      <c r="L120" s="1211"/>
      <c r="M120" s="1211"/>
      <c r="N120" s="1212"/>
    </row>
    <row r="121" spans="1:14" ht="18.75" customHeight="1">
      <c r="A121" s="1210"/>
      <c r="B121" s="1211"/>
      <c r="C121" s="1211"/>
      <c r="D121" s="1211"/>
      <c r="E121" s="1211"/>
      <c r="F121" s="1211"/>
      <c r="G121" s="1211"/>
      <c r="H121" s="1211"/>
      <c r="I121" s="1211"/>
      <c r="J121" s="1211"/>
      <c r="K121" s="1211"/>
      <c r="L121" s="1211"/>
      <c r="M121" s="1211"/>
      <c r="N121" s="1212"/>
    </row>
    <row r="122" spans="1:14" ht="18.75" customHeight="1">
      <c r="A122" s="1210"/>
      <c r="B122" s="1211"/>
      <c r="C122" s="1211"/>
      <c r="D122" s="1211"/>
      <c r="E122" s="1211"/>
      <c r="F122" s="1211"/>
      <c r="G122" s="1211"/>
      <c r="H122" s="1211"/>
      <c r="I122" s="1211"/>
      <c r="J122" s="1211"/>
      <c r="K122" s="1211"/>
      <c r="L122" s="1211"/>
      <c r="M122" s="1211"/>
      <c r="N122" s="1212"/>
    </row>
    <row r="123" spans="1:14" ht="18.75" customHeight="1">
      <c r="A123" s="1210"/>
      <c r="B123" s="1211"/>
      <c r="C123" s="1211"/>
      <c r="D123" s="1211"/>
      <c r="E123" s="1211"/>
      <c r="F123" s="1211"/>
      <c r="G123" s="1211"/>
      <c r="H123" s="1211"/>
      <c r="I123" s="1211"/>
      <c r="J123" s="1211"/>
      <c r="K123" s="1211"/>
      <c r="L123" s="1211"/>
      <c r="M123" s="1211"/>
      <c r="N123" s="1212"/>
    </row>
    <row r="124" spans="1:14" ht="18.75" customHeight="1">
      <c r="A124" s="1210"/>
      <c r="B124" s="1211"/>
      <c r="C124" s="1211"/>
      <c r="D124" s="1211"/>
      <c r="E124" s="1211"/>
      <c r="F124" s="1211"/>
      <c r="G124" s="1211"/>
      <c r="H124" s="1211"/>
      <c r="I124" s="1211"/>
      <c r="J124" s="1211"/>
      <c r="K124" s="1211"/>
      <c r="L124" s="1211"/>
      <c r="M124" s="1211"/>
      <c r="N124" s="1212"/>
    </row>
    <row r="125" spans="1:14" ht="18.75" customHeight="1">
      <c r="A125" s="1210"/>
      <c r="B125" s="1211"/>
      <c r="C125" s="1211"/>
      <c r="D125" s="1211"/>
      <c r="E125" s="1211"/>
      <c r="F125" s="1211"/>
      <c r="G125" s="1211"/>
      <c r="H125" s="1211"/>
      <c r="I125" s="1211"/>
      <c r="J125" s="1211"/>
      <c r="K125" s="1211"/>
      <c r="L125" s="1211"/>
      <c r="M125" s="1211"/>
      <c r="N125" s="1212"/>
    </row>
    <row r="126" spans="1:14" ht="18.75" customHeight="1">
      <c r="A126" s="1210"/>
      <c r="B126" s="1211"/>
      <c r="C126" s="1211"/>
      <c r="D126" s="1211"/>
      <c r="E126" s="1211"/>
      <c r="F126" s="1211"/>
      <c r="G126" s="1211"/>
      <c r="H126" s="1211"/>
      <c r="I126" s="1211"/>
      <c r="J126" s="1211"/>
      <c r="K126" s="1211"/>
      <c r="L126" s="1211"/>
      <c r="M126" s="1211"/>
      <c r="N126" s="1212"/>
    </row>
    <row r="127" spans="1:14" ht="18.75" customHeight="1">
      <c r="A127" s="1210"/>
      <c r="B127" s="1211"/>
      <c r="C127" s="1211"/>
      <c r="D127" s="1211"/>
      <c r="E127" s="1211"/>
      <c r="F127" s="1211"/>
      <c r="G127" s="1211"/>
      <c r="H127" s="1211"/>
      <c r="I127" s="1211"/>
      <c r="J127" s="1211"/>
      <c r="K127" s="1211"/>
      <c r="L127" s="1211"/>
      <c r="M127" s="1211"/>
      <c r="N127" s="1212"/>
    </row>
    <row r="128" spans="1:14" ht="18.75" customHeight="1">
      <c r="A128" s="1206"/>
      <c r="B128" s="1207"/>
      <c r="C128" s="1207"/>
      <c r="D128" s="1207"/>
      <c r="E128" s="1207"/>
      <c r="F128" s="1207"/>
      <c r="G128" s="1207"/>
      <c r="H128" s="1207"/>
      <c r="I128" s="1207"/>
      <c r="J128" s="1207"/>
      <c r="K128" s="1207"/>
      <c r="L128" s="1207"/>
      <c r="M128" s="1207"/>
      <c r="N128" s="1208"/>
    </row>
    <row r="129" spans="1:14" ht="18.75" customHeight="1">
      <c r="A129" s="1209"/>
      <c r="B129" s="1209"/>
      <c r="C129" s="1209"/>
      <c r="D129" s="1209"/>
      <c r="E129" s="1209"/>
      <c r="F129" s="1209"/>
      <c r="G129" s="1209"/>
      <c r="H129" s="1209"/>
      <c r="I129" s="1209"/>
      <c r="J129" s="1209"/>
      <c r="K129" s="1209"/>
      <c r="L129" s="1209"/>
      <c r="M129" s="1209"/>
      <c r="N129" s="1209"/>
    </row>
    <row r="130" spans="1:14">
      <c r="A130" s="1205"/>
      <c r="B130" s="1205"/>
      <c r="C130" s="1205"/>
      <c r="D130" s="1205"/>
      <c r="E130" s="1205"/>
      <c r="F130" s="1205"/>
      <c r="G130" s="1205"/>
      <c r="H130" s="1205"/>
      <c r="I130" s="1205"/>
      <c r="J130" s="1205"/>
      <c r="K130" s="1205"/>
      <c r="L130" s="1205"/>
      <c r="M130" s="1205"/>
      <c r="N130" s="1205"/>
    </row>
    <row r="131" spans="1:14">
      <c r="A131" s="1205" t="s">
        <v>1183</v>
      </c>
      <c r="B131" s="1205"/>
      <c r="C131" s="1205"/>
      <c r="D131" s="1205"/>
      <c r="E131" s="1205"/>
      <c r="F131" s="1205"/>
      <c r="G131" s="1205"/>
      <c r="H131" s="1205"/>
      <c r="I131" s="1205"/>
      <c r="J131" s="1205"/>
      <c r="K131" s="1205"/>
      <c r="L131" s="1205"/>
      <c r="M131" s="1205"/>
      <c r="N131" s="1205"/>
    </row>
    <row r="132" spans="1:14">
      <c r="A132" s="1205" t="s">
        <v>1184</v>
      </c>
      <c r="B132" s="1205"/>
      <c r="C132" s="1205"/>
      <c r="D132" s="1205"/>
      <c r="E132" s="1205"/>
      <c r="F132" s="1205"/>
      <c r="G132" s="1205"/>
      <c r="H132" s="1205"/>
      <c r="I132" s="1205"/>
      <c r="J132" s="1205"/>
      <c r="K132" s="1205"/>
      <c r="L132" s="1205"/>
      <c r="M132" s="1205"/>
      <c r="N132" s="1205"/>
    </row>
    <row r="133" spans="1:14" ht="56.25" customHeight="1">
      <c r="A133" s="1205" t="s">
        <v>1185</v>
      </c>
      <c r="B133" s="1205"/>
      <c r="C133" s="1205"/>
      <c r="D133" s="1205"/>
      <c r="E133" s="1205"/>
      <c r="F133" s="1205"/>
      <c r="G133" s="1205"/>
      <c r="H133" s="1205"/>
      <c r="I133" s="1205"/>
      <c r="J133" s="1205"/>
      <c r="K133" s="1205"/>
      <c r="L133" s="1205"/>
      <c r="M133" s="1205"/>
      <c r="N133" s="1205"/>
    </row>
    <row r="134" spans="1:14" ht="62.25" customHeight="1">
      <c r="A134" s="1205" t="s">
        <v>1186</v>
      </c>
      <c r="B134" s="1205"/>
      <c r="C134" s="1205"/>
      <c r="D134" s="1205"/>
      <c r="E134" s="1205"/>
      <c r="F134" s="1205"/>
      <c r="G134" s="1205"/>
      <c r="H134" s="1205"/>
      <c r="I134" s="1205"/>
      <c r="J134" s="1205"/>
      <c r="K134" s="1205"/>
      <c r="L134" s="1205"/>
      <c r="M134" s="1205"/>
      <c r="N134" s="1205"/>
    </row>
    <row r="135" spans="1:14" ht="55.5" customHeight="1">
      <c r="A135" s="1205" t="s">
        <v>1187</v>
      </c>
      <c r="B135" s="1205"/>
      <c r="C135" s="1205"/>
      <c r="D135" s="1205"/>
      <c r="E135" s="1205"/>
      <c r="F135" s="1205"/>
      <c r="G135" s="1205"/>
      <c r="H135" s="1205"/>
      <c r="I135" s="1205"/>
      <c r="J135" s="1205"/>
      <c r="K135" s="1205"/>
      <c r="L135" s="1205"/>
      <c r="M135" s="1205"/>
      <c r="N135" s="1205"/>
    </row>
    <row r="136" spans="1:14" ht="35.25" customHeight="1">
      <c r="A136" s="1205" t="s">
        <v>1188</v>
      </c>
      <c r="B136" s="1205"/>
      <c r="C136" s="1205"/>
      <c r="D136" s="1205"/>
      <c r="E136" s="1205"/>
      <c r="F136" s="1205"/>
      <c r="G136" s="1205"/>
      <c r="H136" s="1205"/>
      <c r="I136" s="1205"/>
      <c r="J136" s="1205"/>
      <c r="K136" s="1205"/>
      <c r="L136" s="1205"/>
      <c r="M136" s="1205"/>
      <c r="N136" s="1205"/>
    </row>
    <row r="137" spans="1:14">
      <c r="A137" s="535"/>
      <c r="B137" s="535"/>
    </row>
    <row r="138" spans="1:14">
      <c r="A138" s="535"/>
      <c r="B138" s="535"/>
    </row>
  </sheetData>
  <mergeCells count="169">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 ref="C25:E25"/>
    <mergeCell ref="G25:H25"/>
    <mergeCell ref="C26:E26"/>
    <mergeCell ref="G26:H26"/>
    <mergeCell ref="C27:E27"/>
    <mergeCell ref="G27:H27"/>
    <mergeCell ref="A21:B27"/>
    <mergeCell ref="C21:E21"/>
    <mergeCell ref="F21:J21"/>
    <mergeCell ref="C23:E23"/>
    <mergeCell ref="G23:H23"/>
    <mergeCell ref="C24:E24"/>
    <mergeCell ref="G24:H24"/>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B67:C67"/>
    <mergeCell ref="F67:I67"/>
    <mergeCell ref="J67:L67"/>
    <mergeCell ref="B68:C68"/>
    <mergeCell ref="F68:I68"/>
    <mergeCell ref="J68:L68"/>
    <mergeCell ref="B65:C65"/>
    <mergeCell ref="F65:I65"/>
    <mergeCell ref="J65:L65"/>
    <mergeCell ref="B66:C66"/>
    <mergeCell ref="F66:I66"/>
    <mergeCell ref="J66:L66"/>
    <mergeCell ref="A73:F73"/>
    <mergeCell ref="A74:F74"/>
    <mergeCell ref="B75:C75"/>
    <mergeCell ref="B76:C76"/>
    <mergeCell ref="B77:C77"/>
    <mergeCell ref="B78:C78"/>
    <mergeCell ref="B69:C69"/>
    <mergeCell ref="F69:I69"/>
    <mergeCell ref="J69:L69"/>
    <mergeCell ref="B70:L70"/>
    <mergeCell ref="B71:L71"/>
    <mergeCell ref="B72:L72"/>
    <mergeCell ref="B87:E87"/>
    <mergeCell ref="G87:H87"/>
    <mergeCell ref="B88:E88"/>
    <mergeCell ref="G88:H88"/>
    <mergeCell ref="B89:E89"/>
    <mergeCell ref="G89:H89"/>
    <mergeCell ref="B79:C79"/>
    <mergeCell ref="A83:N83"/>
    <mergeCell ref="A84:N84"/>
    <mergeCell ref="B85:E85"/>
    <mergeCell ref="G85:H85"/>
    <mergeCell ref="B86:E86"/>
    <mergeCell ref="G86:H86"/>
    <mergeCell ref="A98:N98"/>
    <mergeCell ref="A99:N99"/>
    <mergeCell ref="A100:N100"/>
    <mergeCell ref="A101:N101"/>
    <mergeCell ref="A102:N102"/>
    <mergeCell ref="A103:N103"/>
    <mergeCell ref="B90:E90"/>
    <mergeCell ref="G90:H90"/>
    <mergeCell ref="A94:N94"/>
    <mergeCell ref="A95:N95"/>
    <mergeCell ref="A96:N96"/>
    <mergeCell ref="A97:N97"/>
    <mergeCell ref="A110:N110"/>
    <mergeCell ref="A111:N111"/>
    <mergeCell ref="A112:N112"/>
    <mergeCell ref="A113:N113"/>
    <mergeCell ref="A114:N114"/>
    <mergeCell ref="A115:N115"/>
    <mergeCell ref="A104:N104"/>
    <mergeCell ref="A105:N105"/>
    <mergeCell ref="A106:N106"/>
    <mergeCell ref="A107:N107"/>
    <mergeCell ref="A108:N108"/>
    <mergeCell ref="A109:N109"/>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34:N134"/>
    <mergeCell ref="A135:N135"/>
    <mergeCell ref="A136:N136"/>
    <mergeCell ref="A128:N128"/>
    <mergeCell ref="A129:N129"/>
    <mergeCell ref="A130:N130"/>
    <mergeCell ref="A131:N131"/>
    <mergeCell ref="A132:N132"/>
    <mergeCell ref="A133:N133"/>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235522"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235523"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235524"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235525"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235526"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235527"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235528"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235529"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235530"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235531"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235532"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235533"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235534"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235535"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235536"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5537"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235538"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5539"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235540"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235541"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235542"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235543"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5544"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235545"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235546"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6E1B-309F-4760-8B6E-D30C15DF5C62}">
  <dimension ref="A1:Q816"/>
  <sheetViews>
    <sheetView workbookViewId="0">
      <selection activeCell="I23" sqref="I23"/>
    </sheetView>
  </sheetViews>
  <sheetFormatPr defaultColWidth="9" defaultRowHeight="12.75"/>
  <cols>
    <col min="1" max="4" width="9" style="301"/>
    <col min="5" max="5" width="22.875" style="301" customWidth="1"/>
    <col min="6" max="6" width="6.25" style="301" customWidth="1"/>
    <col min="7" max="7" width="23.875" style="301" customWidth="1"/>
    <col min="8" max="16384" width="9" style="301"/>
  </cols>
  <sheetData>
    <row r="1" spans="1:17">
      <c r="A1" s="301">
        <v>113345</v>
      </c>
      <c r="B1" s="301" t="s">
        <v>110</v>
      </c>
      <c r="C1" s="301" t="s">
        <v>1213</v>
      </c>
      <c r="D1" s="301" t="s">
        <v>1214</v>
      </c>
      <c r="E1" s="301" t="s">
        <v>905</v>
      </c>
      <c r="F1" s="301" t="s">
        <v>1215</v>
      </c>
      <c r="G1" s="301" t="s">
        <v>1216</v>
      </c>
      <c r="H1" s="301" t="s">
        <v>26</v>
      </c>
      <c r="I1" s="301" t="s">
        <v>1217</v>
      </c>
      <c r="J1" s="301" t="s">
        <v>1218</v>
      </c>
      <c r="K1" s="301" t="s">
        <v>1219</v>
      </c>
      <c r="L1" s="301" t="s">
        <v>1220</v>
      </c>
      <c r="M1" s="301" t="s">
        <v>1221</v>
      </c>
      <c r="N1" s="301" t="s">
        <v>225</v>
      </c>
      <c r="O1" s="301" t="s">
        <v>1222</v>
      </c>
      <c r="P1" s="301" t="s">
        <v>1223</v>
      </c>
      <c r="Q1" s="301" t="s">
        <v>1224</v>
      </c>
    </row>
    <row r="2" spans="1:17">
      <c r="A2" s="300">
        <v>113345</v>
      </c>
      <c r="B2" s="301" t="s">
        <v>110</v>
      </c>
      <c r="C2" s="301" t="s">
        <v>1213</v>
      </c>
      <c r="D2" s="301" t="s">
        <v>1214</v>
      </c>
      <c r="E2" s="301" t="s">
        <v>905</v>
      </c>
      <c r="F2" s="302" t="s">
        <v>1215</v>
      </c>
      <c r="G2" s="301" t="s">
        <v>1216</v>
      </c>
      <c r="H2" s="301" t="s">
        <v>26</v>
      </c>
      <c r="I2" s="301" t="s">
        <v>1217</v>
      </c>
      <c r="J2" s="301" t="s">
        <v>1218</v>
      </c>
      <c r="K2" s="301" t="s">
        <v>1219</v>
      </c>
      <c r="L2" s="301" t="s">
        <v>1220</v>
      </c>
      <c r="M2" s="301" t="s">
        <v>1221</v>
      </c>
      <c r="N2" s="301" t="s">
        <v>225</v>
      </c>
      <c r="O2" s="301" t="s">
        <v>1222</v>
      </c>
      <c r="P2" s="301" t="s">
        <v>1223</v>
      </c>
      <c r="Q2" s="301" t="s">
        <v>1224</v>
      </c>
    </row>
    <row r="3" spans="1:17">
      <c r="A3" s="300">
        <v>113345</v>
      </c>
      <c r="B3" s="301" t="s">
        <v>110</v>
      </c>
      <c r="C3" s="301" t="s">
        <v>1213</v>
      </c>
      <c r="D3" s="301" t="s">
        <v>1214</v>
      </c>
      <c r="E3" s="301" t="s">
        <v>905</v>
      </c>
      <c r="F3" s="302" t="s">
        <v>1215</v>
      </c>
      <c r="G3" s="301" t="s">
        <v>1216</v>
      </c>
      <c r="H3" s="301" t="s">
        <v>26</v>
      </c>
      <c r="I3" s="301" t="s">
        <v>1217</v>
      </c>
      <c r="J3" s="301" t="s">
        <v>1218</v>
      </c>
      <c r="K3" s="301" t="s">
        <v>1219</v>
      </c>
      <c r="L3" s="301" t="s">
        <v>1220</v>
      </c>
      <c r="M3" s="301" t="s">
        <v>1221</v>
      </c>
      <c r="N3" s="301" t="s">
        <v>225</v>
      </c>
      <c r="O3" s="301" t="s">
        <v>1222</v>
      </c>
      <c r="P3" s="301" t="s">
        <v>1223</v>
      </c>
      <c r="Q3" s="301" t="s">
        <v>1224</v>
      </c>
    </row>
    <row r="4" spans="1:17">
      <c r="A4" s="300">
        <v>113345</v>
      </c>
      <c r="B4" s="301" t="s">
        <v>110</v>
      </c>
      <c r="C4" s="301" t="s">
        <v>1213</v>
      </c>
      <c r="D4" s="301" t="s">
        <v>1214</v>
      </c>
      <c r="E4" s="301" t="s">
        <v>905</v>
      </c>
      <c r="F4" s="302" t="s">
        <v>1215</v>
      </c>
      <c r="G4" s="301" t="s">
        <v>1216</v>
      </c>
      <c r="H4" s="301" t="s">
        <v>26</v>
      </c>
      <c r="I4" s="301" t="s">
        <v>1217</v>
      </c>
      <c r="J4" s="301" t="s">
        <v>1218</v>
      </c>
      <c r="K4" s="301" t="s">
        <v>1219</v>
      </c>
      <c r="L4" s="301" t="s">
        <v>1220</v>
      </c>
      <c r="M4" s="301" t="s">
        <v>1221</v>
      </c>
      <c r="N4" s="301" t="s">
        <v>225</v>
      </c>
      <c r="O4" s="301" t="s">
        <v>1222</v>
      </c>
      <c r="P4" s="301" t="s">
        <v>1223</v>
      </c>
      <c r="Q4" s="301" t="s">
        <v>1224</v>
      </c>
    </row>
    <row r="5" spans="1:17">
      <c r="A5" s="300">
        <v>113345</v>
      </c>
      <c r="B5" s="301" t="s">
        <v>110</v>
      </c>
      <c r="C5" s="301" t="s">
        <v>1213</v>
      </c>
      <c r="D5" s="301" t="s">
        <v>1214</v>
      </c>
      <c r="E5" s="301" t="s">
        <v>905</v>
      </c>
      <c r="F5" s="302" t="s">
        <v>1215</v>
      </c>
      <c r="G5" s="301" t="s">
        <v>1216</v>
      </c>
      <c r="H5" s="301" t="s">
        <v>26</v>
      </c>
      <c r="I5" s="301" t="s">
        <v>1217</v>
      </c>
      <c r="J5" s="301" t="s">
        <v>1218</v>
      </c>
      <c r="K5" s="301" t="s">
        <v>1219</v>
      </c>
      <c r="L5" s="301" t="s">
        <v>1220</v>
      </c>
      <c r="M5" s="301" t="s">
        <v>1221</v>
      </c>
      <c r="N5" s="301" t="s">
        <v>225</v>
      </c>
      <c r="O5" s="301" t="s">
        <v>1222</v>
      </c>
      <c r="P5" s="301" t="s">
        <v>1223</v>
      </c>
      <c r="Q5" s="301" t="s">
        <v>1224</v>
      </c>
    </row>
    <row r="6" spans="1:17">
      <c r="A6" s="300">
        <v>113345</v>
      </c>
      <c r="B6" s="301" t="s">
        <v>110</v>
      </c>
      <c r="C6" s="301" t="s">
        <v>1213</v>
      </c>
      <c r="D6" s="301" t="s">
        <v>1214</v>
      </c>
      <c r="E6" s="301" t="s">
        <v>905</v>
      </c>
      <c r="F6" s="302" t="s">
        <v>1215</v>
      </c>
      <c r="G6" s="301" t="s">
        <v>1216</v>
      </c>
      <c r="H6" s="301" t="s">
        <v>26</v>
      </c>
      <c r="I6" s="301" t="s">
        <v>1217</v>
      </c>
      <c r="J6" s="301" t="s">
        <v>1218</v>
      </c>
      <c r="K6" s="301" t="s">
        <v>1219</v>
      </c>
      <c r="L6" s="301" t="s">
        <v>1220</v>
      </c>
      <c r="M6" s="301" t="s">
        <v>1221</v>
      </c>
      <c r="N6" s="301" t="s">
        <v>225</v>
      </c>
      <c r="O6" s="301" t="s">
        <v>1222</v>
      </c>
      <c r="P6" s="301" t="s">
        <v>1223</v>
      </c>
      <c r="Q6" s="301" t="s">
        <v>1224</v>
      </c>
    </row>
    <row r="7" spans="1:17">
      <c r="A7" s="300">
        <v>113345</v>
      </c>
      <c r="B7" s="301" t="s">
        <v>110</v>
      </c>
      <c r="C7" s="301" t="s">
        <v>1213</v>
      </c>
      <c r="D7" s="301" t="s">
        <v>1214</v>
      </c>
      <c r="E7" s="301" t="s">
        <v>905</v>
      </c>
      <c r="F7" s="302" t="s">
        <v>1215</v>
      </c>
      <c r="G7" s="301" t="s">
        <v>1216</v>
      </c>
      <c r="H7" s="301" t="s">
        <v>26</v>
      </c>
      <c r="I7" s="301" t="s">
        <v>1217</v>
      </c>
      <c r="J7" s="301" t="s">
        <v>1218</v>
      </c>
      <c r="K7" s="301" t="s">
        <v>1219</v>
      </c>
      <c r="L7" s="301" t="s">
        <v>1220</v>
      </c>
      <c r="M7" s="301" t="s">
        <v>1221</v>
      </c>
      <c r="N7" s="301" t="s">
        <v>225</v>
      </c>
      <c r="O7" s="301" t="s">
        <v>1222</v>
      </c>
      <c r="P7" s="301" t="s">
        <v>1223</v>
      </c>
      <c r="Q7" s="301" t="s">
        <v>1224</v>
      </c>
    </row>
    <row r="8" spans="1:17">
      <c r="A8" s="300">
        <v>113345</v>
      </c>
      <c r="B8" s="301" t="s">
        <v>110</v>
      </c>
      <c r="C8" s="301" t="s">
        <v>1213</v>
      </c>
      <c r="D8" s="301" t="s">
        <v>1214</v>
      </c>
      <c r="E8" s="301" t="s">
        <v>905</v>
      </c>
      <c r="F8" s="302" t="s">
        <v>1215</v>
      </c>
      <c r="G8" s="301" t="s">
        <v>1216</v>
      </c>
      <c r="H8" s="301" t="s">
        <v>26</v>
      </c>
      <c r="I8" s="301" t="s">
        <v>1217</v>
      </c>
      <c r="J8" s="301" t="s">
        <v>1218</v>
      </c>
      <c r="K8" s="301" t="s">
        <v>1219</v>
      </c>
      <c r="L8" s="301" t="s">
        <v>1220</v>
      </c>
      <c r="M8" s="301" t="s">
        <v>1221</v>
      </c>
      <c r="N8" s="301" t="s">
        <v>225</v>
      </c>
      <c r="O8" s="301" t="s">
        <v>1222</v>
      </c>
      <c r="P8" s="301" t="s">
        <v>1223</v>
      </c>
      <c r="Q8" s="301" t="s">
        <v>1224</v>
      </c>
    </row>
    <row r="9" spans="1:17">
      <c r="A9" s="300">
        <v>114301</v>
      </c>
      <c r="B9" s="301" t="s">
        <v>58</v>
      </c>
      <c r="C9" s="301" t="s">
        <v>1213</v>
      </c>
      <c r="D9" s="301" t="s">
        <v>1214</v>
      </c>
      <c r="E9" s="301" t="s">
        <v>905</v>
      </c>
      <c r="F9" s="302" t="s">
        <v>1215</v>
      </c>
      <c r="G9" s="301" t="s">
        <v>1225</v>
      </c>
      <c r="H9" s="301" t="s">
        <v>26</v>
      </c>
      <c r="I9" s="301" t="s">
        <v>1226</v>
      </c>
      <c r="J9" s="301" t="s">
        <v>1227</v>
      </c>
      <c r="K9" s="301" t="s">
        <v>1228</v>
      </c>
      <c r="L9" s="301" t="s">
        <v>1229</v>
      </c>
      <c r="M9" s="301" t="s">
        <v>1230</v>
      </c>
      <c r="N9" s="301" t="s">
        <v>1231</v>
      </c>
      <c r="O9" s="301" t="s">
        <v>1222</v>
      </c>
      <c r="P9" s="301" t="s">
        <v>1232</v>
      </c>
      <c r="Q9" s="301" t="s">
        <v>329</v>
      </c>
    </row>
    <row r="10" spans="1:17">
      <c r="A10" s="300">
        <v>114301</v>
      </c>
      <c r="B10" s="301" t="s">
        <v>58</v>
      </c>
      <c r="C10" s="301" t="s">
        <v>1213</v>
      </c>
      <c r="D10" s="301" t="s">
        <v>1214</v>
      </c>
      <c r="E10" s="301" t="s">
        <v>905</v>
      </c>
      <c r="F10" s="302" t="s">
        <v>1215</v>
      </c>
      <c r="G10" s="301" t="s">
        <v>1225</v>
      </c>
      <c r="H10" s="301" t="s">
        <v>26</v>
      </c>
      <c r="I10" s="301" t="s">
        <v>1226</v>
      </c>
      <c r="J10" s="301" t="s">
        <v>1227</v>
      </c>
      <c r="K10" s="301" t="s">
        <v>1228</v>
      </c>
      <c r="L10" s="301" t="s">
        <v>1229</v>
      </c>
      <c r="M10" s="301" t="s">
        <v>1230</v>
      </c>
      <c r="N10" s="301" t="s">
        <v>1231</v>
      </c>
      <c r="O10" s="301" t="s">
        <v>1222</v>
      </c>
      <c r="P10" s="301" t="s">
        <v>1232</v>
      </c>
      <c r="Q10" s="301" t="s">
        <v>329</v>
      </c>
    </row>
    <row r="11" spans="1:17">
      <c r="A11" s="300">
        <v>114301</v>
      </c>
      <c r="B11" s="301" t="s">
        <v>58</v>
      </c>
      <c r="C11" s="301" t="s">
        <v>1213</v>
      </c>
      <c r="D11" s="301" t="s">
        <v>1214</v>
      </c>
      <c r="E11" s="301" t="s">
        <v>905</v>
      </c>
      <c r="F11" s="302" t="s">
        <v>1215</v>
      </c>
      <c r="G11" s="301" t="s">
        <v>1225</v>
      </c>
      <c r="H11" s="301" t="s">
        <v>26</v>
      </c>
      <c r="I11" s="301" t="s">
        <v>1226</v>
      </c>
      <c r="J11" s="301" t="s">
        <v>1227</v>
      </c>
      <c r="K11" s="301" t="s">
        <v>1228</v>
      </c>
      <c r="L11" s="301" t="s">
        <v>1229</v>
      </c>
      <c r="M11" s="301" t="s">
        <v>1230</v>
      </c>
      <c r="N11" s="301" t="s">
        <v>1231</v>
      </c>
      <c r="O11" s="301" t="s">
        <v>1222</v>
      </c>
      <c r="P11" s="301" t="s">
        <v>1232</v>
      </c>
      <c r="Q11" s="301" t="s">
        <v>329</v>
      </c>
    </row>
    <row r="12" spans="1:17">
      <c r="A12" s="300">
        <v>114301</v>
      </c>
      <c r="B12" s="301" t="s">
        <v>58</v>
      </c>
      <c r="C12" s="301" t="s">
        <v>1213</v>
      </c>
      <c r="D12" s="301" t="s">
        <v>1214</v>
      </c>
      <c r="E12" s="301" t="s">
        <v>905</v>
      </c>
      <c r="F12" s="302" t="s">
        <v>1215</v>
      </c>
      <c r="G12" s="301" t="s">
        <v>1225</v>
      </c>
      <c r="H12" s="301" t="s">
        <v>26</v>
      </c>
      <c r="I12" s="301" t="s">
        <v>1226</v>
      </c>
      <c r="J12" s="301" t="s">
        <v>1227</v>
      </c>
      <c r="K12" s="301" t="s">
        <v>1228</v>
      </c>
      <c r="L12" s="301" t="s">
        <v>1229</v>
      </c>
      <c r="M12" s="301" t="s">
        <v>1230</v>
      </c>
      <c r="N12" s="301" t="s">
        <v>1231</v>
      </c>
      <c r="O12" s="301" t="s">
        <v>1222</v>
      </c>
      <c r="P12" s="301" t="s">
        <v>1232</v>
      </c>
      <c r="Q12" s="301" t="s">
        <v>329</v>
      </c>
    </row>
    <row r="13" spans="1:17">
      <c r="A13" s="300">
        <v>114426</v>
      </c>
      <c r="B13" s="301" t="s">
        <v>50</v>
      </c>
      <c r="C13" s="301" t="s">
        <v>1213</v>
      </c>
      <c r="D13" s="301" t="s">
        <v>1214</v>
      </c>
      <c r="E13" s="301" t="s">
        <v>905</v>
      </c>
      <c r="F13" s="302" t="s">
        <v>1215</v>
      </c>
      <c r="G13" s="301" t="s">
        <v>1233</v>
      </c>
      <c r="H13" s="301" t="s">
        <v>26</v>
      </c>
      <c r="I13" s="301" t="s">
        <v>1234</v>
      </c>
      <c r="J13" s="301" t="s">
        <v>1235</v>
      </c>
      <c r="K13" s="301" t="s">
        <v>1236</v>
      </c>
      <c r="L13" s="301" t="s">
        <v>1237</v>
      </c>
      <c r="M13" s="301" t="s">
        <v>1238</v>
      </c>
      <c r="N13" s="301" t="s">
        <v>1239</v>
      </c>
      <c r="O13" s="301" t="s">
        <v>1222</v>
      </c>
      <c r="P13" s="301" t="s">
        <v>1240</v>
      </c>
      <c r="Q13" s="301" t="s">
        <v>324</v>
      </c>
    </row>
    <row r="14" spans="1:17">
      <c r="A14" s="300">
        <v>114426</v>
      </c>
      <c r="B14" s="301" t="s">
        <v>50</v>
      </c>
      <c r="C14" s="301" t="s">
        <v>1213</v>
      </c>
      <c r="D14" s="301" t="s">
        <v>1214</v>
      </c>
      <c r="E14" s="301" t="s">
        <v>905</v>
      </c>
      <c r="F14" s="302" t="s">
        <v>1215</v>
      </c>
      <c r="G14" s="301" t="s">
        <v>1233</v>
      </c>
      <c r="H14" s="301" t="s">
        <v>26</v>
      </c>
      <c r="I14" s="301" t="s">
        <v>1234</v>
      </c>
      <c r="J14" s="301" t="s">
        <v>1235</v>
      </c>
      <c r="K14" s="301" t="s">
        <v>1236</v>
      </c>
      <c r="L14" s="301" t="s">
        <v>1237</v>
      </c>
      <c r="M14" s="301" t="s">
        <v>1238</v>
      </c>
      <c r="N14" s="301" t="s">
        <v>1239</v>
      </c>
      <c r="O14" s="301" t="s">
        <v>1222</v>
      </c>
      <c r="P14" s="301" t="s">
        <v>1240</v>
      </c>
      <c r="Q14" s="301" t="s">
        <v>324</v>
      </c>
    </row>
    <row r="15" spans="1:17">
      <c r="A15" s="300">
        <v>114426</v>
      </c>
      <c r="B15" s="301" t="s">
        <v>50</v>
      </c>
      <c r="C15" s="301" t="s">
        <v>1213</v>
      </c>
      <c r="D15" s="301" t="s">
        <v>1214</v>
      </c>
      <c r="E15" s="301" t="s">
        <v>905</v>
      </c>
      <c r="F15" s="302" t="s">
        <v>1215</v>
      </c>
      <c r="G15" s="301" t="s">
        <v>1233</v>
      </c>
      <c r="H15" s="301" t="s">
        <v>26</v>
      </c>
      <c r="I15" s="301" t="s">
        <v>1234</v>
      </c>
      <c r="J15" s="301" t="s">
        <v>1235</v>
      </c>
      <c r="K15" s="301" t="s">
        <v>1236</v>
      </c>
      <c r="L15" s="301" t="s">
        <v>1237</v>
      </c>
      <c r="M15" s="301" t="s">
        <v>1238</v>
      </c>
      <c r="N15" s="301" t="s">
        <v>1239</v>
      </c>
      <c r="O15" s="301" t="s">
        <v>1222</v>
      </c>
      <c r="P15" s="301" t="s">
        <v>1240</v>
      </c>
      <c r="Q15" s="301" t="s">
        <v>324</v>
      </c>
    </row>
    <row r="16" spans="1:17">
      <c r="A16" s="300">
        <v>114426</v>
      </c>
      <c r="B16" s="301" t="s">
        <v>50</v>
      </c>
      <c r="C16" s="301" t="s">
        <v>1213</v>
      </c>
      <c r="D16" s="301" t="s">
        <v>1214</v>
      </c>
      <c r="E16" s="301" t="s">
        <v>905</v>
      </c>
      <c r="F16" s="302" t="s">
        <v>1215</v>
      </c>
      <c r="G16" s="301" t="s">
        <v>1233</v>
      </c>
      <c r="H16" s="301" t="s">
        <v>26</v>
      </c>
      <c r="I16" s="301" t="s">
        <v>1234</v>
      </c>
      <c r="J16" s="301" t="s">
        <v>1235</v>
      </c>
      <c r="K16" s="301" t="s">
        <v>1236</v>
      </c>
      <c r="L16" s="301" t="s">
        <v>1237</v>
      </c>
      <c r="M16" s="301" t="s">
        <v>1238</v>
      </c>
      <c r="N16" s="301" t="s">
        <v>1239</v>
      </c>
      <c r="O16" s="301" t="s">
        <v>1222</v>
      </c>
      <c r="P16" s="301" t="s">
        <v>1240</v>
      </c>
      <c r="Q16" s="301" t="s">
        <v>324</v>
      </c>
    </row>
    <row r="17" spans="1:17">
      <c r="A17" s="300">
        <v>114426</v>
      </c>
      <c r="B17" s="301" t="s">
        <v>50</v>
      </c>
      <c r="C17" s="301" t="s">
        <v>1213</v>
      </c>
      <c r="D17" s="301" t="s">
        <v>1214</v>
      </c>
      <c r="E17" s="301" t="s">
        <v>905</v>
      </c>
      <c r="F17" s="302" t="s">
        <v>1215</v>
      </c>
      <c r="G17" s="301" t="s">
        <v>1233</v>
      </c>
      <c r="H17" s="301" t="s">
        <v>26</v>
      </c>
      <c r="I17" s="301" t="s">
        <v>1234</v>
      </c>
      <c r="J17" s="301" t="s">
        <v>1235</v>
      </c>
      <c r="K17" s="301" t="s">
        <v>1236</v>
      </c>
      <c r="L17" s="301" t="s">
        <v>1237</v>
      </c>
      <c r="M17" s="301" t="s">
        <v>1238</v>
      </c>
      <c r="N17" s="301" t="s">
        <v>1239</v>
      </c>
      <c r="O17" s="301" t="s">
        <v>1222</v>
      </c>
      <c r="P17" s="301" t="s">
        <v>1240</v>
      </c>
      <c r="Q17" s="301" t="s">
        <v>324</v>
      </c>
    </row>
    <row r="18" spans="1:17">
      <c r="A18" s="300">
        <v>114426</v>
      </c>
      <c r="B18" s="301" t="s">
        <v>50</v>
      </c>
      <c r="C18" s="301" t="s">
        <v>1213</v>
      </c>
      <c r="D18" s="301" t="s">
        <v>1214</v>
      </c>
      <c r="E18" s="301" t="s">
        <v>905</v>
      </c>
      <c r="F18" s="302" t="s">
        <v>1215</v>
      </c>
      <c r="G18" s="301" t="s">
        <v>1233</v>
      </c>
      <c r="H18" s="301" t="s">
        <v>26</v>
      </c>
      <c r="I18" s="301" t="s">
        <v>1234</v>
      </c>
      <c r="J18" s="301" t="s">
        <v>1235</v>
      </c>
      <c r="K18" s="301" t="s">
        <v>1236</v>
      </c>
      <c r="L18" s="301" t="s">
        <v>1237</v>
      </c>
      <c r="M18" s="301" t="s">
        <v>1238</v>
      </c>
      <c r="N18" s="301" t="s">
        <v>1239</v>
      </c>
      <c r="O18" s="301" t="s">
        <v>1222</v>
      </c>
      <c r="P18" s="301" t="s">
        <v>1240</v>
      </c>
      <c r="Q18" s="301" t="s">
        <v>324</v>
      </c>
    </row>
    <row r="19" spans="1:17">
      <c r="A19" s="300">
        <v>114426</v>
      </c>
      <c r="B19" s="301" t="s">
        <v>50</v>
      </c>
      <c r="C19" s="301" t="s">
        <v>1213</v>
      </c>
      <c r="D19" s="301" t="s">
        <v>1214</v>
      </c>
      <c r="E19" s="301" t="s">
        <v>905</v>
      </c>
      <c r="F19" s="302" t="s">
        <v>1215</v>
      </c>
      <c r="G19" s="301" t="s">
        <v>1233</v>
      </c>
      <c r="H19" s="301" t="s">
        <v>26</v>
      </c>
      <c r="I19" s="301" t="s">
        <v>1234</v>
      </c>
      <c r="J19" s="301" t="s">
        <v>1235</v>
      </c>
      <c r="K19" s="301" t="s">
        <v>1236</v>
      </c>
      <c r="L19" s="301" t="s">
        <v>1237</v>
      </c>
      <c r="M19" s="301" t="s">
        <v>1238</v>
      </c>
      <c r="N19" s="301" t="s">
        <v>1239</v>
      </c>
      <c r="O19" s="301" t="s">
        <v>1222</v>
      </c>
      <c r="P19" s="301" t="s">
        <v>1240</v>
      </c>
      <c r="Q19" s="301" t="s">
        <v>324</v>
      </c>
    </row>
    <row r="20" spans="1:17">
      <c r="A20" s="300">
        <v>114426</v>
      </c>
      <c r="B20" s="301" t="s">
        <v>50</v>
      </c>
      <c r="C20" s="301" t="s">
        <v>1213</v>
      </c>
      <c r="D20" s="301" t="s">
        <v>1214</v>
      </c>
      <c r="E20" s="301" t="s">
        <v>905</v>
      </c>
      <c r="F20" s="302" t="s">
        <v>1215</v>
      </c>
      <c r="G20" s="301" t="s">
        <v>1233</v>
      </c>
      <c r="H20" s="301" t="s">
        <v>26</v>
      </c>
      <c r="I20" s="301" t="s">
        <v>1234</v>
      </c>
      <c r="J20" s="301" t="s">
        <v>1235</v>
      </c>
      <c r="K20" s="301" t="s">
        <v>1236</v>
      </c>
      <c r="L20" s="301" t="s">
        <v>1237</v>
      </c>
      <c r="M20" s="301" t="s">
        <v>1238</v>
      </c>
      <c r="N20" s="301" t="s">
        <v>1239</v>
      </c>
      <c r="O20" s="301" t="s">
        <v>1222</v>
      </c>
      <c r="P20" s="301" t="s">
        <v>1240</v>
      </c>
      <c r="Q20" s="301" t="s">
        <v>324</v>
      </c>
    </row>
    <row r="21" spans="1:17">
      <c r="A21" s="300">
        <v>115209</v>
      </c>
      <c r="B21" s="301" t="s">
        <v>32</v>
      </c>
      <c r="C21" s="301" t="s">
        <v>1213</v>
      </c>
      <c r="D21" s="301" t="s">
        <v>1214</v>
      </c>
      <c r="E21" s="301" t="s">
        <v>905</v>
      </c>
      <c r="F21" s="302" t="s">
        <v>1215</v>
      </c>
      <c r="G21" s="301" t="s">
        <v>1241</v>
      </c>
      <c r="H21" s="301" t="s">
        <v>26</v>
      </c>
      <c r="I21" s="301" t="s">
        <v>1242</v>
      </c>
      <c r="J21" s="301" t="s">
        <v>1243</v>
      </c>
      <c r="K21" s="301" t="s">
        <v>1244</v>
      </c>
      <c r="L21" s="301" t="s">
        <v>1245</v>
      </c>
      <c r="M21" s="301" t="s">
        <v>1246</v>
      </c>
      <c r="N21" s="301" t="s">
        <v>1247</v>
      </c>
      <c r="O21" s="301" t="s">
        <v>1222</v>
      </c>
      <c r="P21" s="301" t="s">
        <v>1248</v>
      </c>
      <c r="Q21" s="301" t="s">
        <v>324</v>
      </c>
    </row>
    <row r="22" spans="1:17">
      <c r="A22" s="300">
        <v>115209</v>
      </c>
      <c r="B22" s="301" t="s">
        <v>32</v>
      </c>
      <c r="C22" s="301" t="s">
        <v>1213</v>
      </c>
      <c r="D22" s="301" t="s">
        <v>1214</v>
      </c>
      <c r="E22" s="301" t="s">
        <v>905</v>
      </c>
      <c r="F22" s="302" t="s">
        <v>1215</v>
      </c>
      <c r="G22" s="301" t="s">
        <v>1241</v>
      </c>
      <c r="H22" s="301" t="s">
        <v>26</v>
      </c>
      <c r="I22" s="301" t="s">
        <v>1242</v>
      </c>
      <c r="J22" s="301" t="s">
        <v>1243</v>
      </c>
      <c r="K22" s="301" t="s">
        <v>1244</v>
      </c>
      <c r="L22" s="301" t="s">
        <v>1245</v>
      </c>
      <c r="M22" s="301" t="s">
        <v>1246</v>
      </c>
      <c r="N22" s="301" t="s">
        <v>1247</v>
      </c>
      <c r="O22" s="301" t="s">
        <v>1222</v>
      </c>
      <c r="P22" s="301" t="s">
        <v>1248</v>
      </c>
      <c r="Q22" s="301" t="s">
        <v>324</v>
      </c>
    </row>
    <row r="23" spans="1:17">
      <c r="A23" s="300">
        <v>115209</v>
      </c>
      <c r="B23" s="301" t="s">
        <v>32</v>
      </c>
      <c r="C23" s="301" t="s">
        <v>1213</v>
      </c>
      <c r="D23" s="301" t="s">
        <v>1214</v>
      </c>
      <c r="E23" s="301" t="s">
        <v>905</v>
      </c>
      <c r="F23" s="302" t="s">
        <v>1215</v>
      </c>
      <c r="G23" s="301" t="s">
        <v>1241</v>
      </c>
      <c r="H23" s="301" t="s">
        <v>26</v>
      </c>
      <c r="I23" s="301" t="s">
        <v>1242</v>
      </c>
      <c r="J23" s="301" t="s">
        <v>1243</v>
      </c>
      <c r="K23" s="301" t="s">
        <v>1244</v>
      </c>
      <c r="L23" s="301" t="s">
        <v>1245</v>
      </c>
      <c r="M23" s="301" t="s">
        <v>1246</v>
      </c>
      <c r="N23" s="301" t="s">
        <v>1247</v>
      </c>
      <c r="O23" s="301" t="s">
        <v>1222</v>
      </c>
      <c r="P23" s="301" t="s">
        <v>1248</v>
      </c>
      <c r="Q23" s="301" t="s">
        <v>324</v>
      </c>
    </row>
    <row r="24" spans="1:17">
      <c r="A24" s="300">
        <v>115209</v>
      </c>
      <c r="B24" s="301" t="s">
        <v>32</v>
      </c>
      <c r="C24" s="301" t="s">
        <v>1213</v>
      </c>
      <c r="D24" s="301" t="s">
        <v>1214</v>
      </c>
      <c r="E24" s="301" t="s">
        <v>905</v>
      </c>
      <c r="F24" s="302" t="s">
        <v>1215</v>
      </c>
      <c r="G24" s="301" t="s">
        <v>1241</v>
      </c>
      <c r="H24" s="301" t="s">
        <v>26</v>
      </c>
      <c r="I24" s="301" t="s">
        <v>1242</v>
      </c>
      <c r="J24" s="301" t="s">
        <v>1243</v>
      </c>
      <c r="K24" s="301" t="s">
        <v>1244</v>
      </c>
      <c r="L24" s="301" t="s">
        <v>1245</v>
      </c>
      <c r="M24" s="301" t="s">
        <v>1246</v>
      </c>
      <c r="N24" s="301" t="s">
        <v>1247</v>
      </c>
      <c r="O24" s="301" t="s">
        <v>1222</v>
      </c>
      <c r="P24" s="301" t="s">
        <v>1248</v>
      </c>
      <c r="Q24" s="301" t="s">
        <v>324</v>
      </c>
    </row>
    <row r="25" spans="1:17">
      <c r="A25" s="300">
        <v>115217</v>
      </c>
      <c r="B25" s="301" t="s">
        <v>106</v>
      </c>
      <c r="C25" s="301" t="s">
        <v>1213</v>
      </c>
      <c r="D25" s="301" t="s">
        <v>1214</v>
      </c>
      <c r="E25" s="301" t="s">
        <v>905</v>
      </c>
      <c r="F25" s="302" t="s">
        <v>1215</v>
      </c>
      <c r="G25" s="301" t="s">
        <v>1249</v>
      </c>
      <c r="H25" s="301" t="s">
        <v>26</v>
      </c>
      <c r="I25" s="301" t="s">
        <v>1250</v>
      </c>
      <c r="J25" s="301" t="s">
        <v>1251</v>
      </c>
      <c r="K25" s="301" t="s">
        <v>1252</v>
      </c>
      <c r="L25" s="301" t="s">
        <v>1253</v>
      </c>
      <c r="M25" s="301" t="s">
        <v>1254</v>
      </c>
      <c r="N25" s="301" t="s">
        <v>1255</v>
      </c>
      <c r="O25" s="301" t="s">
        <v>1222</v>
      </c>
      <c r="P25" s="301" t="s">
        <v>1256</v>
      </c>
      <c r="Q25" s="301" t="s">
        <v>1224</v>
      </c>
    </row>
    <row r="26" spans="1:17">
      <c r="A26" s="300">
        <v>115217</v>
      </c>
      <c r="B26" s="301" t="s">
        <v>106</v>
      </c>
      <c r="C26" s="301" t="s">
        <v>1213</v>
      </c>
      <c r="D26" s="301" t="s">
        <v>1214</v>
      </c>
      <c r="E26" s="301" t="s">
        <v>905</v>
      </c>
      <c r="F26" s="302" t="s">
        <v>1215</v>
      </c>
      <c r="G26" s="301" t="s">
        <v>1249</v>
      </c>
      <c r="H26" s="301" t="s">
        <v>26</v>
      </c>
      <c r="I26" s="301" t="s">
        <v>1250</v>
      </c>
      <c r="J26" s="301" t="s">
        <v>1251</v>
      </c>
      <c r="K26" s="301" t="s">
        <v>1252</v>
      </c>
      <c r="L26" s="301" t="s">
        <v>1253</v>
      </c>
      <c r="M26" s="301" t="s">
        <v>1254</v>
      </c>
      <c r="N26" s="301" t="s">
        <v>1255</v>
      </c>
      <c r="O26" s="301" t="s">
        <v>1222</v>
      </c>
      <c r="P26" s="301" t="s">
        <v>1256</v>
      </c>
      <c r="Q26" s="301" t="s">
        <v>1224</v>
      </c>
    </row>
    <row r="27" spans="1:17">
      <c r="A27" s="300">
        <v>115217</v>
      </c>
      <c r="B27" s="301" t="s">
        <v>106</v>
      </c>
      <c r="C27" s="301" t="s">
        <v>1213</v>
      </c>
      <c r="D27" s="301" t="s">
        <v>1214</v>
      </c>
      <c r="E27" s="301" t="s">
        <v>905</v>
      </c>
      <c r="F27" s="302" t="s">
        <v>1215</v>
      </c>
      <c r="G27" s="301" t="s">
        <v>1249</v>
      </c>
      <c r="H27" s="301" t="s">
        <v>26</v>
      </c>
      <c r="I27" s="301" t="s">
        <v>1250</v>
      </c>
      <c r="J27" s="301" t="s">
        <v>1251</v>
      </c>
      <c r="K27" s="301" t="s">
        <v>1252</v>
      </c>
      <c r="L27" s="301" t="s">
        <v>1253</v>
      </c>
      <c r="M27" s="301" t="s">
        <v>1254</v>
      </c>
      <c r="N27" s="301" t="s">
        <v>1255</v>
      </c>
      <c r="O27" s="301" t="s">
        <v>1222</v>
      </c>
      <c r="P27" s="301" t="s">
        <v>1256</v>
      </c>
      <c r="Q27" s="301" t="s">
        <v>1224</v>
      </c>
    </row>
    <row r="28" spans="1:17">
      <c r="A28" s="300">
        <v>115217</v>
      </c>
      <c r="B28" s="301" t="s">
        <v>106</v>
      </c>
      <c r="C28" s="301" t="s">
        <v>1213</v>
      </c>
      <c r="D28" s="301" t="s">
        <v>1214</v>
      </c>
      <c r="E28" s="301" t="s">
        <v>905</v>
      </c>
      <c r="F28" s="302" t="s">
        <v>1215</v>
      </c>
      <c r="G28" s="301" t="s">
        <v>1249</v>
      </c>
      <c r="H28" s="301" t="s">
        <v>26</v>
      </c>
      <c r="I28" s="301" t="s">
        <v>1250</v>
      </c>
      <c r="J28" s="301" t="s">
        <v>1251</v>
      </c>
      <c r="K28" s="301" t="s">
        <v>1252</v>
      </c>
      <c r="L28" s="301" t="s">
        <v>1253</v>
      </c>
      <c r="M28" s="301" t="s">
        <v>1254</v>
      </c>
      <c r="N28" s="301" t="s">
        <v>1255</v>
      </c>
      <c r="O28" s="301" t="s">
        <v>1222</v>
      </c>
      <c r="P28" s="301" t="s">
        <v>1256</v>
      </c>
      <c r="Q28" s="301" t="s">
        <v>1224</v>
      </c>
    </row>
    <row r="29" spans="1:17">
      <c r="A29" s="300">
        <v>115217</v>
      </c>
      <c r="B29" s="301" t="s">
        <v>106</v>
      </c>
      <c r="C29" s="301" t="s">
        <v>1213</v>
      </c>
      <c r="D29" s="301" t="s">
        <v>1214</v>
      </c>
      <c r="E29" s="301" t="s">
        <v>905</v>
      </c>
      <c r="F29" s="302" t="s">
        <v>1215</v>
      </c>
      <c r="G29" s="301" t="s">
        <v>1249</v>
      </c>
      <c r="H29" s="301" t="s">
        <v>26</v>
      </c>
      <c r="I29" s="301" t="s">
        <v>1250</v>
      </c>
      <c r="J29" s="301" t="s">
        <v>1251</v>
      </c>
      <c r="K29" s="301" t="s">
        <v>1252</v>
      </c>
      <c r="L29" s="301" t="s">
        <v>1253</v>
      </c>
      <c r="M29" s="301" t="s">
        <v>1254</v>
      </c>
      <c r="N29" s="301" t="s">
        <v>1255</v>
      </c>
      <c r="O29" s="301" t="s">
        <v>1222</v>
      </c>
      <c r="P29" s="301" t="s">
        <v>1256</v>
      </c>
      <c r="Q29" s="301" t="s">
        <v>1224</v>
      </c>
    </row>
    <row r="30" spans="1:17">
      <c r="A30" s="300">
        <v>115217</v>
      </c>
      <c r="B30" s="301" t="s">
        <v>106</v>
      </c>
      <c r="C30" s="301" t="s">
        <v>1213</v>
      </c>
      <c r="D30" s="301" t="s">
        <v>1214</v>
      </c>
      <c r="E30" s="301" t="s">
        <v>905</v>
      </c>
      <c r="F30" s="302" t="s">
        <v>1215</v>
      </c>
      <c r="G30" s="301" t="s">
        <v>1249</v>
      </c>
      <c r="H30" s="301" t="s">
        <v>26</v>
      </c>
      <c r="I30" s="301" t="s">
        <v>1250</v>
      </c>
      <c r="J30" s="301" t="s">
        <v>1251</v>
      </c>
      <c r="K30" s="301" t="s">
        <v>1252</v>
      </c>
      <c r="L30" s="301" t="s">
        <v>1253</v>
      </c>
      <c r="M30" s="301" t="s">
        <v>1254</v>
      </c>
      <c r="N30" s="301" t="s">
        <v>1255</v>
      </c>
      <c r="O30" s="301" t="s">
        <v>1222</v>
      </c>
      <c r="P30" s="301" t="s">
        <v>1256</v>
      </c>
      <c r="Q30" s="301" t="s">
        <v>1224</v>
      </c>
    </row>
    <row r="31" spans="1:17">
      <c r="A31" s="300">
        <v>115217</v>
      </c>
      <c r="B31" s="301" t="s">
        <v>106</v>
      </c>
      <c r="C31" s="301" t="s">
        <v>1213</v>
      </c>
      <c r="D31" s="301" t="s">
        <v>1214</v>
      </c>
      <c r="E31" s="301" t="s">
        <v>905</v>
      </c>
      <c r="F31" s="302" t="s">
        <v>1215</v>
      </c>
      <c r="G31" s="301" t="s">
        <v>1249</v>
      </c>
      <c r="H31" s="301" t="s">
        <v>26</v>
      </c>
      <c r="I31" s="301" t="s">
        <v>1250</v>
      </c>
      <c r="J31" s="301" t="s">
        <v>1251</v>
      </c>
      <c r="K31" s="301" t="s">
        <v>1252</v>
      </c>
      <c r="L31" s="301" t="s">
        <v>1253</v>
      </c>
      <c r="M31" s="301" t="s">
        <v>1254</v>
      </c>
      <c r="N31" s="301" t="s">
        <v>1255</v>
      </c>
      <c r="O31" s="301" t="s">
        <v>1222</v>
      </c>
      <c r="P31" s="301" t="s">
        <v>1256</v>
      </c>
      <c r="Q31" s="301" t="s">
        <v>1224</v>
      </c>
    </row>
    <row r="32" spans="1:17">
      <c r="A32" s="300">
        <v>115217</v>
      </c>
      <c r="B32" s="301" t="s">
        <v>106</v>
      </c>
      <c r="C32" s="301" t="s">
        <v>1213</v>
      </c>
      <c r="D32" s="301" t="s">
        <v>1214</v>
      </c>
      <c r="E32" s="301" t="s">
        <v>905</v>
      </c>
      <c r="F32" s="302" t="s">
        <v>1215</v>
      </c>
      <c r="G32" s="301" t="s">
        <v>1249</v>
      </c>
      <c r="H32" s="301" t="s">
        <v>26</v>
      </c>
      <c r="I32" s="301" t="s">
        <v>1250</v>
      </c>
      <c r="J32" s="301" t="s">
        <v>1251</v>
      </c>
      <c r="K32" s="301" t="s">
        <v>1252</v>
      </c>
      <c r="L32" s="301" t="s">
        <v>1253</v>
      </c>
      <c r="M32" s="301" t="s">
        <v>1254</v>
      </c>
      <c r="N32" s="301" t="s">
        <v>1255</v>
      </c>
      <c r="O32" s="301" t="s">
        <v>1222</v>
      </c>
      <c r="P32" s="301" t="s">
        <v>1256</v>
      </c>
      <c r="Q32" s="301" t="s">
        <v>1224</v>
      </c>
    </row>
    <row r="33" spans="1:17">
      <c r="A33" s="300">
        <v>115217</v>
      </c>
      <c r="B33" s="301" t="s">
        <v>106</v>
      </c>
      <c r="C33" s="301" t="s">
        <v>1213</v>
      </c>
      <c r="D33" s="301" t="s">
        <v>1214</v>
      </c>
      <c r="E33" s="301" t="s">
        <v>905</v>
      </c>
      <c r="F33" s="302" t="s">
        <v>1215</v>
      </c>
      <c r="G33" s="301" t="s">
        <v>1249</v>
      </c>
      <c r="H33" s="301" t="s">
        <v>26</v>
      </c>
      <c r="I33" s="301" t="s">
        <v>1250</v>
      </c>
      <c r="J33" s="301" t="s">
        <v>1251</v>
      </c>
      <c r="K33" s="301" t="s">
        <v>1252</v>
      </c>
      <c r="L33" s="301" t="s">
        <v>1253</v>
      </c>
      <c r="M33" s="301" t="s">
        <v>1254</v>
      </c>
      <c r="N33" s="301" t="s">
        <v>1255</v>
      </c>
      <c r="O33" s="301" t="s">
        <v>1222</v>
      </c>
      <c r="P33" s="301" t="s">
        <v>1256</v>
      </c>
      <c r="Q33" s="301" t="s">
        <v>1224</v>
      </c>
    </row>
    <row r="34" spans="1:17">
      <c r="A34" s="300">
        <v>115217</v>
      </c>
      <c r="B34" s="301" t="s">
        <v>106</v>
      </c>
      <c r="C34" s="301" t="s">
        <v>1213</v>
      </c>
      <c r="D34" s="301" t="s">
        <v>1214</v>
      </c>
      <c r="E34" s="301" t="s">
        <v>905</v>
      </c>
      <c r="F34" s="302" t="s">
        <v>1215</v>
      </c>
      <c r="G34" s="301" t="s">
        <v>1249</v>
      </c>
      <c r="H34" s="301" t="s">
        <v>26</v>
      </c>
      <c r="I34" s="301" t="s">
        <v>1250</v>
      </c>
      <c r="J34" s="301" t="s">
        <v>1251</v>
      </c>
      <c r="K34" s="301" t="s">
        <v>1252</v>
      </c>
      <c r="L34" s="301" t="s">
        <v>1253</v>
      </c>
      <c r="M34" s="301" t="s">
        <v>1254</v>
      </c>
      <c r="N34" s="301" t="s">
        <v>1255</v>
      </c>
      <c r="O34" s="301" t="s">
        <v>1222</v>
      </c>
      <c r="P34" s="301" t="s">
        <v>1256</v>
      </c>
      <c r="Q34" s="301" t="s">
        <v>1224</v>
      </c>
    </row>
    <row r="35" spans="1:17">
      <c r="A35" s="300">
        <v>115217</v>
      </c>
      <c r="B35" s="301" t="s">
        <v>30</v>
      </c>
      <c r="C35" s="301" t="s">
        <v>1213</v>
      </c>
      <c r="D35" s="301" t="s">
        <v>1214</v>
      </c>
      <c r="E35" s="301" t="s">
        <v>906</v>
      </c>
      <c r="F35" s="302" t="s">
        <v>1215</v>
      </c>
      <c r="G35" s="301" t="s">
        <v>1249</v>
      </c>
      <c r="H35" s="301" t="s">
        <v>26</v>
      </c>
      <c r="I35" s="301" t="s">
        <v>1250</v>
      </c>
      <c r="J35" s="301" t="s">
        <v>1251</v>
      </c>
      <c r="K35" s="301" t="s">
        <v>1252</v>
      </c>
      <c r="L35" s="301" t="s">
        <v>1253</v>
      </c>
      <c r="M35" s="301" t="s">
        <v>1254</v>
      </c>
      <c r="N35" s="301" t="s">
        <v>1255</v>
      </c>
      <c r="O35" s="301" t="s">
        <v>1257</v>
      </c>
      <c r="P35" s="301" t="s">
        <v>337</v>
      </c>
      <c r="Q35" s="301" t="s">
        <v>329</v>
      </c>
    </row>
    <row r="36" spans="1:17">
      <c r="A36" s="300">
        <v>115217</v>
      </c>
      <c r="B36" s="301" t="s">
        <v>30</v>
      </c>
      <c r="C36" s="301" t="s">
        <v>1213</v>
      </c>
      <c r="D36" s="301" t="s">
        <v>1214</v>
      </c>
      <c r="E36" s="301" t="s">
        <v>906</v>
      </c>
      <c r="F36" s="302" t="s">
        <v>1215</v>
      </c>
      <c r="G36" s="301" t="s">
        <v>1249</v>
      </c>
      <c r="H36" s="301" t="s">
        <v>26</v>
      </c>
      <c r="I36" s="301" t="s">
        <v>1250</v>
      </c>
      <c r="J36" s="301" t="s">
        <v>1251</v>
      </c>
      <c r="K36" s="301" t="s">
        <v>1252</v>
      </c>
      <c r="L36" s="301" t="s">
        <v>1253</v>
      </c>
      <c r="M36" s="301" t="s">
        <v>1254</v>
      </c>
      <c r="N36" s="301" t="s">
        <v>1255</v>
      </c>
      <c r="O36" s="301" t="s">
        <v>1257</v>
      </c>
      <c r="P36" s="301" t="s">
        <v>337</v>
      </c>
      <c r="Q36" s="301" t="s">
        <v>329</v>
      </c>
    </row>
    <row r="37" spans="1:17">
      <c r="A37" s="300">
        <v>115217</v>
      </c>
      <c r="B37" s="301" t="s">
        <v>30</v>
      </c>
      <c r="C37" s="301" t="s">
        <v>1213</v>
      </c>
      <c r="D37" s="301" t="s">
        <v>1214</v>
      </c>
      <c r="E37" s="301" t="s">
        <v>906</v>
      </c>
      <c r="F37" s="302" t="s">
        <v>1215</v>
      </c>
      <c r="G37" s="301" t="s">
        <v>1249</v>
      </c>
      <c r="H37" s="301" t="s">
        <v>26</v>
      </c>
      <c r="I37" s="301" t="s">
        <v>1250</v>
      </c>
      <c r="J37" s="301" t="s">
        <v>1251</v>
      </c>
      <c r="K37" s="301" t="s">
        <v>1252</v>
      </c>
      <c r="L37" s="301" t="s">
        <v>1253</v>
      </c>
      <c r="M37" s="301" t="s">
        <v>1254</v>
      </c>
      <c r="N37" s="301" t="s">
        <v>1255</v>
      </c>
      <c r="O37" s="301" t="s">
        <v>1257</v>
      </c>
      <c r="P37" s="301" t="s">
        <v>337</v>
      </c>
      <c r="Q37" s="301" t="s">
        <v>329</v>
      </c>
    </row>
    <row r="38" spans="1:17">
      <c r="A38" s="300">
        <v>115217</v>
      </c>
      <c r="B38" s="301" t="s">
        <v>30</v>
      </c>
      <c r="C38" s="301" t="s">
        <v>1213</v>
      </c>
      <c r="D38" s="301" t="s">
        <v>1214</v>
      </c>
      <c r="E38" s="301" t="s">
        <v>906</v>
      </c>
      <c r="F38" s="302" t="s">
        <v>1215</v>
      </c>
      <c r="G38" s="301" t="s">
        <v>1249</v>
      </c>
      <c r="H38" s="301" t="s">
        <v>26</v>
      </c>
      <c r="I38" s="301" t="s">
        <v>1250</v>
      </c>
      <c r="J38" s="301" t="s">
        <v>1251</v>
      </c>
      <c r="K38" s="301" t="s">
        <v>1252</v>
      </c>
      <c r="L38" s="301" t="s">
        <v>1253</v>
      </c>
      <c r="M38" s="301" t="s">
        <v>1254</v>
      </c>
      <c r="N38" s="301" t="s">
        <v>1255</v>
      </c>
      <c r="O38" s="301" t="s">
        <v>1257</v>
      </c>
      <c r="P38" s="301" t="s">
        <v>337</v>
      </c>
      <c r="Q38" s="301" t="s">
        <v>329</v>
      </c>
    </row>
    <row r="39" spans="1:17">
      <c r="A39" s="300">
        <v>115217</v>
      </c>
      <c r="B39" s="301" t="s">
        <v>30</v>
      </c>
      <c r="C39" s="301" t="s">
        <v>1213</v>
      </c>
      <c r="D39" s="301" t="s">
        <v>1214</v>
      </c>
      <c r="E39" s="301" t="s">
        <v>906</v>
      </c>
      <c r="F39" s="302" t="s">
        <v>1215</v>
      </c>
      <c r="G39" s="301" t="s">
        <v>1249</v>
      </c>
      <c r="H39" s="301" t="s">
        <v>26</v>
      </c>
      <c r="I39" s="301" t="s">
        <v>1250</v>
      </c>
      <c r="J39" s="301" t="s">
        <v>1251</v>
      </c>
      <c r="K39" s="301" t="s">
        <v>1252</v>
      </c>
      <c r="L39" s="301" t="s">
        <v>1253</v>
      </c>
      <c r="M39" s="301" t="s">
        <v>1254</v>
      </c>
      <c r="N39" s="301" t="s">
        <v>1255</v>
      </c>
      <c r="O39" s="301" t="s">
        <v>1257</v>
      </c>
      <c r="P39" s="301" t="s">
        <v>337</v>
      </c>
      <c r="Q39" s="301" t="s">
        <v>329</v>
      </c>
    </row>
    <row r="40" spans="1:17">
      <c r="A40" s="300">
        <v>115217</v>
      </c>
      <c r="B40" s="301" t="s">
        <v>30</v>
      </c>
      <c r="C40" s="301" t="s">
        <v>1213</v>
      </c>
      <c r="D40" s="301" t="s">
        <v>1214</v>
      </c>
      <c r="E40" s="301" t="s">
        <v>906</v>
      </c>
      <c r="F40" s="302" t="s">
        <v>1215</v>
      </c>
      <c r="G40" s="301" t="s">
        <v>1249</v>
      </c>
      <c r="H40" s="301" t="s">
        <v>26</v>
      </c>
      <c r="I40" s="301" t="s">
        <v>1250</v>
      </c>
      <c r="J40" s="301" t="s">
        <v>1251</v>
      </c>
      <c r="K40" s="301" t="s">
        <v>1252</v>
      </c>
      <c r="L40" s="301" t="s">
        <v>1253</v>
      </c>
      <c r="M40" s="301" t="s">
        <v>1254</v>
      </c>
      <c r="N40" s="301" t="s">
        <v>1255</v>
      </c>
      <c r="O40" s="301" t="s">
        <v>1257</v>
      </c>
      <c r="P40" s="301" t="s">
        <v>337</v>
      </c>
      <c r="Q40" s="301" t="s">
        <v>329</v>
      </c>
    </row>
    <row r="41" spans="1:17">
      <c r="A41" s="300">
        <v>115233</v>
      </c>
      <c r="B41" s="301" t="s">
        <v>35</v>
      </c>
      <c r="C41" s="301" t="s">
        <v>1213</v>
      </c>
      <c r="D41" s="301" t="s">
        <v>1214</v>
      </c>
      <c r="E41" s="301" t="s">
        <v>905</v>
      </c>
      <c r="F41" s="302" t="s">
        <v>1215</v>
      </c>
      <c r="G41" s="301" t="s">
        <v>1258</v>
      </c>
      <c r="H41" s="301" t="s">
        <v>26</v>
      </c>
      <c r="I41" s="301" t="s">
        <v>1259</v>
      </c>
      <c r="J41" s="301" t="s">
        <v>1260</v>
      </c>
      <c r="K41" s="301" t="s">
        <v>1261</v>
      </c>
      <c r="L41" s="301" t="s">
        <v>1262</v>
      </c>
      <c r="M41" s="301" t="s">
        <v>1263</v>
      </c>
      <c r="N41" s="301" t="s">
        <v>1264</v>
      </c>
      <c r="O41" s="301" t="s">
        <v>1222</v>
      </c>
      <c r="P41" s="301" t="s">
        <v>1265</v>
      </c>
      <c r="Q41" s="301" t="s">
        <v>324</v>
      </c>
    </row>
    <row r="42" spans="1:17">
      <c r="A42" s="300">
        <v>115233</v>
      </c>
      <c r="B42" s="301" t="s">
        <v>35</v>
      </c>
      <c r="C42" s="301" t="s">
        <v>1213</v>
      </c>
      <c r="D42" s="301" t="s">
        <v>1214</v>
      </c>
      <c r="E42" s="301" t="s">
        <v>905</v>
      </c>
      <c r="F42" s="302" t="s">
        <v>1215</v>
      </c>
      <c r="G42" s="301" t="s">
        <v>1258</v>
      </c>
      <c r="H42" s="301" t="s">
        <v>26</v>
      </c>
      <c r="I42" s="301" t="s">
        <v>1259</v>
      </c>
      <c r="J42" s="301" t="s">
        <v>1260</v>
      </c>
      <c r="K42" s="301" t="s">
        <v>1261</v>
      </c>
      <c r="L42" s="301" t="s">
        <v>1262</v>
      </c>
      <c r="M42" s="301" t="s">
        <v>1263</v>
      </c>
      <c r="N42" s="301" t="s">
        <v>1264</v>
      </c>
      <c r="O42" s="301" t="s">
        <v>1222</v>
      </c>
      <c r="P42" s="301" t="s">
        <v>1265</v>
      </c>
      <c r="Q42" s="301" t="s">
        <v>324</v>
      </c>
    </row>
    <row r="43" spans="1:17">
      <c r="A43" s="300">
        <v>115233</v>
      </c>
      <c r="B43" s="301" t="s">
        <v>35</v>
      </c>
      <c r="C43" s="301" t="s">
        <v>1213</v>
      </c>
      <c r="D43" s="301" t="s">
        <v>1214</v>
      </c>
      <c r="E43" s="301" t="s">
        <v>905</v>
      </c>
      <c r="F43" s="302" t="s">
        <v>1215</v>
      </c>
      <c r="G43" s="301" t="s">
        <v>1258</v>
      </c>
      <c r="H43" s="301" t="s">
        <v>26</v>
      </c>
      <c r="I43" s="301" t="s">
        <v>1259</v>
      </c>
      <c r="J43" s="301" t="s">
        <v>1260</v>
      </c>
      <c r="K43" s="301" t="s">
        <v>1261</v>
      </c>
      <c r="L43" s="301" t="s">
        <v>1262</v>
      </c>
      <c r="M43" s="301" t="s">
        <v>1263</v>
      </c>
      <c r="N43" s="301" t="s">
        <v>1264</v>
      </c>
      <c r="O43" s="301" t="s">
        <v>1222</v>
      </c>
      <c r="P43" s="301" t="s">
        <v>1265</v>
      </c>
      <c r="Q43" s="301" t="s">
        <v>324</v>
      </c>
    </row>
    <row r="44" spans="1:17">
      <c r="A44" s="300">
        <v>115233</v>
      </c>
      <c r="B44" s="301" t="s">
        <v>35</v>
      </c>
      <c r="C44" s="301" t="s">
        <v>1213</v>
      </c>
      <c r="D44" s="301" t="s">
        <v>1214</v>
      </c>
      <c r="E44" s="301" t="s">
        <v>905</v>
      </c>
      <c r="F44" s="302" t="s">
        <v>1215</v>
      </c>
      <c r="G44" s="301" t="s">
        <v>1258</v>
      </c>
      <c r="H44" s="301" t="s">
        <v>26</v>
      </c>
      <c r="I44" s="301" t="s">
        <v>1259</v>
      </c>
      <c r="J44" s="301" t="s">
        <v>1260</v>
      </c>
      <c r="K44" s="301" t="s">
        <v>1261</v>
      </c>
      <c r="L44" s="301" t="s">
        <v>1262</v>
      </c>
      <c r="M44" s="301" t="s">
        <v>1263</v>
      </c>
      <c r="N44" s="301" t="s">
        <v>1264</v>
      </c>
      <c r="O44" s="301" t="s">
        <v>1222</v>
      </c>
      <c r="P44" s="301" t="s">
        <v>1265</v>
      </c>
      <c r="Q44" s="301" t="s">
        <v>324</v>
      </c>
    </row>
    <row r="45" spans="1:17">
      <c r="A45" s="300">
        <v>115233</v>
      </c>
      <c r="B45" s="301" t="s">
        <v>35</v>
      </c>
      <c r="C45" s="301" t="s">
        <v>1213</v>
      </c>
      <c r="D45" s="301" t="s">
        <v>1214</v>
      </c>
      <c r="E45" s="301" t="s">
        <v>905</v>
      </c>
      <c r="F45" s="302" t="s">
        <v>1215</v>
      </c>
      <c r="G45" s="301" t="s">
        <v>1258</v>
      </c>
      <c r="H45" s="301" t="s">
        <v>26</v>
      </c>
      <c r="I45" s="301" t="s">
        <v>1259</v>
      </c>
      <c r="J45" s="301" t="s">
        <v>1260</v>
      </c>
      <c r="K45" s="301" t="s">
        <v>1261</v>
      </c>
      <c r="L45" s="301" t="s">
        <v>1262</v>
      </c>
      <c r="M45" s="301" t="s">
        <v>1263</v>
      </c>
      <c r="N45" s="301" t="s">
        <v>1264</v>
      </c>
      <c r="O45" s="301" t="s">
        <v>1222</v>
      </c>
      <c r="P45" s="301" t="s">
        <v>1265</v>
      </c>
      <c r="Q45" s="301" t="s">
        <v>324</v>
      </c>
    </row>
    <row r="46" spans="1:17">
      <c r="A46" s="300">
        <v>115480</v>
      </c>
      <c r="B46" s="301" t="s">
        <v>88</v>
      </c>
      <c r="C46" s="301" t="s">
        <v>1213</v>
      </c>
      <c r="D46" s="301" t="s">
        <v>1214</v>
      </c>
      <c r="E46" s="301" t="s">
        <v>905</v>
      </c>
      <c r="F46" s="302" t="s">
        <v>1215</v>
      </c>
      <c r="G46" s="301" t="s">
        <v>1266</v>
      </c>
      <c r="H46" s="301" t="s">
        <v>26</v>
      </c>
      <c r="I46" s="301" t="s">
        <v>1267</v>
      </c>
      <c r="J46" s="301" t="s">
        <v>1268</v>
      </c>
      <c r="K46" s="301" t="s">
        <v>1269</v>
      </c>
      <c r="L46" s="301" t="s">
        <v>1270</v>
      </c>
      <c r="M46" s="301" t="s">
        <v>1271</v>
      </c>
      <c r="N46" s="301" t="s">
        <v>38</v>
      </c>
      <c r="O46" s="301" t="s">
        <v>1222</v>
      </c>
      <c r="P46" s="301" t="s">
        <v>1272</v>
      </c>
      <c r="Q46" s="301" t="s">
        <v>166</v>
      </c>
    </row>
    <row r="47" spans="1:17">
      <c r="A47" s="300">
        <v>115480</v>
      </c>
      <c r="B47" s="301" t="s">
        <v>88</v>
      </c>
      <c r="C47" s="301" t="s">
        <v>1213</v>
      </c>
      <c r="D47" s="301" t="s">
        <v>1214</v>
      </c>
      <c r="E47" s="301" t="s">
        <v>905</v>
      </c>
      <c r="F47" s="302" t="s">
        <v>1215</v>
      </c>
      <c r="G47" s="301" t="s">
        <v>1266</v>
      </c>
      <c r="H47" s="301" t="s">
        <v>26</v>
      </c>
      <c r="I47" s="301" t="s">
        <v>1267</v>
      </c>
      <c r="J47" s="301" t="s">
        <v>1268</v>
      </c>
      <c r="K47" s="301" t="s">
        <v>1269</v>
      </c>
      <c r="L47" s="301" t="s">
        <v>1270</v>
      </c>
      <c r="M47" s="301" t="s">
        <v>1271</v>
      </c>
      <c r="N47" s="301" t="s">
        <v>38</v>
      </c>
      <c r="O47" s="301" t="s">
        <v>1222</v>
      </c>
      <c r="P47" s="301" t="s">
        <v>1272</v>
      </c>
      <c r="Q47" s="301" t="s">
        <v>166</v>
      </c>
    </row>
    <row r="48" spans="1:17">
      <c r="A48" s="300">
        <v>115480</v>
      </c>
      <c r="B48" s="301" t="s">
        <v>88</v>
      </c>
      <c r="C48" s="301" t="s">
        <v>1213</v>
      </c>
      <c r="D48" s="301" t="s">
        <v>1214</v>
      </c>
      <c r="E48" s="301" t="s">
        <v>905</v>
      </c>
      <c r="F48" s="302" t="s">
        <v>1215</v>
      </c>
      <c r="G48" s="301" t="s">
        <v>1266</v>
      </c>
      <c r="H48" s="301" t="s">
        <v>26</v>
      </c>
      <c r="I48" s="301" t="s">
        <v>1267</v>
      </c>
      <c r="J48" s="301" t="s">
        <v>1268</v>
      </c>
      <c r="K48" s="301" t="s">
        <v>1269</v>
      </c>
      <c r="L48" s="301" t="s">
        <v>1270</v>
      </c>
      <c r="M48" s="301" t="s">
        <v>1271</v>
      </c>
      <c r="N48" s="301" t="s">
        <v>38</v>
      </c>
      <c r="O48" s="301" t="s">
        <v>1222</v>
      </c>
      <c r="P48" s="301" t="s">
        <v>1272</v>
      </c>
      <c r="Q48" s="301" t="s">
        <v>166</v>
      </c>
    </row>
    <row r="49" spans="1:17">
      <c r="A49" s="300">
        <v>115480</v>
      </c>
      <c r="B49" s="301" t="s">
        <v>88</v>
      </c>
      <c r="C49" s="301" t="s">
        <v>1213</v>
      </c>
      <c r="D49" s="301" t="s">
        <v>1214</v>
      </c>
      <c r="E49" s="301" t="s">
        <v>905</v>
      </c>
      <c r="F49" s="302" t="s">
        <v>1215</v>
      </c>
      <c r="G49" s="301" t="s">
        <v>1266</v>
      </c>
      <c r="H49" s="301" t="s">
        <v>26</v>
      </c>
      <c r="I49" s="301" t="s">
        <v>1267</v>
      </c>
      <c r="J49" s="301" t="s">
        <v>1268</v>
      </c>
      <c r="K49" s="301" t="s">
        <v>1269</v>
      </c>
      <c r="L49" s="301" t="s">
        <v>1270</v>
      </c>
      <c r="M49" s="301" t="s">
        <v>1271</v>
      </c>
      <c r="N49" s="301" t="s">
        <v>38</v>
      </c>
      <c r="O49" s="301" t="s">
        <v>1222</v>
      </c>
      <c r="P49" s="301" t="s">
        <v>1272</v>
      </c>
      <c r="Q49" s="301" t="s">
        <v>166</v>
      </c>
    </row>
    <row r="50" spans="1:17">
      <c r="A50" s="300">
        <v>115480</v>
      </c>
      <c r="B50" s="301" t="s">
        <v>88</v>
      </c>
      <c r="C50" s="301" t="s">
        <v>1213</v>
      </c>
      <c r="D50" s="301" t="s">
        <v>1214</v>
      </c>
      <c r="E50" s="301" t="s">
        <v>905</v>
      </c>
      <c r="F50" s="302" t="s">
        <v>1215</v>
      </c>
      <c r="G50" s="301" t="s">
        <v>1266</v>
      </c>
      <c r="H50" s="301" t="s">
        <v>26</v>
      </c>
      <c r="I50" s="301" t="s">
        <v>1267</v>
      </c>
      <c r="J50" s="301" t="s">
        <v>1268</v>
      </c>
      <c r="K50" s="301" t="s">
        <v>1269</v>
      </c>
      <c r="L50" s="301" t="s">
        <v>1270</v>
      </c>
      <c r="M50" s="301" t="s">
        <v>1271</v>
      </c>
      <c r="N50" s="301" t="s">
        <v>38</v>
      </c>
      <c r="O50" s="301" t="s">
        <v>1222</v>
      </c>
      <c r="P50" s="301" t="s">
        <v>1272</v>
      </c>
      <c r="Q50" s="301" t="s">
        <v>166</v>
      </c>
    </row>
    <row r="51" spans="1:17">
      <c r="A51" s="300">
        <v>115480</v>
      </c>
      <c r="B51" s="301" t="s">
        <v>88</v>
      </c>
      <c r="C51" s="301" t="s">
        <v>1213</v>
      </c>
      <c r="D51" s="301" t="s">
        <v>1214</v>
      </c>
      <c r="E51" s="301" t="s">
        <v>905</v>
      </c>
      <c r="F51" s="302" t="s">
        <v>1215</v>
      </c>
      <c r="G51" s="301" t="s">
        <v>1266</v>
      </c>
      <c r="H51" s="301" t="s">
        <v>26</v>
      </c>
      <c r="I51" s="301" t="s">
        <v>1267</v>
      </c>
      <c r="J51" s="301" t="s">
        <v>1268</v>
      </c>
      <c r="K51" s="301" t="s">
        <v>1269</v>
      </c>
      <c r="L51" s="301" t="s">
        <v>1270</v>
      </c>
      <c r="M51" s="301" t="s">
        <v>1271</v>
      </c>
      <c r="N51" s="301" t="s">
        <v>38</v>
      </c>
      <c r="O51" s="301" t="s">
        <v>1222</v>
      </c>
      <c r="P51" s="301" t="s">
        <v>1272</v>
      </c>
      <c r="Q51" s="301" t="s">
        <v>166</v>
      </c>
    </row>
    <row r="52" spans="1:17">
      <c r="A52" s="300">
        <v>115480</v>
      </c>
      <c r="B52" s="301" t="s">
        <v>88</v>
      </c>
      <c r="C52" s="301" t="s">
        <v>1213</v>
      </c>
      <c r="D52" s="301" t="s">
        <v>1214</v>
      </c>
      <c r="E52" s="301" t="s">
        <v>905</v>
      </c>
      <c r="F52" s="302" t="s">
        <v>1215</v>
      </c>
      <c r="G52" s="301" t="s">
        <v>1266</v>
      </c>
      <c r="H52" s="301" t="s">
        <v>26</v>
      </c>
      <c r="I52" s="301" t="s">
        <v>1267</v>
      </c>
      <c r="J52" s="301" t="s">
        <v>1268</v>
      </c>
      <c r="K52" s="301" t="s">
        <v>1269</v>
      </c>
      <c r="L52" s="301" t="s">
        <v>1270</v>
      </c>
      <c r="M52" s="301" t="s">
        <v>1271</v>
      </c>
      <c r="N52" s="301" t="s">
        <v>38</v>
      </c>
      <c r="O52" s="301" t="s">
        <v>1222</v>
      </c>
      <c r="P52" s="301" t="s">
        <v>1272</v>
      </c>
      <c r="Q52" s="301" t="s">
        <v>166</v>
      </c>
    </row>
    <row r="53" spans="1:17">
      <c r="A53" s="300">
        <v>115480</v>
      </c>
      <c r="B53" s="301" t="s">
        <v>88</v>
      </c>
      <c r="C53" s="301" t="s">
        <v>1213</v>
      </c>
      <c r="D53" s="301" t="s">
        <v>1214</v>
      </c>
      <c r="E53" s="301" t="s">
        <v>905</v>
      </c>
      <c r="F53" s="302" t="s">
        <v>1215</v>
      </c>
      <c r="G53" s="301" t="s">
        <v>1266</v>
      </c>
      <c r="H53" s="301" t="s">
        <v>26</v>
      </c>
      <c r="I53" s="301" t="s">
        <v>1267</v>
      </c>
      <c r="J53" s="301" t="s">
        <v>1268</v>
      </c>
      <c r="K53" s="301" t="s">
        <v>1269</v>
      </c>
      <c r="L53" s="301" t="s">
        <v>1270</v>
      </c>
      <c r="M53" s="301" t="s">
        <v>1271</v>
      </c>
      <c r="N53" s="301" t="s">
        <v>38</v>
      </c>
      <c r="O53" s="301" t="s">
        <v>1222</v>
      </c>
      <c r="P53" s="301" t="s">
        <v>1272</v>
      </c>
      <c r="Q53" s="301" t="s">
        <v>166</v>
      </c>
    </row>
    <row r="54" spans="1:17">
      <c r="A54" s="300">
        <v>115480</v>
      </c>
      <c r="B54" s="301" t="s">
        <v>88</v>
      </c>
      <c r="C54" s="301" t="s">
        <v>1213</v>
      </c>
      <c r="D54" s="301" t="s">
        <v>1214</v>
      </c>
      <c r="E54" s="301" t="s">
        <v>905</v>
      </c>
      <c r="F54" s="302" t="s">
        <v>1215</v>
      </c>
      <c r="G54" s="301" t="s">
        <v>1266</v>
      </c>
      <c r="H54" s="301" t="s">
        <v>26</v>
      </c>
      <c r="I54" s="301" t="s">
        <v>1267</v>
      </c>
      <c r="J54" s="301" t="s">
        <v>1268</v>
      </c>
      <c r="K54" s="301" t="s">
        <v>1269</v>
      </c>
      <c r="L54" s="301" t="s">
        <v>1270</v>
      </c>
      <c r="M54" s="301" t="s">
        <v>1271</v>
      </c>
      <c r="N54" s="301" t="s">
        <v>38</v>
      </c>
      <c r="O54" s="301" t="s">
        <v>1222</v>
      </c>
      <c r="P54" s="301" t="s">
        <v>1272</v>
      </c>
      <c r="Q54" s="301" t="s">
        <v>166</v>
      </c>
    </row>
    <row r="55" spans="1:17">
      <c r="A55" s="300">
        <v>115506</v>
      </c>
      <c r="B55" s="301" t="s">
        <v>74</v>
      </c>
      <c r="C55" s="301" t="s">
        <v>1213</v>
      </c>
      <c r="D55" s="301" t="s">
        <v>1214</v>
      </c>
      <c r="E55" s="301" t="s">
        <v>905</v>
      </c>
      <c r="F55" s="302" t="s">
        <v>1215</v>
      </c>
      <c r="G55" s="301" t="s">
        <v>1273</v>
      </c>
      <c r="H55" s="301" t="s">
        <v>26</v>
      </c>
      <c r="I55" s="301" t="s">
        <v>1274</v>
      </c>
      <c r="J55" s="301" t="s">
        <v>1275</v>
      </c>
      <c r="K55" s="301" t="s">
        <v>1276</v>
      </c>
      <c r="L55" s="301" t="s">
        <v>1277</v>
      </c>
      <c r="M55" s="301" t="s">
        <v>1278</v>
      </c>
      <c r="N55" s="301" t="s">
        <v>1279</v>
      </c>
      <c r="O55" s="301" t="s">
        <v>1222</v>
      </c>
      <c r="P55" s="301" t="s">
        <v>1280</v>
      </c>
      <c r="Q55" s="301" t="s">
        <v>237</v>
      </c>
    </row>
    <row r="56" spans="1:17">
      <c r="A56" s="300">
        <v>115506</v>
      </c>
      <c r="B56" s="301" t="s">
        <v>74</v>
      </c>
      <c r="C56" s="301" t="s">
        <v>1213</v>
      </c>
      <c r="D56" s="301" t="s">
        <v>1214</v>
      </c>
      <c r="E56" s="301" t="s">
        <v>905</v>
      </c>
      <c r="F56" s="302" t="s">
        <v>1215</v>
      </c>
      <c r="G56" s="301" t="s">
        <v>1273</v>
      </c>
      <c r="H56" s="301" t="s">
        <v>26</v>
      </c>
      <c r="I56" s="301" t="s">
        <v>1274</v>
      </c>
      <c r="J56" s="301" t="s">
        <v>1275</v>
      </c>
      <c r="K56" s="301" t="s">
        <v>1276</v>
      </c>
      <c r="L56" s="301" t="s">
        <v>1277</v>
      </c>
      <c r="M56" s="301" t="s">
        <v>1278</v>
      </c>
      <c r="N56" s="301" t="s">
        <v>1279</v>
      </c>
      <c r="O56" s="301" t="s">
        <v>1222</v>
      </c>
      <c r="P56" s="301" t="s">
        <v>1280</v>
      </c>
      <c r="Q56" s="301" t="s">
        <v>237</v>
      </c>
    </row>
    <row r="57" spans="1:17">
      <c r="A57" s="300">
        <v>115506</v>
      </c>
      <c r="B57" s="301" t="s">
        <v>74</v>
      </c>
      <c r="C57" s="301" t="s">
        <v>1213</v>
      </c>
      <c r="D57" s="301" t="s">
        <v>1214</v>
      </c>
      <c r="E57" s="301" t="s">
        <v>905</v>
      </c>
      <c r="F57" s="302" t="s">
        <v>1215</v>
      </c>
      <c r="G57" s="301" t="s">
        <v>1273</v>
      </c>
      <c r="H57" s="301" t="s">
        <v>26</v>
      </c>
      <c r="I57" s="301" t="s">
        <v>1274</v>
      </c>
      <c r="J57" s="301" t="s">
        <v>1275</v>
      </c>
      <c r="K57" s="301" t="s">
        <v>1276</v>
      </c>
      <c r="L57" s="301" t="s">
        <v>1277</v>
      </c>
      <c r="M57" s="301" t="s">
        <v>1278</v>
      </c>
      <c r="N57" s="301" t="s">
        <v>1279</v>
      </c>
      <c r="O57" s="301" t="s">
        <v>1222</v>
      </c>
      <c r="P57" s="301" t="s">
        <v>1280</v>
      </c>
      <c r="Q57" s="301" t="s">
        <v>237</v>
      </c>
    </row>
    <row r="58" spans="1:17">
      <c r="A58" s="300">
        <v>115506</v>
      </c>
      <c r="B58" s="301" t="s">
        <v>74</v>
      </c>
      <c r="C58" s="301" t="s">
        <v>1213</v>
      </c>
      <c r="D58" s="301" t="s">
        <v>1214</v>
      </c>
      <c r="E58" s="301" t="s">
        <v>905</v>
      </c>
      <c r="F58" s="302" t="s">
        <v>1215</v>
      </c>
      <c r="G58" s="301" t="s">
        <v>1273</v>
      </c>
      <c r="H58" s="301" t="s">
        <v>26</v>
      </c>
      <c r="I58" s="301" t="s">
        <v>1274</v>
      </c>
      <c r="J58" s="301" t="s">
        <v>1275</v>
      </c>
      <c r="K58" s="301" t="s">
        <v>1276</v>
      </c>
      <c r="L58" s="301" t="s">
        <v>1277</v>
      </c>
      <c r="M58" s="301" t="s">
        <v>1278</v>
      </c>
      <c r="N58" s="301" t="s">
        <v>1279</v>
      </c>
      <c r="O58" s="301" t="s">
        <v>1222</v>
      </c>
      <c r="P58" s="301" t="s">
        <v>1280</v>
      </c>
      <c r="Q58" s="301" t="s">
        <v>237</v>
      </c>
    </row>
    <row r="59" spans="1:17">
      <c r="A59" s="300">
        <v>115506</v>
      </c>
      <c r="B59" s="301" t="s">
        <v>74</v>
      </c>
      <c r="C59" s="301" t="s">
        <v>1213</v>
      </c>
      <c r="D59" s="301" t="s">
        <v>1214</v>
      </c>
      <c r="E59" s="301" t="s">
        <v>905</v>
      </c>
      <c r="F59" s="302" t="s">
        <v>1215</v>
      </c>
      <c r="G59" s="301" t="s">
        <v>1273</v>
      </c>
      <c r="H59" s="301" t="s">
        <v>26</v>
      </c>
      <c r="I59" s="301" t="s">
        <v>1274</v>
      </c>
      <c r="J59" s="301" t="s">
        <v>1275</v>
      </c>
      <c r="K59" s="301" t="s">
        <v>1276</v>
      </c>
      <c r="L59" s="301" t="s">
        <v>1277</v>
      </c>
      <c r="M59" s="301" t="s">
        <v>1278</v>
      </c>
      <c r="N59" s="301" t="s">
        <v>1279</v>
      </c>
      <c r="O59" s="301" t="s">
        <v>1222</v>
      </c>
      <c r="P59" s="301" t="s">
        <v>1280</v>
      </c>
      <c r="Q59" s="301" t="s">
        <v>237</v>
      </c>
    </row>
    <row r="60" spans="1:17">
      <c r="A60" s="300">
        <v>115621</v>
      </c>
      <c r="B60" s="301" t="s">
        <v>97</v>
      </c>
      <c r="C60" s="301" t="s">
        <v>1213</v>
      </c>
      <c r="D60" s="301" t="s">
        <v>1214</v>
      </c>
      <c r="E60" s="301" t="s">
        <v>905</v>
      </c>
      <c r="F60" s="302" t="s">
        <v>1215</v>
      </c>
      <c r="G60" s="301" t="s">
        <v>1281</v>
      </c>
      <c r="H60" s="301" t="s">
        <v>26</v>
      </c>
      <c r="I60" s="301" t="s">
        <v>1282</v>
      </c>
      <c r="J60" s="301" t="s">
        <v>1283</v>
      </c>
      <c r="K60" s="301" t="s">
        <v>1284</v>
      </c>
      <c r="L60" s="301" t="s">
        <v>1285</v>
      </c>
      <c r="M60" s="301" t="s">
        <v>1286</v>
      </c>
      <c r="N60" s="301" t="s">
        <v>227</v>
      </c>
      <c r="O60" s="301" t="s">
        <v>1222</v>
      </c>
      <c r="P60" s="301" t="s">
        <v>1287</v>
      </c>
      <c r="Q60" s="301" t="s">
        <v>1224</v>
      </c>
    </row>
    <row r="61" spans="1:17">
      <c r="A61" s="300">
        <v>115621</v>
      </c>
      <c r="B61" s="301" t="s">
        <v>97</v>
      </c>
      <c r="C61" s="301" t="s">
        <v>1213</v>
      </c>
      <c r="D61" s="301" t="s">
        <v>1214</v>
      </c>
      <c r="E61" s="301" t="s">
        <v>905</v>
      </c>
      <c r="F61" s="302" t="s">
        <v>1215</v>
      </c>
      <c r="G61" s="301" t="s">
        <v>1281</v>
      </c>
      <c r="H61" s="301" t="s">
        <v>26</v>
      </c>
      <c r="I61" s="301" t="s">
        <v>1282</v>
      </c>
      <c r="J61" s="301" t="s">
        <v>1283</v>
      </c>
      <c r="K61" s="301" t="s">
        <v>1284</v>
      </c>
      <c r="L61" s="301" t="s">
        <v>1285</v>
      </c>
      <c r="M61" s="301" t="s">
        <v>1286</v>
      </c>
      <c r="N61" s="301" t="s">
        <v>227</v>
      </c>
      <c r="O61" s="301" t="s">
        <v>1222</v>
      </c>
      <c r="P61" s="301" t="s">
        <v>1287</v>
      </c>
      <c r="Q61" s="301" t="s">
        <v>1224</v>
      </c>
    </row>
    <row r="62" spans="1:17">
      <c r="A62" s="300">
        <v>115621</v>
      </c>
      <c r="B62" s="301" t="s">
        <v>97</v>
      </c>
      <c r="C62" s="301" t="s">
        <v>1213</v>
      </c>
      <c r="D62" s="301" t="s">
        <v>1214</v>
      </c>
      <c r="E62" s="301" t="s">
        <v>905</v>
      </c>
      <c r="F62" s="302" t="s">
        <v>1215</v>
      </c>
      <c r="G62" s="301" t="s">
        <v>1281</v>
      </c>
      <c r="H62" s="301" t="s">
        <v>26</v>
      </c>
      <c r="I62" s="301" t="s">
        <v>1282</v>
      </c>
      <c r="J62" s="301" t="s">
        <v>1283</v>
      </c>
      <c r="K62" s="301" t="s">
        <v>1284</v>
      </c>
      <c r="L62" s="301" t="s">
        <v>1285</v>
      </c>
      <c r="M62" s="301" t="s">
        <v>1286</v>
      </c>
      <c r="N62" s="301" t="s">
        <v>227</v>
      </c>
      <c r="O62" s="301" t="s">
        <v>1222</v>
      </c>
      <c r="P62" s="301" t="s">
        <v>1287</v>
      </c>
      <c r="Q62" s="301" t="s">
        <v>1224</v>
      </c>
    </row>
    <row r="63" spans="1:17">
      <c r="A63" s="300">
        <v>115621</v>
      </c>
      <c r="B63" s="301" t="s">
        <v>97</v>
      </c>
      <c r="C63" s="301" t="s">
        <v>1213</v>
      </c>
      <c r="D63" s="301" t="s">
        <v>1214</v>
      </c>
      <c r="E63" s="301" t="s">
        <v>905</v>
      </c>
      <c r="F63" s="302" t="s">
        <v>1215</v>
      </c>
      <c r="G63" s="301" t="s">
        <v>1281</v>
      </c>
      <c r="H63" s="301" t="s">
        <v>26</v>
      </c>
      <c r="I63" s="301" t="s">
        <v>1282</v>
      </c>
      <c r="J63" s="301" t="s">
        <v>1283</v>
      </c>
      <c r="K63" s="301" t="s">
        <v>1284</v>
      </c>
      <c r="L63" s="301" t="s">
        <v>1285</v>
      </c>
      <c r="M63" s="301" t="s">
        <v>1286</v>
      </c>
      <c r="N63" s="301" t="s">
        <v>227</v>
      </c>
      <c r="O63" s="301" t="s">
        <v>1222</v>
      </c>
      <c r="P63" s="301" t="s">
        <v>1287</v>
      </c>
      <c r="Q63" s="301" t="s">
        <v>1224</v>
      </c>
    </row>
    <row r="64" spans="1:17">
      <c r="A64" s="300">
        <v>115621</v>
      </c>
      <c r="B64" s="301" t="s">
        <v>97</v>
      </c>
      <c r="C64" s="301" t="s">
        <v>1213</v>
      </c>
      <c r="D64" s="301" t="s">
        <v>1214</v>
      </c>
      <c r="E64" s="301" t="s">
        <v>905</v>
      </c>
      <c r="F64" s="302" t="s">
        <v>1215</v>
      </c>
      <c r="G64" s="301" t="s">
        <v>1281</v>
      </c>
      <c r="H64" s="301" t="s">
        <v>26</v>
      </c>
      <c r="I64" s="301" t="s">
        <v>1282</v>
      </c>
      <c r="J64" s="301" t="s">
        <v>1283</v>
      </c>
      <c r="K64" s="301" t="s">
        <v>1284</v>
      </c>
      <c r="L64" s="301" t="s">
        <v>1285</v>
      </c>
      <c r="M64" s="301" t="s">
        <v>1286</v>
      </c>
      <c r="N64" s="301" t="s">
        <v>227</v>
      </c>
      <c r="O64" s="301" t="s">
        <v>1222</v>
      </c>
      <c r="P64" s="301" t="s">
        <v>1287</v>
      </c>
      <c r="Q64" s="301" t="s">
        <v>1224</v>
      </c>
    </row>
    <row r="65" spans="1:17">
      <c r="A65" s="300">
        <v>115621</v>
      </c>
      <c r="B65" s="301" t="s">
        <v>97</v>
      </c>
      <c r="C65" s="301" t="s">
        <v>1213</v>
      </c>
      <c r="D65" s="301" t="s">
        <v>1214</v>
      </c>
      <c r="E65" s="301" t="s">
        <v>905</v>
      </c>
      <c r="F65" s="302" t="s">
        <v>1215</v>
      </c>
      <c r="G65" s="301" t="s">
        <v>1281</v>
      </c>
      <c r="H65" s="301" t="s">
        <v>26</v>
      </c>
      <c r="I65" s="301" t="s">
        <v>1282</v>
      </c>
      <c r="J65" s="301" t="s">
        <v>1283</v>
      </c>
      <c r="K65" s="301" t="s">
        <v>1284</v>
      </c>
      <c r="L65" s="301" t="s">
        <v>1285</v>
      </c>
      <c r="M65" s="301" t="s">
        <v>1286</v>
      </c>
      <c r="N65" s="301" t="s">
        <v>227</v>
      </c>
      <c r="O65" s="301" t="s">
        <v>1222</v>
      </c>
      <c r="P65" s="301" t="s">
        <v>1287</v>
      </c>
      <c r="Q65" s="301" t="s">
        <v>1224</v>
      </c>
    </row>
    <row r="66" spans="1:17">
      <c r="A66" s="300">
        <v>115621</v>
      </c>
      <c r="B66" s="301" t="s">
        <v>97</v>
      </c>
      <c r="C66" s="301" t="s">
        <v>1213</v>
      </c>
      <c r="D66" s="301" t="s">
        <v>1214</v>
      </c>
      <c r="E66" s="301" t="s">
        <v>905</v>
      </c>
      <c r="F66" s="302" t="s">
        <v>1215</v>
      </c>
      <c r="G66" s="301" t="s">
        <v>1281</v>
      </c>
      <c r="H66" s="301" t="s">
        <v>26</v>
      </c>
      <c r="I66" s="301" t="s">
        <v>1282</v>
      </c>
      <c r="J66" s="301" t="s">
        <v>1283</v>
      </c>
      <c r="K66" s="301" t="s">
        <v>1284</v>
      </c>
      <c r="L66" s="301" t="s">
        <v>1285</v>
      </c>
      <c r="M66" s="301" t="s">
        <v>1286</v>
      </c>
      <c r="N66" s="301" t="s">
        <v>227</v>
      </c>
      <c r="O66" s="301" t="s">
        <v>1222</v>
      </c>
      <c r="P66" s="301" t="s">
        <v>1287</v>
      </c>
      <c r="Q66" s="301" t="s">
        <v>1224</v>
      </c>
    </row>
    <row r="67" spans="1:17">
      <c r="A67" s="300">
        <v>115621</v>
      </c>
      <c r="B67" s="301" t="s">
        <v>97</v>
      </c>
      <c r="C67" s="301" t="s">
        <v>1213</v>
      </c>
      <c r="D67" s="301" t="s">
        <v>1214</v>
      </c>
      <c r="E67" s="301" t="s">
        <v>905</v>
      </c>
      <c r="F67" s="302" t="s">
        <v>1215</v>
      </c>
      <c r="G67" s="301" t="s">
        <v>1281</v>
      </c>
      <c r="H67" s="301" t="s">
        <v>26</v>
      </c>
      <c r="I67" s="301" t="s">
        <v>1282</v>
      </c>
      <c r="J67" s="301" t="s">
        <v>1283</v>
      </c>
      <c r="K67" s="301" t="s">
        <v>1284</v>
      </c>
      <c r="L67" s="301" t="s">
        <v>1285</v>
      </c>
      <c r="M67" s="301" t="s">
        <v>1286</v>
      </c>
      <c r="N67" s="301" t="s">
        <v>227</v>
      </c>
      <c r="O67" s="301" t="s">
        <v>1222</v>
      </c>
      <c r="P67" s="301" t="s">
        <v>1287</v>
      </c>
      <c r="Q67" s="301" t="s">
        <v>1224</v>
      </c>
    </row>
    <row r="68" spans="1:17">
      <c r="A68" s="300">
        <v>115969</v>
      </c>
      <c r="B68" s="301" t="s">
        <v>84</v>
      </c>
      <c r="C68" s="301" t="s">
        <v>1213</v>
      </c>
      <c r="D68" s="301" t="s">
        <v>1214</v>
      </c>
      <c r="E68" s="301" t="s">
        <v>905</v>
      </c>
      <c r="F68" s="302" t="s">
        <v>1215</v>
      </c>
      <c r="G68" s="301" t="s">
        <v>1288</v>
      </c>
      <c r="H68" s="301" t="s">
        <v>26</v>
      </c>
      <c r="I68" s="301" t="s">
        <v>1289</v>
      </c>
      <c r="J68" s="301" t="s">
        <v>1290</v>
      </c>
      <c r="K68" s="301" t="s">
        <v>1291</v>
      </c>
      <c r="L68" s="301" t="s">
        <v>1292</v>
      </c>
      <c r="M68" s="301" t="s">
        <v>1293</v>
      </c>
      <c r="N68" s="301" t="s">
        <v>38</v>
      </c>
      <c r="O68" s="301" t="s">
        <v>1222</v>
      </c>
      <c r="P68" s="301" t="s">
        <v>1294</v>
      </c>
      <c r="Q68" s="301" t="s">
        <v>592</v>
      </c>
    </row>
    <row r="69" spans="1:17">
      <c r="A69" s="300">
        <v>115969</v>
      </c>
      <c r="B69" s="301" t="s">
        <v>84</v>
      </c>
      <c r="C69" s="301" t="s">
        <v>1213</v>
      </c>
      <c r="D69" s="301" t="s">
        <v>1214</v>
      </c>
      <c r="E69" s="301" t="s">
        <v>905</v>
      </c>
      <c r="F69" s="302" t="s">
        <v>1215</v>
      </c>
      <c r="G69" s="301" t="s">
        <v>1288</v>
      </c>
      <c r="H69" s="301" t="s">
        <v>26</v>
      </c>
      <c r="I69" s="301" t="s">
        <v>1289</v>
      </c>
      <c r="J69" s="301" t="s">
        <v>1290</v>
      </c>
      <c r="K69" s="301" t="s">
        <v>1291</v>
      </c>
      <c r="L69" s="301" t="s">
        <v>1292</v>
      </c>
      <c r="M69" s="301" t="s">
        <v>1293</v>
      </c>
      <c r="N69" s="301" t="s">
        <v>38</v>
      </c>
      <c r="O69" s="301" t="s">
        <v>1222</v>
      </c>
      <c r="P69" s="301" t="s">
        <v>1294</v>
      </c>
      <c r="Q69" s="301" t="s">
        <v>592</v>
      </c>
    </row>
    <row r="70" spans="1:17">
      <c r="A70" s="300">
        <v>115969</v>
      </c>
      <c r="B70" s="301" t="s">
        <v>84</v>
      </c>
      <c r="C70" s="301" t="s">
        <v>1213</v>
      </c>
      <c r="D70" s="301" t="s">
        <v>1214</v>
      </c>
      <c r="E70" s="301" t="s">
        <v>905</v>
      </c>
      <c r="F70" s="302" t="s">
        <v>1215</v>
      </c>
      <c r="G70" s="301" t="s">
        <v>1288</v>
      </c>
      <c r="H70" s="301" t="s">
        <v>26</v>
      </c>
      <c r="I70" s="301" t="s">
        <v>1289</v>
      </c>
      <c r="J70" s="301" t="s">
        <v>1290</v>
      </c>
      <c r="K70" s="301" t="s">
        <v>1291</v>
      </c>
      <c r="L70" s="301" t="s">
        <v>1292</v>
      </c>
      <c r="M70" s="301" t="s">
        <v>1293</v>
      </c>
      <c r="N70" s="301" t="s">
        <v>38</v>
      </c>
      <c r="O70" s="301" t="s">
        <v>1222</v>
      </c>
      <c r="P70" s="301" t="s">
        <v>1294</v>
      </c>
      <c r="Q70" s="301" t="s">
        <v>592</v>
      </c>
    </row>
    <row r="71" spans="1:17">
      <c r="A71" s="300">
        <v>115969</v>
      </c>
      <c r="B71" s="301" t="s">
        <v>84</v>
      </c>
      <c r="C71" s="301" t="s">
        <v>1213</v>
      </c>
      <c r="D71" s="301" t="s">
        <v>1214</v>
      </c>
      <c r="E71" s="301" t="s">
        <v>905</v>
      </c>
      <c r="F71" s="302" t="s">
        <v>1215</v>
      </c>
      <c r="G71" s="301" t="s">
        <v>1288</v>
      </c>
      <c r="H71" s="301" t="s">
        <v>26</v>
      </c>
      <c r="I71" s="301" t="s">
        <v>1289</v>
      </c>
      <c r="J71" s="301" t="s">
        <v>1290</v>
      </c>
      <c r="K71" s="301" t="s">
        <v>1291</v>
      </c>
      <c r="L71" s="301" t="s">
        <v>1292</v>
      </c>
      <c r="M71" s="301" t="s">
        <v>1293</v>
      </c>
      <c r="N71" s="301" t="s">
        <v>38</v>
      </c>
      <c r="O71" s="301" t="s">
        <v>1222</v>
      </c>
      <c r="P71" s="301" t="s">
        <v>1294</v>
      </c>
      <c r="Q71" s="301" t="s">
        <v>592</v>
      </c>
    </row>
    <row r="72" spans="1:17">
      <c r="A72" s="300">
        <v>115969</v>
      </c>
      <c r="B72" s="301" t="s">
        <v>84</v>
      </c>
      <c r="C72" s="301" t="s">
        <v>1213</v>
      </c>
      <c r="D72" s="301" t="s">
        <v>1214</v>
      </c>
      <c r="E72" s="301" t="s">
        <v>905</v>
      </c>
      <c r="F72" s="302" t="s">
        <v>1215</v>
      </c>
      <c r="G72" s="301" t="s">
        <v>1288</v>
      </c>
      <c r="H72" s="301" t="s">
        <v>26</v>
      </c>
      <c r="I72" s="301" t="s">
        <v>1289</v>
      </c>
      <c r="J72" s="301" t="s">
        <v>1290</v>
      </c>
      <c r="K72" s="301" t="s">
        <v>1291</v>
      </c>
      <c r="L72" s="301" t="s">
        <v>1292</v>
      </c>
      <c r="M72" s="301" t="s">
        <v>1293</v>
      </c>
      <c r="N72" s="301" t="s">
        <v>38</v>
      </c>
      <c r="O72" s="301" t="s">
        <v>1222</v>
      </c>
      <c r="P72" s="301" t="s">
        <v>1294</v>
      </c>
      <c r="Q72" s="301" t="s">
        <v>592</v>
      </c>
    </row>
    <row r="73" spans="1:17">
      <c r="A73" s="300">
        <v>115969</v>
      </c>
      <c r="B73" s="301" t="s">
        <v>84</v>
      </c>
      <c r="C73" s="301" t="s">
        <v>1213</v>
      </c>
      <c r="D73" s="301" t="s">
        <v>1214</v>
      </c>
      <c r="E73" s="301" t="s">
        <v>905</v>
      </c>
      <c r="F73" s="302" t="s">
        <v>1215</v>
      </c>
      <c r="G73" s="301" t="s">
        <v>1288</v>
      </c>
      <c r="H73" s="301" t="s">
        <v>26</v>
      </c>
      <c r="I73" s="301" t="s">
        <v>1289</v>
      </c>
      <c r="J73" s="301" t="s">
        <v>1290</v>
      </c>
      <c r="K73" s="301" t="s">
        <v>1291</v>
      </c>
      <c r="L73" s="301" t="s">
        <v>1292</v>
      </c>
      <c r="M73" s="301" t="s">
        <v>1293</v>
      </c>
      <c r="N73" s="301" t="s">
        <v>38</v>
      </c>
      <c r="O73" s="301" t="s">
        <v>1222</v>
      </c>
      <c r="P73" s="301" t="s">
        <v>1294</v>
      </c>
      <c r="Q73" s="301" t="s">
        <v>592</v>
      </c>
    </row>
    <row r="74" spans="1:17">
      <c r="A74" s="300">
        <v>115969</v>
      </c>
      <c r="B74" s="301" t="s">
        <v>84</v>
      </c>
      <c r="C74" s="301" t="s">
        <v>1213</v>
      </c>
      <c r="D74" s="301" t="s">
        <v>1214</v>
      </c>
      <c r="E74" s="301" t="s">
        <v>905</v>
      </c>
      <c r="F74" s="302" t="s">
        <v>1215</v>
      </c>
      <c r="G74" s="301" t="s">
        <v>1288</v>
      </c>
      <c r="H74" s="301" t="s">
        <v>26</v>
      </c>
      <c r="I74" s="301" t="s">
        <v>1289</v>
      </c>
      <c r="J74" s="301" t="s">
        <v>1290</v>
      </c>
      <c r="K74" s="301" t="s">
        <v>1291</v>
      </c>
      <c r="L74" s="301" t="s">
        <v>1292</v>
      </c>
      <c r="M74" s="301" t="s">
        <v>1293</v>
      </c>
      <c r="N74" s="301" t="s">
        <v>38</v>
      </c>
      <c r="O74" s="301" t="s">
        <v>1222</v>
      </c>
      <c r="P74" s="301" t="s">
        <v>1294</v>
      </c>
      <c r="Q74" s="301" t="s">
        <v>592</v>
      </c>
    </row>
    <row r="75" spans="1:17">
      <c r="A75" s="300">
        <v>115969</v>
      </c>
      <c r="B75" s="301" t="s">
        <v>84</v>
      </c>
      <c r="C75" s="301" t="s">
        <v>1213</v>
      </c>
      <c r="D75" s="301" t="s">
        <v>1214</v>
      </c>
      <c r="E75" s="301" t="s">
        <v>905</v>
      </c>
      <c r="F75" s="302" t="s">
        <v>1215</v>
      </c>
      <c r="G75" s="301" t="s">
        <v>1288</v>
      </c>
      <c r="H75" s="301" t="s">
        <v>26</v>
      </c>
      <c r="I75" s="301" t="s">
        <v>1289</v>
      </c>
      <c r="J75" s="301" t="s">
        <v>1290</v>
      </c>
      <c r="K75" s="301" t="s">
        <v>1291</v>
      </c>
      <c r="L75" s="301" t="s">
        <v>1292</v>
      </c>
      <c r="M75" s="301" t="s">
        <v>1293</v>
      </c>
      <c r="N75" s="301" t="s">
        <v>38</v>
      </c>
      <c r="O75" s="301" t="s">
        <v>1222</v>
      </c>
      <c r="P75" s="301" t="s">
        <v>1294</v>
      </c>
      <c r="Q75" s="301" t="s">
        <v>592</v>
      </c>
    </row>
    <row r="76" spans="1:17">
      <c r="A76" s="300">
        <v>116116</v>
      </c>
      <c r="B76" s="301" t="s">
        <v>80</v>
      </c>
      <c r="C76" s="301" t="s">
        <v>1213</v>
      </c>
      <c r="D76" s="301" t="s">
        <v>1214</v>
      </c>
      <c r="E76" s="301" t="s">
        <v>905</v>
      </c>
      <c r="F76" s="302" t="s">
        <v>1215</v>
      </c>
      <c r="G76" s="301" t="s">
        <v>1295</v>
      </c>
      <c r="H76" s="301" t="s">
        <v>26</v>
      </c>
      <c r="I76" s="301" t="s">
        <v>1296</v>
      </c>
      <c r="J76" s="301" t="s">
        <v>1297</v>
      </c>
      <c r="K76" s="301" t="s">
        <v>1298</v>
      </c>
      <c r="L76" s="301" t="s">
        <v>1299</v>
      </c>
      <c r="M76" s="301" t="s">
        <v>1300</v>
      </c>
      <c r="N76" s="301" t="s">
        <v>578</v>
      </c>
      <c r="O76" s="301" t="s">
        <v>1222</v>
      </c>
      <c r="P76" s="301" t="s">
        <v>1301</v>
      </c>
      <c r="Q76" s="301" t="s">
        <v>156</v>
      </c>
    </row>
    <row r="77" spans="1:17">
      <c r="A77" s="300">
        <v>116116</v>
      </c>
      <c r="B77" s="301" t="s">
        <v>80</v>
      </c>
      <c r="C77" s="301" t="s">
        <v>1213</v>
      </c>
      <c r="D77" s="301" t="s">
        <v>1214</v>
      </c>
      <c r="E77" s="301" t="s">
        <v>905</v>
      </c>
      <c r="F77" s="302" t="s">
        <v>1215</v>
      </c>
      <c r="G77" s="301" t="s">
        <v>1295</v>
      </c>
      <c r="H77" s="301" t="s">
        <v>26</v>
      </c>
      <c r="I77" s="301" t="s">
        <v>1296</v>
      </c>
      <c r="J77" s="301" t="s">
        <v>1297</v>
      </c>
      <c r="K77" s="301" t="s">
        <v>1298</v>
      </c>
      <c r="L77" s="301" t="s">
        <v>1299</v>
      </c>
      <c r="M77" s="301" t="s">
        <v>1300</v>
      </c>
      <c r="N77" s="301" t="s">
        <v>578</v>
      </c>
      <c r="O77" s="301" t="s">
        <v>1222</v>
      </c>
      <c r="P77" s="301" t="s">
        <v>1301</v>
      </c>
      <c r="Q77" s="301" t="s">
        <v>156</v>
      </c>
    </row>
    <row r="78" spans="1:17">
      <c r="A78" s="300">
        <v>116116</v>
      </c>
      <c r="B78" s="301" t="s">
        <v>80</v>
      </c>
      <c r="C78" s="301" t="s">
        <v>1213</v>
      </c>
      <c r="D78" s="301" t="s">
        <v>1214</v>
      </c>
      <c r="E78" s="301" t="s">
        <v>905</v>
      </c>
      <c r="F78" s="302" t="s">
        <v>1215</v>
      </c>
      <c r="G78" s="301" t="s">
        <v>1295</v>
      </c>
      <c r="H78" s="301" t="s">
        <v>26</v>
      </c>
      <c r="I78" s="301" t="s">
        <v>1296</v>
      </c>
      <c r="J78" s="301" t="s">
        <v>1297</v>
      </c>
      <c r="K78" s="301" t="s">
        <v>1298</v>
      </c>
      <c r="L78" s="301" t="s">
        <v>1299</v>
      </c>
      <c r="M78" s="301" t="s">
        <v>1300</v>
      </c>
      <c r="N78" s="301" t="s">
        <v>578</v>
      </c>
      <c r="O78" s="301" t="s">
        <v>1222</v>
      </c>
      <c r="P78" s="301" t="s">
        <v>1301</v>
      </c>
      <c r="Q78" s="301" t="s">
        <v>156</v>
      </c>
    </row>
    <row r="79" spans="1:17">
      <c r="A79" s="300">
        <v>116116</v>
      </c>
      <c r="B79" s="301" t="s">
        <v>80</v>
      </c>
      <c r="C79" s="301" t="s">
        <v>1213</v>
      </c>
      <c r="D79" s="301" t="s">
        <v>1214</v>
      </c>
      <c r="E79" s="301" t="s">
        <v>905</v>
      </c>
      <c r="F79" s="302" t="s">
        <v>1215</v>
      </c>
      <c r="G79" s="301" t="s">
        <v>1295</v>
      </c>
      <c r="H79" s="301" t="s">
        <v>26</v>
      </c>
      <c r="I79" s="301" t="s">
        <v>1296</v>
      </c>
      <c r="J79" s="301" t="s">
        <v>1297</v>
      </c>
      <c r="K79" s="301" t="s">
        <v>1298</v>
      </c>
      <c r="L79" s="301" t="s">
        <v>1299</v>
      </c>
      <c r="M79" s="301" t="s">
        <v>1300</v>
      </c>
      <c r="N79" s="301" t="s">
        <v>578</v>
      </c>
      <c r="O79" s="301" t="s">
        <v>1222</v>
      </c>
      <c r="P79" s="301" t="s">
        <v>1301</v>
      </c>
      <c r="Q79" s="301" t="s">
        <v>156</v>
      </c>
    </row>
    <row r="80" spans="1:17">
      <c r="A80" s="300">
        <v>116116</v>
      </c>
      <c r="B80" s="301" t="s">
        <v>80</v>
      </c>
      <c r="C80" s="301" t="s">
        <v>1213</v>
      </c>
      <c r="D80" s="301" t="s">
        <v>1214</v>
      </c>
      <c r="E80" s="301" t="s">
        <v>905</v>
      </c>
      <c r="F80" s="302" t="s">
        <v>1215</v>
      </c>
      <c r="G80" s="301" t="s">
        <v>1295</v>
      </c>
      <c r="H80" s="301" t="s">
        <v>26</v>
      </c>
      <c r="I80" s="301" t="s">
        <v>1296</v>
      </c>
      <c r="J80" s="301" t="s">
        <v>1297</v>
      </c>
      <c r="K80" s="301" t="s">
        <v>1298</v>
      </c>
      <c r="L80" s="301" t="s">
        <v>1299</v>
      </c>
      <c r="M80" s="301" t="s">
        <v>1300</v>
      </c>
      <c r="N80" s="301" t="s">
        <v>578</v>
      </c>
      <c r="O80" s="301" t="s">
        <v>1222</v>
      </c>
      <c r="P80" s="301" t="s">
        <v>1301</v>
      </c>
      <c r="Q80" s="301" t="s">
        <v>156</v>
      </c>
    </row>
    <row r="81" spans="1:17">
      <c r="A81" s="300">
        <v>116116</v>
      </c>
      <c r="B81" s="301" t="s">
        <v>80</v>
      </c>
      <c r="C81" s="301" t="s">
        <v>1213</v>
      </c>
      <c r="D81" s="301" t="s">
        <v>1214</v>
      </c>
      <c r="E81" s="301" t="s">
        <v>905</v>
      </c>
      <c r="F81" s="302" t="s">
        <v>1215</v>
      </c>
      <c r="G81" s="301" t="s">
        <v>1295</v>
      </c>
      <c r="H81" s="301" t="s">
        <v>26</v>
      </c>
      <c r="I81" s="301" t="s">
        <v>1296</v>
      </c>
      <c r="J81" s="301" t="s">
        <v>1297</v>
      </c>
      <c r="K81" s="301" t="s">
        <v>1298</v>
      </c>
      <c r="L81" s="301" t="s">
        <v>1299</v>
      </c>
      <c r="M81" s="301" t="s">
        <v>1300</v>
      </c>
      <c r="N81" s="301" t="s">
        <v>578</v>
      </c>
      <c r="O81" s="301" t="s">
        <v>1222</v>
      </c>
      <c r="P81" s="301" t="s">
        <v>1301</v>
      </c>
      <c r="Q81" s="301" t="s">
        <v>156</v>
      </c>
    </row>
    <row r="82" spans="1:17">
      <c r="A82" s="300">
        <v>116306</v>
      </c>
      <c r="B82" s="301" t="s">
        <v>42</v>
      </c>
      <c r="C82" s="301" t="s">
        <v>1213</v>
      </c>
      <c r="D82" s="301" t="s">
        <v>1214</v>
      </c>
      <c r="E82" s="301" t="s">
        <v>905</v>
      </c>
      <c r="F82" s="302" t="s">
        <v>1215</v>
      </c>
      <c r="G82" s="301" t="s">
        <v>1302</v>
      </c>
      <c r="H82" s="301" t="s">
        <v>26</v>
      </c>
      <c r="I82" s="301" t="s">
        <v>1303</v>
      </c>
      <c r="J82" s="301" t="s">
        <v>1304</v>
      </c>
      <c r="K82" s="301" t="s">
        <v>1305</v>
      </c>
      <c r="L82" s="301" t="s">
        <v>1306</v>
      </c>
      <c r="M82" s="301" t="s">
        <v>1307</v>
      </c>
      <c r="N82" s="301" t="s">
        <v>1308</v>
      </c>
      <c r="O82" s="301" t="s">
        <v>1222</v>
      </c>
      <c r="P82" s="301" t="s">
        <v>1309</v>
      </c>
      <c r="Q82" s="301" t="s">
        <v>324</v>
      </c>
    </row>
    <row r="83" spans="1:17">
      <c r="A83" s="300">
        <v>116306</v>
      </c>
      <c r="B83" s="301" t="s">
        <v>42</v>
      </c>
      <c r="C83" s="301" t="s">
        <v>1213</v>
      </c>
      <c r="D83" s="301" t="s">
        <v>1214</v>
      </c>
      <c r="E83" s="301" t="s">
        <v>905</v>
      </c>
      <c r="F83" s="302" t="s">
        <v>1215</v>
      </c>
      <c r="G83" s="301" t="s">
        <v>1302</v>
      </c>
      <c r="H83" s="301" t="s">
        <v>26</v>
      </c>
      <c r="I83" s="301" t="s">
        <v>1303</v>
      </c>
      <c r="J83" s="301" t="s">
        <v>1304</v>
      </c>
      <c r="K83" s="301" t="s">
        <v>1305</v>
      </c>
      <c r="L83" s="301" t="s">
        <v>1306</v>
      </c>
      <c r="M83" s="301" t="s">
        <v>1307</v>
      </c>
      <c r="N83" s="301" t="s">
        <v>1308</v>
      </c>
      <c r="O83" s="301" t="s">
        <v>1222</v>
      </c>
      <c r="P83" s="301" t="s">
        <v>1309</v>
      </c>
      <c r="Q83" s="301" t="s">
        <v>324</v>
      </c>
    </row>
    <row r="84" spans="1:17">
      <c r="A84" s="300">
        <v>116306</v>
      </c>
      <c r="B84" s="301" t="s">
        <v>42</v>
      </c>
      <c r="C84" s="301" t="s">
        <v>1213</v>
      </c>
      <c r="D84" s="301" t="s">
        <v>1214</v>
      </c>
      <c r="E84" s="301" t="s">
        <v>905</v>
      </c>
      <c r="F84" s="302" t="s">
        <v>1215</v>
      </c>
      <c r="G84" s="301" t="s">
        <v>1302</v>
      </c>
      <c r="H84" s="301" t="s">
        <v>26</v>
      </c>
      <c r="I84" s="301" t="s">
        <v>1303</v>
      </c>
      <c r="J84" s="301" t="s">
        <v>1304</v>
      </c>
      <c r="K84" s="301" t="s">
        <v>1305</v>
      </c>
      <c r="L84" s="301" t="s">
        <v>1306</v>
      </c>
      <c r="M84" s="301" t="s">
        <v>1307</v>
      </c>
      <c r="N84" s="301" t="s">
        <v>1308</v>
      </c>
      <c r="O84" s="301" t="s">
        <v>1222</v>
      </c>
      <c r="P84" s="301" t="s">
        <v>1309</v>
      </c>
      <c r="Q84" s="301" t="s">
        <v>324</v>
      </c>
    </row>
    <row r="85" spans="1:17">
      <c r="A85" s="300">
        <v>116306</v>
      </c>
      <c r="B85" s="301" t="s">
        <v>42</v>
      </c>
      <c r="C85" s="301" t="s">
        <v>1213</v>
      </c>
      <c r="D85" s="301" t="s">
        <v>1214</v>
      </c>
      <c r="E85" s="301" t="s">
        <v>905</v>
      </c>
      <c r="F85" s="302" t="s">
        <v>1215</v>
      </c>
      <c r="G85" s="301" t="s">
        <v>1302</v>
      </c>
      <c r="H85" s="301" t="s">
        <v>26</v>
      </c>
      <c r="I85" s="301" t="s">
        <v>1303</v>
      </c>
      <c r="J85" s="301" t="s">
        <v>1304</v>
      </c>
      <c r="K85" s="301" t="s">
        <v>1305</v>
      </c>
      <c r="L85" s="301" t="s">
        <v>1306</v>
      </c>
      <c r="M85" s="301" t="s">
        <v>1307</v>
      </c>
      <c r="N85" s="301" t="s">
        <v>1308</v>
      </c>
      <c r="O85" s="301" t="s">
        <v>1222</v>
      </c>
      <c r="P85" s="301" t="s">
        <v>1309</v>
      </c>
      <c r="Q85" s="301" t="s">
        <v>324</v>
      </c>
    </row>
    <row r="86" spans="1:17">
      <c r="A86" s="300">
        <v>116306</v>
      </c>
      <c r="B86" s="301" t="s">
        <v>42</v>
      </c>
      <c r="C86" s="301" t="s">
        <v>1213</v>
      </c>
      <c r="D86" s="301" t="s">
        <v>1214</v>
      </c>
      <c r="E86" s="301" t="s">
        <v>905</v>
      </c>
      <c r="F86" s="302" t="s">
        <v>1215</v>
      </c>
      <c r="G86" s="301" t="s">
        <v>1302</v>
      </c>
      <c r="H86" s="301" t="s">
        <v>26</v>
      </c>
      <c r="I86" s="301" t="s">
        <v>1303</v>
      </c>
      <c r="J86" s="301" t="s">
        <v>1304</v>
      </c>
      <c r="K86" s="301" t="s">
        <v>1305</v>
      </c>
      <c r="L86" s="301" t="s">
        <v>1306</v>
      </c>
      <c r="M86" s="301" t="s">
        <v>1307</v>
      </c>
      <c r="N86" s="301" t="s">
        <v>1308</v>
      </c>
      <c r="O86" s="301" t="s">
        <v>1222</v>
      </c>
      <c r="P86" s="301" t="s">
        <v>1309</v>
      </c>
      <c r="Q86" s="301" t="s">
        <v>324</v>
      </c>
    </row>
    <row r="87" spans="1:17">
      <c r="A87" s="300">
        <v>116322</v>
      </c>
      <c r="B87" s="301" t="s">
        <v>81</v>
      </c>
      <c r="C87" s="301" t="s">
        <v>1213</v>
      </c>
      <c r="D87" s="301" t="s">
        <v>1214</v>
      </c>
      <c r="E87" s="301" t="s">
        <v>905</v>
      </c>
      <c r="F87" s="302" t="s">
        <v>1215</v>
      </c>
      <c r="G87" s="301" t="s">
        <v>1310</v>
      </c>
      <c r="H87" s="301" t="s">
        <v>26</v>
      </c>
      <c r="I87" s="301" t="s">
        <v>1311</v>
      </c>
      <c r="J87" s="301" t="s">
        <v>1312</v>
      </c>
      <c r="K87" s="301" t="s">
        <v>1313</v>
      </c>
      <c r="L87" s="301" t="s">
        <v>1314</v>
      </c>
      <c r="M87" s="301" t="s">
        <v>1315</v>
      </c>
      <c r="N87" s="301" t="s">
        <v>1247</v>
      </c>
      <c r="O87" s="301" t="s">
        <v>1222</v>
      </c>
      <c r="P87" s="301" t="s">
        <v>1316</v>
      </c>
      <c r="Q87" s="301" t="s">
        <v>156</v>
      </c>
    </row>
    <row r="88" spans="1:17">
      <c r="A88" s="300">
        <v>116322</v>
      </c>
      <c r="B88" s="301" t="s">
        <v>81</v>
      </c>
      <c r="C88" s="301" t="s">
        <v>1213</v>
      </c>
      <c r="D88" s="301" t="s">
        <v>1214</v>
      </c>
      <c r="E88" s="301" t="s">
        <v>905</v>
      </c>
      <c r="F88" s="302" t="s">
        <v>1215</v>
      </c>
      <c r="G88" s="301" t="s">
        <v>1310</v>
      </c>
      <c r="H88" s="301" t="s">
        <v>26</v>
      </c>
      <c r="I88" s="301" t="s">
        <v>1311</v>
      </c>
      <c r="J88" s="301" t="s">
        <v>1312</v>
      </c>
      <c r="K88" s="301" t="s">
        <v>1313</v>
      </c>
      <c r="L88" s="301" t="s">
        <v>1314</v>
      </c>
      <c r="M88" s="301" t="s">
        <v>1315</v>
      </c>
      <c r="N88" s="301" t="s">
        <v>1247</v>
      </c>
      <c r="O88" s="301" t="s">
        <v>1222</v>
      </c>
      <c r="P88" s="301" t="s">
        <v>1316</v>
      </c>
      <c r="Q88" s="301" t="s">
        <v>156</v>
      </c>
    </row>
    <row r="89" spans="1:17">
      <c r="A89" s="300">
        <v>116322</v>
      </c>
      <c r="B89" s="301" t="s">
        <v>81</v>
      </c>
      <c r="C89" s="301" t="s">
        <v>1213</v>
      </c>
      <c r="D89" s="301" t="s">
        <v>1214</v>
      </c>
      <c r="E89" s="301" t="s">
        <v>905</v>
      </c>
      <c r="F89" s="302" t="s">
        <v>1215</v>
      </c>
      <c r="G89" s="301" t="s">
        <v>1310</v>
      </c>
      <c r="H89" s="301" t="s">
        <v>26</v>
      </c>
      <c r="I89" s="301" t="s">
        <v>1311</v>
      </c>
      <c r="J89" s="301" t="s">
        <v>1312</v>
      </c>
      <c r="K89" s="301" t="s">
        <v>1313</v>
      </c>
      <c r="L89" s="301" t="s">
        <v>1314</v>
      </c>
      <c r="M89" s="301" t="s">
        <v>1315</v>
      </c>
      <c r="N89" s="301" t="s">
        <v>1247</v>
      </c>
      <c r="O89" s="301" t="s">
        <v>1222</v>
      </c>
      <c r="P89" s="301" t="s">
        <v>1316</v>
      </c>
      <c r="Q89" s="301" t="s">
        <v>156</v>
      </c>
    </row>
    <row r="90" spans="1:17">
      <c r="A90" s="300">
        <v>116322</v>
      </c>
      <c r="B90" s="301" t="s">
        <v>81</v>
      </c>
      <c r="C90" s="301" t="s">
        <v>1213</v>
      </c>
      <c r="D90" s="301" t="s">
        <v>1214</v>
      </c>
      <c r="E90" s="301" t="s">
        <v>905</v>
      </c>
      <c r="F90" s="302" t="s">
        <v>1215</v>
      </c>
      <c r="G90" s="301" t="s">
        <v>1310</v>
      </c>
      <c r="H90" s="301" t="s">
        <v>26</v>
      </c>
      <c r="I90" s="301" t="s">
        <v>1311</v>
      </c>
      <c r="J90" s="301" t="s">
        <v>1312</v>
      </c>
      <c r="K90" s="301" t="s">
        <v>1313</v>
      </c>
      <c r="L90" s="301" t="s">
        <v>1314</v>
      </c>
      <c r="M90" s="301" t="s">
        <v>1315</v>
      </c>
      <c r="N90" s="301" t="s">
        <v>1247</v>
      </c>
      <c r="O90" s="301" t="s">
        <v>1222</v>
      </c>
      <c r="P90" s="301" t="s">
        <v>1316</v>
      </c>
      <c r="Q90" s="301" t="s">
        <v>156</v>
      </c>
    </row>
    <row r="91" spans="1:17">
      <c r="A91" s="300">
        <v>116512</v>
      </c>
      <c r="B91" s="301" t="s">
        <v>54</v>
      </c>
      <c r="C91" s="301" t="s">
        <v>1213</v>
      </c>
      <c r="D91" s="301" t="s">
        <v>1214</v>
      </c>
      <c r="E91" s="301" t="s">
        <v>905</v>
      </c>
      <c r="F91" s="302" t="s">
        <v>1215</v>
      </c>
      <c r="G91" s="301" t="s">
        <v>1317</v>
      </c>
      <c r="H91" s="301" t="s">
        <v>26</v>
      </c>
      <c r="I91" s="301" t="s">
        <v>1318</v>
      </c>
      <c r="J91" s="301" t="s">
        <v>1319</v>
      </c>
      <c r="K91" s="301" t="s">
        <v>1320</v>
      </c>
      <c r="L91" s="301" t="s">
        <v>1321</v>
      </c>
      <c r="M91" s="301" t="s">
        <v>1322</v>
      </c>
      <c r="N91" s="301" t="s">
        <v>1323</v>
      </c>
      <c r="O91" s="301" t="s">
        <v>1222</v>
      </c>
      <c r="P91" s="301" t="s">
        <v>1324</v>
      </c>
      <c r="Q91" s="301" t="s">
        <v>329</v>
      </c>
    </row>
    <row r="92" spans="1:17">
      <c r="A92" s="300">
        <v>116512</v>
      </c>
      <c r="B92" s="301" t="s">
        <v>54</v>
      </c>
      <c r="C92" s="301" t="s">
        <v>1213</v>
      </c>
      <c r="D92" s="301" t="s">
        <v>1214</v>
      </c>
      <c r="E92" s="301" t="s">
        <v>905</v>
      </c>
      <c r="F92" s="302" t="s">
        <v>1215</v>
      </c>
      <c r="G92" s="301" t="s">
        <v>1317</v>
      </c>
      <c r="H92" s="301" t="s">
        <v>26</v>
      </c>
      <c r="I92" s="301" t="s">
        <v>1318</v>
      </c>
      <c r="J92" s="301" t="s">
        <v>1319</v>
      </c>
      <c r="K92" s="301" t="s">
        <v>1320</v>
      </c>
      <c r="L92" s="301" t="s">
        <v>1321</v>
      </c>
      <c r="M92" s="301" t="s">
        <v>1322</v>
      </c>
      <c r="N92" s="301" t="s">
        <v>1323</v>
      </c>
      <c r="O92" s="301" t="s">
        <v>1222</v>
      </c>
      <c r="P92" s="301" t="s">
        <v>1324</v>
      </c>
      <c r="Q92" s="301" t="s">
        <v>329</v>
      </c>
    </row>
    <row r="93" spans="1:17">
      <c r="A93" s="300">
        <v>116512</v>
      </c>
      <c r="B93" s="301" t="s">
        <v>54</v>
      </c>
      <c r="C93" s="301" t="s">
        <v>1213</v>
      </c>
      <c r="D93" s="301" t="s">
        <v>1214</v>
      </c>
      <c r="E93" s="301" t="s">
        <v>905</v>
      </c>
      <c r="F93" s="302" t="s">
        <v>1215</v>
      </c>
      <c r="G93" s="301" t="s">
        <v>1317</v>
      </c>
      <c r="H93" s="301" t="s">
        <v>26</v>
      </c>
      <c r="I93" s="301" t="s">
        <v>1318</v>
      </c>
      <c r="J93" s="301" t="s">
        <v>1319</v>
      </c>
      <c r="K93" s="301" t="s">
        <v>1320</v>
      </c>
      <c r="L93" s="301" t="s">
        <v>1321</v>
      </c>
      <c r="M93" s="301" t="s">
        <v>1322</v>
      </c>
      <c r="N93" s="301" t="s">
        <v>1323</v>
      </c>
      <c r="O93" s="301" t="s">
        <v>1222</v>
      </c>
      <c r="P93" s="301" t="s">
        <v>1324</v>
      </c>
      <c r="Q93" s="301" t="s">
        <v>329</v>
      </c>
    </row>
    <row r="94" spans="1:17">
      <c r="A94" s="300">
        <v>116512</v>
      </c>
      <c r="B94" s="301" t="s">
        <v>54</v>
      </c>
      <c r="C94" s="301" t="s">
        <v>1213</v>
      </c>
      <c r="D94" s="301" t="s">
        <v>1214</v>
      </c>
      <c r="E94" s="301" t="s">
        <v>905</v>
      </c>
      <c r="F94" s="302" t="s">
        <v>1215</v>
      </c>
      <c r="G94" s="301" t="s">
        <v>1317</v>
      </c>
      <c r="H94" s="301" t="s">
        <v>26</v>
      </c>
      <c r="I94" s="301" t="s">
        <v>1318</v>
      </c>
      <c r="J94" s="301" t="s">
        <v>1319</v>
      </c>
      <c r="K94" s="301" t="s">
        <v>1320</v>
      </c>
      <c r="L94" s="301" t="s">
        <v>1321</v>
      </c>
      <c r="M94" s="301" t="s">
        <v>1322</v>
      </c>
      <c r="N94" s="301" t="s">
        <v>1323</v>
      </c>
      <c r="O94" s="301" t="s">
        <v>1222</v>
      </c>
      <c r="P94" s="301" t="s">
        <v>1324</v>
      </c>
      <c r="Q94" s="301" t="s">
        <v>329</v>
      </c>
    </row>
    <row r="95" spans="1:17">
      <c r="A95" s="300">
        <v>116512</v>
      </c>
      <c r="B95" s="301" t="s">
        <v>54</v>
      </c>
      <c r="C95" s="301" t="s">
        <v>1213</v>
      </c>
      <c r="D95" s="301" t="s">
        <v>1214</v>
      </c>
      <c r="E95" s="301" t="s">
        <v>905</v>
      </c>
      <c r="F95" s="302" t="s">
        <v>1215</v>
      </c>
      <c r="G95" s="301" t="s">
        <v>1317</v>
      </c>
      <c r="H95" s="301" t="s">
        <v>26</v>
      </c>
      <c r="I95" s="301" t="s">
        <v>1318</v>
      </c>
      <c r="J95" s="301" t="s">
        <v>1319</v>
      </c>
      <c r="K95" s="301" t="s">
        <v>1320</v>
      </c>
      <c r="L95" s="301" t="s">
        <v>1321</v>
      </c>
      <c r="M95" s="301" t="s">
        <v>1322</v>
      </c>
      <c r="N95" s="301" t="s">
        <v>1323</v>
      </c>
      <c r="O95" s="301" t="s">
        <v>1222</v>
      </c>
      <c r="P95" s="301" t="s">
        <v>1324</v>
      </c>
      <c r="Q95" s="301" t="s">
        <v>329</v>
      </c>
    </row>
    <row r="96" spans="1:17">
      <c r="A96" s="300">
        <v>116512</v>
      </c>
      <c r="B96" s="301" t="s">
        <v>54</v>
      </c>
      <c r="C96" s="301" t="s">
        <v>1213</v>
      </c>
      <c r="D96" s="301" t="s">
        <v>1214</v>
      </c>
      <c r="E96" s="301" t="s">
        <v>905</v>
      </c>
      <c r="F96" s="302" t="s">
        <v>1215</v>
      </c>
      <c r="G96" s="301" t="s">
        <v>1317</v>
      </c>
      <c r="H96" s="301" t="s">
        <v>26</v>
      </c>
      <c r="I96" s="301" t="s">
        <v>1318</v>
      </c>
      <c r="J96" s="301" t="s">
        <v>1319</v>
      </c>
      <c r="K96" s="301" t="s">
        <v>1320</v>
      </c>
      <c r="L96" s="301" t="s">
        <v>1321</v>
      </c>
      <c r="M96" s="301" t="s">
        <v>1322</v>
      </c>
      <c r="N96" s="301" t="s">
        <v>1323</v>
      </c>
      <c r="O96" s="301" t="s">
        <v>1222</v>
      </c>
      <c r="P96" s="301" t="s">
        <v>1324</v>
      </c>
      <c r="Q96" s="301" t="s">
        <v>329</v>
      </c>
    </row>
    <row r="97" spans="1:17">
      <c r="A97" s="300">
        <v>116512</v>
      </c>
      <c r="B97" s="301" t="s">
        <v>54</v>
      </c>
      <c r="C97" s="301" t="s">
        <v>1213</v>
      </c>
      <c r="D97" s="301" t="s">
        <v>1214</v>
      </c>
      <c r="E97" s="301" t="s">
        <v>905</v>
      </c>
      <c r="F97" s="302" t="s">
        <v>1215</v>
      </c>
      <c r="G97" s="301" t="s">
        <v>1317</v>
      </c>
      <c r="H97" s="301" t="s">
        <v>26</v>
      </c>
      <c r="I97" s="301" t="s">
        <v>1318</v>
      </c>
      <c r="J97" s="301" t="s">
        <v>1319</v>
      </c>
      <c r="K97" s="301" t="s">
        <v>1320</v>
      </c>
      <c r="L97" s="301" t="s">
        <v>1321</v>
      </c>
      <c r="M97" s="301" t="s">
        <v>1322</v>
      </c>
      <c r="N97" s="301" t="s">
        <v>1323</v>
      </c>
      <c r="O97" s="301" t="s">
        <v>1222</v>
      </c>
      <c r="P97" s="301" t="s">
        <v>1324</v>
      </c>
      <c r="Q97" s="301" t="s">
        <v>329</v>
      </c>
    </row>
    <row r="98" spans="1:17">
      <c r="A98" s="300">
        <v>116512</v>
      </c>
      <c r="B98" s="301" t="s">
        <v>54</v>
      </c>
      <c r="C98" s="301" t="s">
        <v>1213</v>
      </c>
      <c r="D98" s="301" t="s">
        <v>1214</v>
      </c>
      <c r="E98" s="301" t="s">
        <v>905</v>
      </c>
      <c r="F98" s="302" t="s">
        <v>1215</v>
      </c>
      <c r="G98" s="301" t="s">
        <v>1317</v>
      </c>
      <c r="H98" s="301" t="s">
        <v>26</v>
      </c>
      <c r="I98" s="301" t="s">
        <v>1318</v>
      </c>
      <c r="J98" s="301" t="s">
        <v>1319</v>
      </c>
      <c r="K98" s="301" t="s">
        <v>1320</v>
      </c>
      <c r="L98" s="301" t="s">
        <v>1321</v>
      </c>
      <c r="M98" s="301" t="s">
        <v>1322</v>
      </c>
      <c r="N98" s="301" t="s">
        <v>1323</v>
      </c>
      <c r="O98" s="301" t="s">
        <v>1222</v>
      </c>
      <c r="P98" s="301" t="s">
        <v>1324</v>
      </c>
      <c r="Q98" s="301" t="s">
        <v>329</v>
      </c>
    </row>
    <row r="99" spans="1:17">
      <c r="A99" s="300">
        <v>116512</v>
      </c>
      <c r="B99" s="301" t="s">
        <v>54</v>
      </c>
      <c r="C99" s="301" t="s">
        <v>1213</v>
      </c>
      <c r="D99" s="301" t="s">
        <v>1214</v>
      </c>
      <c r="E99" s="301" t="s">
        <v>905</v>
      </c>
      <c r="F99" s="302" t="s">
        <v>1215</v>
      </c>
      <c r="G99" s="301" t="s">
        <v>1317</v>
      </c>
      <c r="H99" s="301" t="s">
        <v>26</v>
      </c>
      <c r="I99" s="301" t="s">
        <v>1318</v>
      </c>
      <c r="J99" s="301" t="s">
        <v>1319</v>
      </c>
      <c r="K99" s="301" t="s">
        <v>1320</v>
      </c>
      <c r="L99" s="301" t="s">
        <v>1321</v>
      </c>
      <c r="M99" s="301" t="s">
        <v>1322</v>
      </c>
      <c r="N99" s="301" t="s">
        <v>1323</v>
      </c>
      <c r="O99" s="301" t="s">
        <v>1222</v>
      </c>
      <c r="P99" s="301" t="s">
        <v>1324</v>
      </c>
      <c r="Q99" s="301" t="s">
        <v>329</v>
      </c>
    </row>
    <row r="100" spans="1:17">
      <c r="A100" s="300">
        <v>116520</v>
      </c>
      <c r="B100" s="301" t="s">
        <v>25</v>
      </c>
      <c r="C100" s="301" t="s">
        <v>1213</v>
      </c>
      <c r="D100" s="301" t="s">
        <v>1214</v>
      </c>
      <c r="E100" s="301" t="s">
        <v>905</v>
      </c>
      <c r="F100" s="302" t="s">
        <v>1215</v>
      </c>
      <c r="G100" s="301" t="s">
        <v>1325</v>
      </c>
      <c r="H100" s="301" t="s">
        <v>26</v>
      </c>
      <c r="I100" s="301" t="s">
        <v>1326</v>
      </c>
      <c r="J100" s="301" t="s">
        <v>1327</v>
      </c>
      <c r="K100" s="301" t="s">
        <v>1328</v>
      </c>
      <c r="L100" s="301" t="s">
        <v>1329</v>
      </c>
      <c r="M100" s="301" t="s">
        <v>1330</v>
      </c>
      <c r="N100" s="301" t="s">
        <v>1331</v>
      </c>
      <c r="O100" s="301" t="s">
        <v>1222</v>
      </c>
      <c r="P100" s="301" t="s">
        <v>1332</v>
      </c>
      <c r="Q100" s="301" t="s">
        <v>324</v>
      </c>
    </row>
    <row r="101" spans="1:17">
      <c r="A101" s="300">
        <v>116520</v>
      </c>
      <c r="B101" s="301" t="s">
        <v>25</v>
      </c>
      <c r="C101" s="301" t="s">
        <v>1213</v>
      </c>
      <c r="D101" s="301" t="s">
        <v>1214</v>
      </c>
      <c r="E101" s="301" t="s">
        <v>905</v>
      </c>
      <c r="F101" s="302" t="s">
        <v>1215</v>
      </c>
      <c r="G101" s="301" t="s">
        <v>1325</v>
      </c>
      <c r="H101" s="301" t="s">
        <v>26</v>
      </c>
      <c r="I101" s="301" t="s">
        <v>1326</v>
      </c>
      <c r="J101" s="301" t="s">
        <v>1327</v>
      </c>
      <c r="K101" s="301" t="s">
        <v>1328</v>
      </c>
      <c r="L101" s="301" t="s">
        <v>1329</v>
      </c>
      <c r="M101" s="301" t="s">
        <v>1330</v>
      </c>
      <c r="N101" s="301" t="s">
        <v>1331</v>
      </c>
      <c r="O101" s="301" t="s">
        <v>1222</v>
      </c>
      <c r="P101" s="301" t="s">
        <v>1332</v>
      </c>
      <c r="Q101" s="301" t="s">
        <v>324</v>
      </c>
    </row>
    <row r="102" spans="1:17">
      <c r="A102" s="300">
        <v>116520</v>
      </c>
      <c r="B102" s="301" t="s">
        <v>25</v>
      </c>
      <c r="C102" s="301" t="s">
        <v>1213</v>
      </c>
      <c r="D102" s="301" t="s">
        <v>1214</v>
      </c>
      <c r="E102" s="301" t="s">
        <v>905</v>
      </c>
      <c r="F102" s="302" t="s">
        <v>1215</v>
      </c>
      <c r="G102" s="301" t="s">
        <v>1325</v>
      </c>
      <c r="H102" s="301" t="s">
        <v>26</v>
      </c>
      <c r="I102" s="301" t="s">
        <v>1326</v>
      </c>
      <c r="J102" s="301" t="s">
        <v>1327</v>
      </c>
      <c r="K102" s="301" t="s">
        <v>1328</v>
      </c>
      <c r="L102" s="301" t="s">
        <v>1329</v>
      </c>
      <c r="M102" s="301" t="s">
        <v>1330</v>
      </c>
      <c r="N102" s="301" t="s">
        <v>1331</v>
      </c>
      <c r="O102" s="301" t="s">
        <v>1222</v>
      </c>
      <c r="P102" s="301" t="s">
        <v>1332</v>
      </c>
      <c r="Q102" s="301" t="s">
        <v>324</v>
      </c>
    </row>
    <row r="103" spans="1:17">
      <c r="A103" s="300">
        <v>116520</v>
      </c>
      <c r="B103" s="301" t="s">
        <v>25</v>
      </c>
      <c r="C103" s="301" t="s">
        <v>1213</v>
      </c>
      <c r="D103" s="301" t="s">
        <v>1214</v>
      </c>
      <c r="E103" s="301" t="s">
        <v>905</v>
      </c>
      <c r="F103" s="302" t="s">
        <v>1215</v>
      </c>
      <c r="G103" s="301" t="s">
        <v>1325</v>
      </c>
      <c r="H103" s="301" t="s">
        <v>26</v>
      </c>
      <c r="I103" s="301" t="s">
        <v>1326</v>
      </c>
      <c r="J103" s="301" t="s">
        <v>1327</v>
      </c>
      <c r="K103" s="301" t="s">
        <v>1328</v>
      </c>
      <c r="L103" s="301" t="s">
        <v>1329</v>
      </c>
      <c r="M103" s="301" t="s">
        <v>1330</v>
      </c>
      <c r="N103" s="301" t="s">
        <v>1331</v>
      </c>
      <c r="O103" s="301" t="s">
        <v>1222</v>
      </c>
      <c r="P103" s="301" t="s">
        <v>1332</v>
      </c>
      <c r="Q103" s="301" t="s">
        <v>324</v>
      </c>
    </row>
    <row r="104" spans="1:17">
      <c r="A104" s="300">
        <v>116520</v>
      </c>
      <c r="B104" s="301" t="s">
        <v>25</v>
      </c>
      <c r="C104" s="301" t="s">
        <v>1213</v>
      </c>
      <c r="D104" s="301" t="s">
        <v>1214</v>
      </c>
      <c r="E104" s="301" t="s">
        <v>905</v>
      </c>
      <c r="F104" s="302" t="s">
        <v>1215</v>
      </c>
      <c r="G104" s="301" t="s">
        <v>1325</v>
      </c>
      <c r="H104" s="301" t="s">
        <v>26</v>
      </c>
      <c r="I104" s="301" t="s">
        <v>1326</v>
      </c>
      <c r="J104" s="301" t="s">
        <v>1327</v>
      </c>
      <c r="K104" s="301" t="s">
        <v>1328</v>
      </c>
      <c r="L104" s="301" t="s">
        <v>1329</v>
      </c>
      <c r="M104" s="301" t="s">
        <v>1330</v>
      </c>
      <c r="N104" s="301" t="s">
        <v>1331</v>
      </c>
      <c r="O104" s="301" t="s">
        <v>1222</v>
      </c>
      <c r="P104" s="301" t="s">
        <v>1332</v>
      </c>
      <c r="Q104" s="301" t="s">
        <v>324</v>
      </c>
    </row>
    <row r="105" spans="1:17">
      <c r="A105" s="300">
        <v>116801</v>
      </c>
      <c r="B105" s="301" t="s">
        <v>40</v>
      </c>
      <c r="C105" s="301" t="s">
        <v>1213</v>
      </c>
      <c r="D105" s="301" t="s">
        <v>1214</v>
      </c>
      <c r="E105" s="301" t="s">
        <v>905</v>
      </c>
      <c r="F105" s="302" t="s">
        <v>1215</v>
      </c>
      <c r="G105" s="301" t="s">
        <v>1333</v>
      </c>
      <c r="H105" s="301" t="s">
        <v>26</v>
      </c>
      <c r="I105" s="301" t="s">
        <v>1334</v>
      </c>
      <c r="J105" s="301" t="s">
        <v>1275</v>
      </c>
      <c r="K105" s="301" t="s">
        <v>1335</v>
      </c>
      <c r="L105" s="301" t="s">
        <v>1336</v>
      </c>
      <c r="M105" s="301" t="s">
        <v>1337</v>
      </c>
      <c r="N105" s="301" t="s">
        <v>1308</v>
      </c>
      <c r="O105" s="301" t="s">
        <v>1222</v>
      </c>
      <c r="P105" s="301" t="s">
        <v>1338</v>
      </c>
      <c r="Q105" s="301" t="s">
        <v>324</v>
      </c>
    </row>
    <row r="106" spans="1:17">
      <c r="A106" s="300">
        <v>116801</v>
      </c>
      <c r="B106" s="301" t="s">
        <v>40</v>
      </c>
      <c r="C106" s="301" t="s">
        <v>1213</v>
      </c>
      <c r="D106" s="301" t="s">
        <v>1214</v>
      </c>
      <c r="E106" s="301" t="s">
        <v>905</v>
      </c>
      <c r="F106" s="302" t="s">
        <v>1215</v>
      </c>
      <c r="G106" s="301" t="s">
        <v>1333</v>
      </c>
      <c r="H106" s="301" t="s">
        <v>26</v>
      </c>
      <c r="I106" s="301" t="s">
        <v>1334</v>
      </c>
      <c r="J106" s="301" t="s">
        <v>1275</v>
      </c>
      <c r="K106" s="301" t="s">
        <v>1335</v>
      </c>
      <c r="L106" s="301" t="s">
        <v>1336</v>
      </c>
      <c r="M106" s="301" t="s">
        <v>1337</v>
      </c>
      <c r="N106" s="301" t="s">
        <v>1308</v>
      </c>
      <c r="O106" s="301" t="s">
        <v>1222</v>
      </c>
      <c r="P106" s="301" t="s">
        <v>1338</v>
      </c>
      <c r="Q106" s="301" t="s">
        <v>324</v>
      </c>
    </row>
    <row r="107" spans="1:17">
      <c r="A107" s="300">
        <v>116801</v>
      </c>
      <c r="B107" s="301" t="s">
        <v>40</v>
      </c>
      <c r="C107" s="301" t="s">
        <v>1213</v>
      </c>
      <c r="D107" s="301" t="s">
        <v>1214</v>
      </c>
      <c r="E107" s="301" t="s">
        <v>905</v>
      </c>
      <c r="F107" s="302" t="s">
        <v>1215</v>
      </c>
      <c r="G107" s="301" t="s">
        <v>1333</v>
      </c>
      <c r="H107" s="301" t="s">
        <v>26</v>
      </c>
      <c r="I107" s="301" t="s">
        <v>1334</v>
      </c>
      <c r="J107" s="301" t="s">
        <v>1275</v>
      </c>
      <c r="K107" s="301" t="s">
        <v>1335</v>
      </c>
      <c r="L107" s="301" t="s">
        <v>1336</v>
      </c>
      <c r="M107" s="301" t="s">
        <v>1337</v>
      </c>
      <c r="N107" s="301" t="s">
        <v>1308</v>
      </c>
      <c r="O107" s="301" t="s">
        <v>1222</v>
      </c>
      <c r="P107" s="301" t="s">
        <v>1338</v>
      </c>
      <c r="Q107" s="301" t="s">
        <v>324</v>
      </c>
    </row>
    <row r="108" spans="1:17">
      <c r="A108" s="300">
        <v>116801</v>
      </c>
      <c r="B108" s="301" t="s">
        <v>40</v>
      </c>
      <c r="C108" s="301" t="s">
        <v>1213</v>
      </c>
      <c r="D108" s="301" t="s">
        <v>1214</v>
      </c>
      <c r="E108" s="301" t="s">
        <v>905</v>
      </c>
      <c r="F108" s="302" t="s">
        <v>1215</v>
      </c>
      <c r="G108" s="301" t="s">
        <v>1333</v>
      </c>
      <c r="H108" s="301" t="s">
        <v>26</v>
      </c>
      <c r="I108" s="301" t="s">
        <v>1334</v>
      </c>
      <c r="J108" s="301" t="s">
        <v>1275</v>
      </c>
      <c r="K108" s="301" t="s">
        <v>1335</v>
      </c>
      <c r="L108" s="301" t="s">
        <v>1336</v>
      </c>
      <c r="M108" s="301" t="s">
        <v>1337</v>
      </c>
      <c r="N108" s="301" t="s">
        <v>1308</v>
      </c>
      <c r="O108" s="301" t="s">
        <v>1222</v>
      </c>
      <c r="P108" s="301" t="s">
        <v>1338</v>
      </c>
      <c r="Q108" s="301" t="s">
        <v>324</v>
      </c>
    </row>
    <row r="109" spans="1:17">
      <c r="A109" s="300">
        <v>116975</v>
      </c>
      <c r="B109" s="301" t="s">
        <v>96</v>
      </c>
      <c r="C109" s="301" t="s">
        <v>1213</v>
      </c>
      <c r="D109" s="301" t="s">
        <v>1214</v>
      </c>
      <c r="E109" s="301" t="s">
        <v>905</v>
      </c>
      <c r="F109" s="302" t="s">
        <v>1215</v>
      </c>
      <c r="G109" s="301" t="s">
        <v>1339</v>
      </c>
      <c r="H109" s="301" t="s">
        <v>26</v>
      </c>
      <c r="I109" s="301" t="s">
        <v>1340</v>
      </c>
      <c r="J109" s="301" t="s">
        <v>1251</v>
      </c>
      <c r="K109" s="301" t="s">
        <v>1341</v>
      </c>
      <c r="L109" s="301" t="s">
        <v>1342</v>
      </c>
      <c r="M109" s="301" t="s">
        <v>1343</v>
      </c>
      <c r="N109" s="301" t="s">
        <v>1331</v>
      </c>
      <c r="O109" s="301" t="s">
        <v>1222</v>
      </c>
      <c r="P109" s="301" t="s">
        <v>1344</v>
      </c>
      <c r="Q109" s="301" t="s">
        <v>1345</v>
      </c>
    </row>
    <row r="110" spans="1:17">
      <c r="A110" s="300">
        <v>116975</v>
      </c>
      <c r="B110" s="301" t="s">
        <v>96</v>
      </c>
      <c r="C110" s="301" t="s">
        <v>1213</v>
      </c>
      <c r="D110" s="301" t="s">
        <v>1214</v>
      </c>
      <c r="E110" s="301" t="s">
        <v>905</v>
      </c>
      <c r="F110" s="302" t="s">
        <v>1215</v>
      </c>
      <c r="G110" s="301" t="s">
        <v>1339</v>
      </c>
      <c r="H110" s="301" t="s">
        <v>26</v>
      </c>
      <c r="I110" s="301" t="s">
        <v>1340</v>
      </c>
      <c r="J110" s="301" t="s">
        <v>1251</v>
      </c>
      <c r="K110" s="301" t="s">
        <v>1341</v>
      </c>
      <c r="L110" s="301" t="s">
        <v>1342</v>
      </c>
      <c r="M110" s="301" t="s">
        <v>1343</v>
      </c>
      <c r="N110" s="301" t="s">
        <v>1331</v>
      </c>
      <c r="O110" s="301" t="s">
        <v>1222</v>
      </c>
      <c r="P110" s="301" t="s">
        <v>1344</v>
      </c>
      <c r="Q110" s="301" t="s">
        <v>1345</v>
      </c>
    </row>
    <row r="111" spans="1:17">
      <c r="A111" s="300">
        <v>116975</v>
      </c>
      <c r="B111" s="301" t="s">
        <v>96</v>
      </c>
      <c r="C111" s="301" t="s">
        <v>1213</v>
      </c>
      <c r="D111" s="301" t="s">
        <v>1214</v>
      </c>
      <c r="E111" s="301" t="s">
        <v>905</v>
      </c>
      <c r="F111" s="302" t="s">
        <v>1215</v>
      </c>
      <c r="G111" s="301" t="s">
        <v>1339</v>
      </c>
      <c r="H111" s="301" t="s">
        <v>26</v>
      </c>
      <c r="I111" s="301" t="s">
        <v>1340</v>
      </c>
      <c r="J111" s="301" t="s">
        <v>1251</v>
      </c>
      <c r="K111" s="301" t="s">
        <v>1341</v>
      </c>
      <c r="L111" s="301" t="s">
        <v>1342</v>
      </c>
      <c r="M111" s="301" t="s">
        <v>1343</v>
      </c>
      <c r="N111" s="301" t="s">
        <v>1331</v>
      </c>
      <c r="O111" s="301" t="s">
        <v>1222</v>
      </c>
      <c r="P111" s="301" t="s">
        <v>1344</v>
      </c>
      <c r="Q111" s="301" t="s">
        <v>1345</v>
      </c>
    </row>
    <row r="112" spans="1:17">
      <c r="A112" s="300">
        <v>116975</v>
      </c>
      <c r="B112" s="301" t="s">
        <v>96</v>
      </c>
      <c r="C112" s="301" t="s">
        <v>1213</v>
      </c>
      <c r="D112" s="301" t="s">
        <v>1214</v>
      </c>
      <c r="E112" s="301" t="s">
        <v>905</v>
      </c>
      <c r="F112" s="302" t="s">
        <v>1215</v>
      </c>
      <c r="G112" s="301" t="s">
        <v>1339</v>
      </c>
      <c r="H112" s="301" t="s">
        <v>26</v>
      </c>
      <c r="I112" s="301" t="s">
        <v>1340</v>
      </c>
      <c r="J112" s="301" t="s">
        <v>1251</v>
      </c>
      <c r="K112" s="301" t="s">
        <v>1341</v>
      </c>
      <c r="L112" s="301" t="s">
        <v>1342</v>
      </c>
      <c r="M112" s="301" t="s">
        <v>1343</v>
      </c>
      <c r="N112" s="301" t="s">
        <v>1331</v>
      </c>
      <c r="O112" s="301" t="s">
        <v>1222</v>
      </c>
      <c r="P112" s="301" t="s">
        <v>1344</v>
      </c>
      <c r="Q112" s="301" t="s">
        <v>1345</v>
      </c>
    </row>
    <row r="113" spans="1:17">
      <c r="A113" s="300">
        <v>116975</v>
      </c>
      <c r="B113" s="301" t="s">
        <v>96</v>
      </c>
      <c r="C113" s="301" t="s">
        <v>1213</v>
      </c>
      <c r="D113" s="301" t="s">
        <v>1214</v>
      </c>
      <c r="E113" s="301" t="s">
        <v>905</v>
      </c>
      <c r="F113" s="302" t="s">
        <v>1215</v>
      </c>
      <c r="G113" s="301" t="s">
        <v>1339</v>
      </c>
      <c r="H113" s="301" t="s">
        <v>26</v>
      </c>
      <c r="I113" s="301" t="s">
        <v>1340</v>
      </c>
      <c r="J113" s="301" t="s">
        <v>1251</v>
      </c>
      <c r="K113" s="301" t="s">
        <v>1341</v>
      </c>
      <c r="L113" s="301" t="s">
        <v>1342</v>
      </c>
      <c r="M113" s="301" t="s">
        <v>1343</v>
      </c>
      <c r="N113" s="301" t="s">
        <v>1331</v>
      </c>
      <c r="O113" s="301" t="s">
        <v>1222</v>
      </c>
      <c r="P113" s="301" t="s">
        <v>1344</v>
      </c>
      <c r="Q113" s="301" t="s">
        <v>1345</v>
      </c>
    </row>
    <row r="114" spans="1:17">
      <c r="A114" s="300">
        <v>116975</v>
      </c>
      <c r="B114" s="301" t="s">
        <v>96</v>
      </c>
      <c r="C114" s="301" t="s">
        <v>1213</v>
      </c>
      <c r="D114" s="301" t="s">
        <v>1214</v>
      </c>
      <c r="E114" s="301" t="s">
        <v>905</v>
      </c>
      <c r="F114" s="302" t="s">
        <v>1215</v>
      </c>
      <c r="G114" s="301" t="s">
        <v>1339</v>
      </c>
      <c r="H114" s="301" t="s">
        <v>26</v>
      </c>
      <c r="I114" s="301" t="s">
        <v>1340</v>
      </c>
      <c r="J114" s="301" t="s">
        <v>1251</v>
      </c>
      <c r="K114" s="301" t="s">
        <v>1341</v>
      </c>
      <c r="L114" s="301" t="s">
        <v>1342</v>
      </c>
      <c r="M114" s="301" t="s">
        <v>1343</v>
      </c>
      <c r="N114" s="301" t="s">
        <v>1331</v>
      </c>
      <c r="O114" s="301" t="s">
        <v>1222</v>
      </c>
      <c r="P114" s="301" t="s">
        <v>1344</v>
      </c>
      <c r="Q114" s="301" t="s">
        <v>1345</v>
      </c>
    </row>
    <row r="115" spans="1:17">
      <c r="A115" s="300">
        <v>116975</v>
      </c>
      <c r="B115" s="301" t="s">
        <v>96</v>
      </c>
      <c r="C115" s="301" t="s">
        <v>1213</v>
      </c>
      <c r="D115" s="301" t="s">
        <v>1214</v>
      </c>
      <c r="E115" s="301" t="s">
        <v>905</v>
      </c>
      <c r="F115" s="302" t="s">
        <v>1215</v>
      </c>
      <c r="G115" s="301" t="s">
        <v>1339</v>
      </c>
      <c r="H115" s="301" t="s">
        <v>26</v>
      </c>
      <c r="I115" s="301" t="s">
        <v>1340</v>
      </c>
      <c r="J115" s="301" t="s">
        <v>1251</v>
      </c>
      <c r="K115" s="301" t="s">
        <v>1341</v>
      </c>
      <c r="L115" s="301" t="s">
        <v>1342</v>
      </c>
      <c r="M115" s="301" t="s">
        <v>1343</v>
      </c>
      <c r="N115" s="301" t="s">
        <v>1331</v>
      </c>
      <c r="O115" s="301" t="s">
        <v>1222</v>
      </c>
      <c r="P115" s="301" t="s">
        <v>1344</v>
      </c>
      <c r="Q115" s="301" t="s">
        <v>1345</v>
      </c>
    </row>
    <row r="116" spans="1:17">
      <c r="A116" s="300">
        <v>116975</v>
      </c>
      <c r="B116" s="301" t="s">
        <v>96</v>
      </c>
      <c r="C116" s="301" t="s">
        <v>1213</v>
      </c>
      <c r="D116" s="301" t="s">
        <v>1214</v>
      </c>
      <c r="E116" s="301" t="s">
        <v>905</v>
      </c>
      <c r="F116" s="302" t="s">
        <v>1215</v>
      </c>
      <c r="G116" s="301" t="s">
        <v>1339</v>
      </c>
      <c r="H116" s="301" t="s">
        <v>26</v>
      </c>
      <c r="I116" s="301" t="s">
        <v>1340</v>
      </c>
      <c r="J116" s="301" t="s">
        <v>1251</v>
      </c>
      <c r="K116" s="301" t="s">
        <v>1341</v>
      </c>
      <c r="L116" s="301" t="s">
        <v>1342</v>
      </c>
      <c r="M116" s="301" t="s">
        <v>1343</v>
      </c>
      <c r="N116" s="301" t="s">
        <v>1331</v>
      </c>
      <c r="O116" s="301" t="s">
        <v>1222</v>
      </c>
      <c r="P116" s="301" t="s">
        <v>1344</v>
      </c>
      <c r="Q116" s="301" t="s">
        <v>1345</v>
      </c>
    </row>
    <row r="117" spans="1:17">
      <c r="A117" s="300">
        <v>117023</v>
      </c>
      <c r="B117" s="301" t="s">
        <v>48</v>
      </c>
      <c r="C117" s="301" t="s">
        <v>1213</v>
      </c>
      <c r="D117" s="301" t="s">
        <v>1214</v>
      </c>
      <c r="E117" s="301" t="s">
        <v>905</v>
      </c>
      <c r="F117" s="302" t="s">
        <v>1215</v>
      </c>
      <c r="G117" s="301" t="s">
        <v>1346</v>
      </c>
      <c r="H117" s="301" t="s">
        <v>26</v>
      </c>
      <c r="I117" s="301" t="s">
        <v>1347</v>
      </c>
      <c r="J117" s="301" t="s">
        <v>1348</v>
      </c>
      <c r="K117" s="301" t="s">
        <v>1349</v>
      </c>
      <c r="L117" s="301" t="s">
        <v>1350</v>
      </c>
      <c r="M117" s="301" t="s">
        <v>1351</v>
      </c>
      <c r="N117" s="301" t="s">
        <v>1247</v>
      </c>
      <c r="O117" s="301" t="s">
        <v>1222</v>
      </c>
      <c r="P117" s="301" t="s">
        <v>1352</v>
      </c>
      <c r="Q117" s="301" t="s">
        <v>324</v>
      </c>
    </row>
    <row r="118" spans="1:17">
      <c r="A118" s="300">
        <v>117023</v>
      </c>
      <c r="B118" s="301" t="s">
        <v>48</v>
      </c>
      <c r="C118" s="301" t="s">
        <v>1213</v>
      </c>
      <c r="D118" s="301" t="s">
        <v>1214</v>
      </c>
      <c r="E118" s="301" t="s">
        <v>905</v>
      </c>
      <c r="F118" s="302" t="s">
        <v>1215</v>
      </c>
      <c r="G118" s="301" t="s">
        <v>1346</v>
      </c>
      <c r="H118" s="301" t="s">
        <v>26</v>
      </c>
      <c r="I118" s="301" t="s">
        <v>1347</v>
      </c>
      <c r="J118" s="301" t="s">
        <v>1348</v>
      </c>
      <c r="K118" s="301" t="s">
        <v>1349</v>
      </c>
      <c r="L118" s="301" t="s">
        <v>1350</v>
      </c>
      <c r="M118" s="301" t="s">
        <v>1351</v>
      </c>
      <c r="N118" s="301" t="s">
        <v>1247</v>
      </c>
      <c r="O118" s="301" t="s">
        <v>1222</v>
      </c>
      <c r="P118" s="301" t="s">
        <v>1352</v>
      </c>
      <c r="Q118" s="301" t="s">
        <v>324</v>
      </c>
    </row>
    <row r="119" spans="1:17">
      <c r="A119" s="300">
        <v>117023</v>
      </c>
      <c r="B119" s="301" t="s">
        <v>48</v>
      </c>
      <c r="C119" s="301" t="s">
        <v>1213</v>
      </c>
      <c r="D119" s="301" t="s">
        <v>1214</v>
      </c>
      <c r="E119" s="301" t="s">
        <v>905</v>
      </c>
      <c r="F119" s="302" t="s">
        <v>1215</v>
      </c>
      <c r="G119" s="301" t="s">
        <v>1346</v>
      </c>
      <c r="H119" s="301" t="s">
        <v>26</v>
      </c>
      <c r="I119" s="301" t="s">
        <v>1347</v>
      </c>
      <c r="J119" s="301" t="s">
        <v>1348</v>
      </c>
      <c r="K119" s="301" t="s">
        <v>1349</v>
      </c>
      <c r="L119" s="301" t="s">
        <v>1350</v>
      </c>
      <c r="M119" s="301" t="s">
        <v>1351</v>
      </c>
      <c r="N119" s="301" t="s">
        <v>1247</v>
      </c>
      <c r="O119" s="301" t="s">
        <v>1222</v>
      </c>
      <c r="P119" s="301" t="s">
        <v>1352</v>
      </c>
      <c r="Q119" s="301" t="s">
        <v>324</v>
      </c>
    </row>
    <row r="120" spans="1:17">
      <c r="A120" s="300">
        <v>117023</v>
      </c>
      <c r="B120" s="301" t="s">
        <v>48</v>
      </c>
      <c r="C120" s="301" t="s">
        <v>1213</v>
      </c>
      <c r="D120" s="301" t="s">
        <v>1214</v>
      </c>
      <c r="E120" s="301" t="s">
        <v>905</v>
      </c>
      <c r="F120" s="302" t="s">
        <v>1215</v>
      </c>
      <c r="G120" s="301" t="s">
        <v>1346</v>
      </c>
      <c r="H120" s="301" t="s">
        <v>26</v>
      </c>
      <c r="I120" s="301" t="s">
        <v>1347</v>
      </c>
      <c r="J120" s="301" t="s">
        <v>1348</v>
      </c>
      <c r="K120" s="301" t="s">
        <v>1349</v>
      </c>
      <c r="L120" s="301" t="s">
        <v>1350</v>
      </c>
      <c r="M120" s="301" t="s">
        <v>1351</v>
      </c>
      <c r="N120" s="301" t="s">
        <v>1247</v>
      </c>
      <c r="O120" s="301" t="s">
        <v>1222</v>
      </c>
      <c r="P120" s="301" t="s">
        <v>1352</v>
      </c>
      <c r="Q120" s="301" t="s">
        <v>324</v>
      </c>
    </row>
    <row r="121" spans="1:17">
      <c r="A121" s="300">
        <v>117023</v>
      </c>
      <c r="B121" s="301" t="s">
        <v>48</v>
      </c>
      <c r="C121" s="301" t="s">
        <v>1213</v>
      </c>
      <c r="D121" s="301" t="s">
        <v>1214</v>
      </c>
      <c r="E121" s="301" t="s">
        <v>905</v>
      </c>
      <c r="F121" s="302" t="s">
        <v>1215</v>
      </c>
      <c r="G121" s="301" t="s">
        <v>1346</v>
      </c>
      <c r="H121" s="301" t="s">
        <v>26</v>
      </c>
      <c r="I121" s="301" t="s">
        <v>1347</v>
      </c>
      <c r="J121" s="301" t="s">
        <v>1348</v>
      </c>
      <c r="K121" s="301" t="s">
        <v>1349</v>
      </c>
      <c r="L121" s="301" t="s">
        <v>1350</v>
      </c>
      <c r="M121" s="301" t="s">
        <v>1351</v>
      </c>
      <c r="N121" s="301" t="s">
        <v>1247</v>
      </c>
      <c r="O121" s="301" t="s">
        <v>1222</v>
      </c>
      <c r="P121" s="301" t="s">
        <v>1352</v>
      </c>
      <c r="Q121" s="301" t="s">
        <v>324</v>
      </c>
    </row>
    <row r="122" spans="1:17">
      <c r="A122" s="300">
        <v>117221</v>
      </c>
      <c r="B122" s="301" t="s">
        <v>109</v>
      </c>
      <c r="C122" s="301" t="s">
        <v>1213</v>
      </c>
      <c r="D122" s="301" t="s">
        <v>1214</v>
      </c>
      <c r="E122" s="301" t="s">
        <v>905</v>
      </c>
      <c r="F122" s="302" t="s">
        <v>1215</v>
      </c>
      <c r="G122" s="301" t="s">
        <v>1353</v>
      </c>
      <c r="H122" s="301" t="s">
        <v>26</v>
      </c>
      <c r="I122" s="301" t="s">
        <v>1354</v>
      </c>
      <c r="J122" s="301" t="s">
        <v>1355</v>
      </c>
      <c r="K122" s="301" t="s">
        <v>1356</v>
      </c>
      <c r="L122" s="301" t="s">
        <v>1357</v>
      </c>
      <c r="M122" s="301" t="s">
        <v>1358</v>
      </c>
      <c r="N122" s="301" t="s">
        <v>1359</v>
      </c>
      <c r="O122" s="301" t="s">
        <v>1222</v>
      </c>
      <c r="P122" s="301" t="s">
        <v>1360</v>
      </c>
      <c r="Q122" s="301" t="s">
        <v>1224</v>
      </c>
    </row>
    <row r="123" spans="1:17">
      <c r="A123" s="300">
        <v>117221</v>
      </c>
      <c r="B123" s="301" t="s">
        <v>109</v>
      </c>
      <c r="C123" s="301" t="s">
        <v>1213</v>
      </c>
      <c r="D123" s="301" t="s">
        <v>1214</v>
      </c>
      <c r="E123" s="301" t="s">
        <v>905</v>
      </c>
      <c r="F123" s="302" t="s">
        <v>1215</v>
      </c>
      <c r="G123" s="301" t="s">
        <v>1353</v>
      </c>
      <c r="H123" s="301" t="s">
        <v>26</v>
      </c>
      <c r="I123" s="301" t="s">
        <v>1354</v>
      </c>
      <c r="J123" s="301" t="s">
        <v>1355</v>
      </c>
      <c r="K123" s="301" t="s">
        <v>1356</v>
      </c>
      <c r="L123" s="301" t="s">
        <v>1357</v>
      </c>
      <c r="M123" s="301" t="s">
        <v>1358</v>
      </c>
      <c r="N123" s="301" t="s">
        <v>1359</v>
      </c>
      <c r="O123" s="301" t="s">
        <v>1222</v>
      </c>
      <c r="P123" s="301" t="s">
        <v>1360</v>
      </c>
      <c r="Q123" s="301" t="s">
        <v>1224</v>
      </c>
    </row>
    <row r="124" spans="1:17">
      <c r="A124" s="300">
        <v>117221</v>
      </c>
      <c r="B124" s="301" t="s">
        <v>109</v>
      </c>
      <c r="C124" s="301" t="s">
        <v>1213</v>
      </c>
      <c r="D124" s="301" t="s">
        <v>1214</v>
      </c>
      <c r="E124" s="301" t="s">
        <v>905</v>
      </c>
      <c r="F124" s="302" t="s">
        <v>1215</v>
      </c>
      <c r="G124" s="301" t="s">
        <v>1353</v>
      </c>
      <c r="H124" s="301" t="s">
        <v>26</v>
      </c>
      <c r="I124" s="301" t="s">
        <v>1354</v>
      </c>
      <c r="J124" s="301" t="s">
        <v>1355</v>
      </c>
      <c r="K124" s="301" t="s">
        <v>1356</v>
      </c>
      <c r="L124" s="301" t="s">
        <v>1357</v>
      </c>
      <c r="M124" s="301" t="s">
        <v>1358</v>
      </c>
      <c r="N124" s="301" t="s">
        <v>1359</v>
      </c>
      <c r="O124" s="301" t="s">
        <v>1222</v>
      </c>
      <c r="P124" s="301" t="s">
        <v>1360</v>
      </c>
      <c r="Q124" s="301" t="s">
        <v>1224</v>
      </c>
    </row>
    <row r="125" spans="1:17">
      <c r="A125" s="300">
        <v>117221</v>
      </c>
      <c r="B125" s="301" t="s">
        <v>109</v>
      </c>
      <c r="C125" s="301" t="s">
        <v>1213</v>
      </c>
      <c r="D125" s="301" t="s">
        <v>1214</v>
      </c>
      <c r="E125" s="301" t="s">
        <v>905</v>
      </c>
      <c r="F125" s="302" t="s">
        <v>1215</v>
      </c>
      <c r="G125" s="301" t="s">
        <v>1353</v>
      </c>
      <c r="H125" s="301" t="s">
        <v>26</v>
      </c>
      <c r="I125" s="301" t="s">
        <v>1354</v>
      </c>
      <c r="J125" s="301" t="s">
        <v>1355</v>
      </c>
      <c r="K125" s="301" t="s">
        <v>1356</v>
      </c>
      <c r="L125" s="301" t="s">
        <v>1357</v>
      </c>
      <c r="M125" s="301" t="s">
        <v>1358</v>
      </c>
      <c r="N125" s="301" t="s">
        <v>1359</v>
      </c>
      <c r="O125" s="301" t="s">
        <v>1222</v>
      </c>
      <c r="P125" s="301" t="s">
        <v>1360</v>
      </c>
      <c r="Q125" s="301" t="s">
        <v>1224</v>
      </c>
    </row>
    <row r="126" spans="1:17">
      <c r="A126" s="300">
        <v>117221</v>
      </c>
      <c r="B126" s="301" t="s">
        <v>109</v>
      </c>
      <c r="C126" s="301" t="s">
        <v>1213</v>
      </c>
      <c r="D126" s="301" t="s">
        <v>1214</v>
      </c>
      <c r="E126" s="301" t="s">
        <v>905</v>
      </c>
      <c r="F126" s="302" t="s">
        <v>1215</v>
      </c>
      <c r="G126" s="301" t="s">
        <v>1353</v>
      </c>
      <c r="H126" s="301" t="s">
        <v>26</v>
      </c>
      <c r="I126" s="301" t="s">
        <v>1354</v>
      </c>
      <c r="J126" s="301" t="s">
        <v>1355</v>
      </c>
      <c r="K126" s="301" t="s">
        <v>1356</v>
      </c>
      <c r="L126" s="301" t="s">
        <v>1357</v>
      </c>
      <c r="M126" s="301" t="s">
        <v>1358</v>
      </c>
      <c r="N126" s="301" t="s">
        <v>1359</v>
      </c>
      <c r="O126" s="301" t="s">
        <v>1222</v>
      </c>
      <c r="P126" s="301" t="s">
        <v>1360</v>
      </c>
      <c r="Q126" s="301" t="s">
        <v>1224</v>
      </c>
    </row>
    <row r="127" spans="1:17">
      <c r="A127" s="300">
        <v>117221</v>
      </c>
      <c r="B127" s="301" t="s">
        <v>109</v>
      </c>
      <c r="C127" s="301" t="s">
        <v>1213</v>
      </c>
      <c r="D127" s="301" t="s">
        <v>1214</v>
      </c>
      <c r="E127" s="301" t="s">
        <v>905</v>
      </c>
      <c r="F127" s="302" t="s">
        <v>1215</v>
      </c>
      <c r="G127" s="301" t="s">
        <v>1353</v>
      </c>
      <c r="H127" s="301" t="s">
        <v>26</v>
      </c>
      <c r="I127" s="301" t="s">
        <v>1354</v>
      </c>
      <c r="J127" s="301" t="s">
        <v>1355</v>
      </c>
      <c r="K127" s="301" t="s">
        <v>1356</v>
      </c>
      <c r="L127" s="301" t="s">
        <v>1357</v>
      </c>
      <c r="M127" s="301" t="s">
        <v>1358</v>
      </c>
      <c r="N127" s="301" t="s">
        <v>1359</v>
      </c>
      <c r="O127" s="301" t="s">
        <v>1222</v>
      </c>
      <c r="P127" s="301" t="s">
        <v>1360</v>
      </c>
      <c r="Q127" s="301" t="s">
        <v>1224</v>
      </c>
    </row>
    <row r="128" spans="1:17">
      <c r="A128" s="300">
        <v>117221</v>
      </c>
      <c r="B128" s="301" t="s">
        <v>109</v>
      </c>
      <c r="C128" s="301" t="s">
        <v>1213</v>
      </c>
      <c r="D128" s="301" t="s">
        <v>1214</v>
      </c>
      <c r="E128" s="301" t="s">
        <v>905</v>
      </c>
      <c r="F128" s="302" t="s">
        <v>1215</v>
      </c>
      <c r="G128" s="301" t="s">
        <v>1353</v>
      </c>
      <c r="H128" s="301" t="s">
        <v>26</v>
      </c>
      <c r="I128" s="301" t="s">
        <v>1354</v>
      </c>
      <c r="J128" s="301" t="s">
        <v>1355</v>
      </c>
      <c r="K128" s="301" t="s">
        <v>1356</v>
      </c>
      <c r="L128" s="301" t="s">
        <v>1357</v>
      </c>
      <c r="M128" s="301" t="s">
        <v>1358</v>
      </c>
      <c r="N128" s="301" t="s">
        <v>1359</v>
      </c>
      <c r="O128" s="301" t="s">
        <v>1222</v>
      </c>
      <c r="P128" s="301" t="s">
        <v>1360</v>
      </c>
      <c r="Q128" s="301" t="s">
        <v>1224</v>
      </c>
    </row>
    <row r="129" spans="1:17">
      <c r="A129" s="300">
        <v>117221</v>
      </c>
      <c r="B129" s="301" t="s">
        <v>109</v>
      </c>
      <c r="C129" s="301" t="s">
        <v>1213</v>
      </c>
      <c r="D129" s="301" t="s">
        <v>1214</v>
      </c>
      <c r="E129" s="301" t="s">
        <v>905</v>
      </c>
      <c r="F129" s="302" t="s">
        <v>1215</v>
      </c>
      <c r="G129" s="301" t="s">
        <v>1353</v>
      </c>
      <c r="H129" s="301" t="s">
        <v>26</v>
      </c>
      <c r="I129" s="301" t="s">
        <v>1354</v>
      </c>
      <c r="J129" s="301" t="s">
        <v>1355</v>
      </c>
      <c r="K129" s="301" t="s">
        <v>1356</v>
      </c>
      <c r="L129" s="301" t="s">
        <v>1357</v>
      </c>
      <c r="M129" s="301" t="s">
        <v>1358</v>
      </c>
      <c r="N129" s="301" t="s">
        <v>1359</v>
      </c>
      <c r="O129" s="301" t="s">
        <v>1222</v>
      </c>
      <c r="P129" s="301" t="s">
        <v>1360</v>
      </c>
      <c r="Q129" s="301" t="s">
        <v>1224</v>
      </c>
    </row>
    <row r="130" spans="1:17">
      <c r="A130" s="300">
        <v>117221</v>
      </c>
      <c r="B130" s="301" t="s">
        <v>109</v>
      </c>
      <c r="C130" s="301" t="s">
        <v>1213</v>
      </c>
      <c r="D130" s="301" t="s">
        <v>1214</v>
      </c>
      <c r="E130" s="301" t="s">
        <v>905</v>
      </c>
      <c r="F130" s="302" t="s">
        <v>1215</v>
      </c>
      <c r="G130" s="301" t="s">
        <v>1353</v>
      </c>
      <c r="H130" s="301" t="s">
        <v>26</v>
      </c>
      <c r="I130" s="301" t="s">
        <v>1354</v>
      </c>
      <c r="J130" s="301" t="s">
        <v>1355</v>
      </c>
      <c r="K130" s="301" t="s">
        <v>1356</v>
      </c>
      <c r="L130" s="301" t="s">
        <v>1357</v>
      </c>
      <c r="M130" s="301" t="s">
        <v>1358</v>
      </c>
      <c r="N130" s="301" t="s">
        <v>1359</v>
      </c>
      <c r="O130" s="301" t="s">
        <v>1222</v>
      </c>
      <c r="P130" s="301" t="s">
        <v>1360</v>
      </c>
      <c r="Q130" s="301" t="s">
        <v>1224</v>
      </c>
    </row>
    <row r="131" spans="1:17">
      <c r="A131" s="300">
        <v>117221</v>
      </c>
      <c r="B131" s="301" t="s">
        <v>109</v>
      </c>
      <c r="C131" s="301" t="s">
        <v>1213</v>
      </c>
      <c r="D131" s="301" t="s">
        <v>1214</v>
      </c>
      <c r="E131" s="301" t="s">
        <v>905</v>
      </c>
      <c r="F131" s="302" t="s">
        <v>1215</v>
      </c>
      <c r="G131" s="301" t="s">
        <v>1353</v>
      </c>
      <c r="H131" s="301" t="s">
        <v>26</v>
      </c>
      <c r="I131" s="301" t="s">
        <v>1354</v>
      </c>
      <c r="J131" s="301" t="s">
        <v>1355</v>
      </c>
      <c r="K131" s="301" t="s">
        <v>1356</v>
      </c>
      <c r="L131" s="301" t="s">
        <v>1357</v>
      </c>
      <c r="M131" s="301" t="s">
        <v>1358</v>
      </c>
      <c r="N131" s="301" t="s">
        <v>1359</v>
      </c>
      <c r="O131" s="301" t="s">
        <v>1222</v>
      </c>
      <c r="P131" s="301" t="s">
        <v>1360</v>
      </c>
      <c r="Q131" s="301" t="s">
        <v>1224</v>
      </c>
    </row>
    <row r="132" spans="1:17">
      <c r="A132" s="300">
        <v>117312</v>
      </c>
      <c r="B132" s="301" t="s">
        <v>103</v>
      </c>
      <c r="C132" s="301" t="s">
        <v>1213</v>
      </c>
      <c r="D132" s="301" t="s">
        <v>1214</v>
      </c>
      <c r="E132" s="301" t="s">
        <v>905</v>
      </c>
      <c r="F132" s="302" t="s">
        <v>1215</v>
      </c>
      <c r="G132" s="301" t="s">
        <v>1361</v>
      </c>
      <c r="H132" s="301" t="s">
        <v>26</v>
      </c>
      <c r="I132" s="301" t="s">
        <v>1362</v>
      </c>
      <c r="J132" s="301" t="s">
        <v>1227</v>
      </c>
      <c r="K132" s="301" t="s">
        <v>1363</v>
      </c>
      <c r="L132" s="301" t="s">
        <v>1364</v>
      </c>
      <c r="M132" s="301" t="s">
        <v>1365</v>
      </c>
      <c r="N132" s="301" t="s">
        <v>1366</v>
      </c>
      <c r="O132" s="301" t="s">
        <v>1222</v>
      </c>
      <c r="P132" s="301" t="s">
        <v>1367</v>
      </c>
      <c r="Q132" s="301" t="s">
        <v>1224</v>
      </c>
    </row>
    <row r="133" spans="1:17">
      <c r="A133" s="300">
        <v>117312</v>
      </c>
      <c r="B133" s="301" t="s">
        <v>103</v>
      </c>
      <c r="C133" s="301" t="s">
        <v>1213</v>
      </c>
      <c r="D133" s="301" t="s">
        <v>1214</v>
      </c>
      <c r="E133" s="301" t="s">
        <v>905</v>
      </c>
      <c r="F133" s="302" t="s">
        <v>1215</v>
      </c>
      <c r="G133" s="301" t="s">
        <v>1361</v>
      </c>
      <c r="H133" s="301" t="s">
        <v>26</v>
      </c>
      <c r="I133" s="301" t="s">
        <v>1362</v>
      </c>
      <c r="J133" s="301" t="s">
        <v>1227</v>
      </c>
      <c r="K133" s="301" t="s">
        <v>1363</v>
      </c>
      <c r="L133" s="301" t="s">
        <v>1364</v>
      </c>
      <c r="M133" s="301" t="s">
        <v>1365</v>
      </c>
      <c r="N133" s="301" t="s">
        <v>1366</v>
      </c>
      <c r="O133" s="301" t="s">
        <v>1222</v>
      </c>
      <c r="P133" s="301" t="s">
        <v>1367</v>
      </c>
      <c r="Q133" s="301" t="s">
        <v>1224</v>
      </c>
    </row>
    <row r="134" spans="1:17">
      <c r="A134" s="300">
        <v>117312</v>
      </c>
      <c r="B134" s="301" t="s">
        <v>103</v>
      </c>
      <c r="C134" s="301" t="s">
        <v>1213</v>
      </c>
      <c r="D134" s="301" t="s">
        <v>1214</v>
      </c>
      <c r="E134" s="301" t="s">
        <v>905</v>
      </c>
      <c r="F134" s="302" t="s">
        <v>1215</v>
      </c>
      <c r="G134" s="301" t="s">
        <v>1361</v>
      </c>
      <c r="H134" s="301" t="s">
        <v>26</v>
      </c>
      <c r="I134" s="301" t="s">
        <v>1362</v>
      </c>
      <c r="J134" s="301" t="s">
        <v>1227</v>
      </c>
      <c r="K134" s="301" t="s">
        <v>1363</v>
      </c>
      <c r="L134" s="301" t="s">
        <v>1364</v>
      </c>
      <c r="M134" s="301" t="s">
        <v>1365</v>
      </c>
      <c r="N134" s="301" t="s">
        <v>1366</v>
      </c>
      <c r="O134" s="301" t="s">
        <v>1222</v>
      </c>
      <c r="P134" s="301" t="s">
        <v>1367</v>
      </c>
      <c r="Q134" s="301" t="s">
        <v>1224</v>
      </c>
    </row>
    <row r="135" spans="1:17">
      <c r="A135" s="300">
        <v>117312</v>
      </c>
      <c r="B135" s="301" t="s">
        <v>103</v>
      </c>
      <c r="C135" s="301" t="s">
        <v>1213</v>
      </c>
      <c r="D135" s="301" t="s">
        <v>1214</v>
      </c>
      <c r="E135" s="301" t="s">
        <v>905</v>
      </c>
      <c r="F135" s="302" t="s">
        <v>1215</v>
      </c>
      <c r="G135" s="301" t="s">
        <v>1361</v>
      </c>
      <c r="H135" s="301" t="s">
        <v>26</v>
      </c>
      <c r="I135" s="301" t="s">
        <v>1362</v>
      </c>
      <c r="J135" s="301" t="s">
        <v>1227</v>
      </c>
      <c r="K135" s="301" t="s">
        <v>1363</v>
      </c>
      <c r="L135" s="301" t="s">
        <v>1364</v>
      </c>
      <c r="M135" s="301" t="s">
        <v>1365</v>
      </c>
      <c r="N135" s="301" t="s">
        <v>1366</v>
      </c>
      <c r="O135" s="301" t="s">
        <v>1222</v>
      </c>
      <c r="P135" s="301" t="s">
        <v>1367</v>
      </c>
      <c r="Q135" s="301" t="s">
        <v>1224</v>
      </c>
    </row>
    <row r="136" spans="1:17">
      <c r="A136" s="300">
        <v>117312</v>
      </c>
      <c r="B136" s="301" t="s">
        <v>103</v>
      </c>
      <c r="C136" s="301" t="s">
        <v>1213</v>
      </c>
      <c r="D136" s="301" t="s">
        <v>1214</v>
      </c>
      <c r="E136" s="301" t="s">
        <v>905</v>
      </c>
      <c r="F136" s="302" t="s">
        <v>1215</v>
      </c>
      <c r="G136" s="301" t="s">
        <v>1361</v>
      </c>
      <c r="H136" s="301" t="s">
        <v>26</v>
      </c>
      <c r="I136" s="301" t="s">
        <v>1362</v>
      </c>
      <c r="J136" s="301" t="s">
        <v>1227</v>
      </c>
      <c r="K136" s="301" t="s">
        <v>1363</v>
      </c>
      <c r="L136" s="301" t="s">
        <v>1364</v>
      </c>
      <c r="M136" s="301" t="s">
        <v>1365</v>
      </c>
      <c r="N136" s="301" t="s">
        <v>1366</v>
      </c>
      <c r="O136" s="301" t="s">
        <v>1222</v>
      </c>
      <c r="P136" s="301" t="s">
        <v>1367</v>
      </c>
      <c r="Q136" s="301" t="s">
        <v>1224</v>
      </c>
    </row>
    <row r="137" spans="1:17">
      <c r="A137" s="300">
        <v>117312</v>
      </c>
      <c r="B137" s="301" t="s">
        <v>103</v>
      </c>
      <c r="C137" s="301" t="s">
        <v>1213</v>
      </c>
      <c r="D137" s="301" t="s">
        <v>1214</v>
      </c>
      <c r="E137" s="301" t="s">
        <v>905</v>
      </c>
      <c r="F137" s="302" t="s">
        <v>1215</v>
      </c>
      <c r="G137" s="301" t="s">
        <v>1361</v>
      </c>
      <c r="H137" s="301" t="s">
        <v>26</v>
      </c>
      <c r="I137" s="301" t="s">
        <v>1362</v>
      </c>
      <c r="J137" s="301" t="s">
        <v>1227</v>
      </c>
      <c r="K137" s="301" t="s">
        <v>1363</v>
      </c>
      <c r="L137" s="301" t="s">
        <v>1364</v>
      </c>
      <c r="M137" s="301" t="s">
        <v>1365</v>
      </c>
      <c r="N137" s="301" t="s">
        <v>1366</v>
      </c>
      <c r="O137" s="301" t="s">
        <v>1222</v>
      </c>
      <c r="P137" s="301" t="s">
        <v>1367</v>
      </c>
      <c r="Q137" s="301" t="s">
        <v>1224</v>
      </c>
    </row>
    <row r="138" spans="1:17">
      <c r="A138" s="300">
        <v>117312</v>
      </c>
      <c r="B138" s="301" t="s">
        <v>103</v>
      </c>
      <c r="C138" s="301" t="s">
        <v>1213</v>
      </c>
      <c r="D138" s="301" t="s">
        <v>1214</v>
      </c>
      <c r="E138" s="301" t="s">
        <v>905</v>
      </c>
      <c r="F138" s="302" t="s">
        <v>1215</v>
      </c>
      <c r="G138" s="301" t="s">
        <v>1361</v>
      </c>
      <c r="H138" s="301" t="s">
        <v>26</v>
      </c>
      <c r="I138" s="301" t="s">
        <v>1362</v>
      </c>
      <c r="J138" s="301" t="s">
        <v>1227</v>
      </c>
      <c r="K138" s="301" t="s">
        <v>1363</v>
      </c>
      <c r="L138" s="301" t="s">
        <v>1364</v>
      </c>
      <c r="M138" s="301" t="s">
        <v>1365</v>
      </c>
      <c r="N138" s="301" t="s">
        <v>1366</v>
      </c>
      <c r="O138" s="301" t="s">
        <v>1222</v>
      </c>
      <c r="P138" s="301" t="s">
        <v>1367</v>
      </c>
      <c r="Q138" s="301" t="s">
        <v>1224</v>
      </c>
    </row>
    <row r="139" spans="1:17">
      <c r="A139" s="300">
        <v>117312</v>
      </c>
      <c r="B139" s="301" t="s">
        <v>103</v>
      </c>
      <c r="C139" s="301" t="s">
        <v>1213</v>
      </c>
      <c r="D139" s="301" t="s">
        <v>1214</v>
      </c>
      <c r="E139" s="301" t="s">
        <v>905</v>
      </c>
      <c r="F139" s="302" t="s">
        <v>1215</v>
      </c>
      <c r="G139" s="301" t="s">
        <v>1361</v>
      </c>
      <c r="H139" s="301" t="s">
        <v>26</v>
      </c>
      <c r="I139" s="301" t="s">
        <v>1362</v>
      </c>
      <c r="J139" s="301" t="s">
        <v>1227</v>
      </c>
      <c r="K139" s="301" t="s">
        <v>1363</v>
      </c>
      <c r="L139" s="301" t="s">
        <v>1364</v>
      </c>
      <c r="M139" s="301" t="s">
        <v>1365</v>
      </c>
      <c r="N139" s="301" t="s">
        <v>1366</v>
      </c>
      <c r="O139" s="301" t="s">
        <v>1222</v>
      </c>
      <c r="P139" s="301" t="s">
        <v>1367</v>
      </c>
      <c r="Q139" s="301" t="s">
        <v>1224</v>
      </c>
    </row>
    <row r="140" spans="1:17">
      <c r="A140" s="300">
        <v>117312</v>
      </c>
      <c r="B140" s="301" t="s">
        <v>103</v>
      </c>
      <c r="C140" s="301" t="s">
        <v>1213</v>
      </c>
      <c r="D140" s="301" t="s">
        <v>1214</v>
      </c>
      <c r="E140" s="301" t="s">
        <v>905</v>
      </c>
      <c r="F140" s="302" t="s">
        <v>1215</v>
      </c>
      <c r="G140" s="301" t="s">
        <v>1361</v>
      </c>
      <c r="H140" s="301" t="s">
        <v>26</v>
      </c>
      <c r="I140" s="301" t="s">
        <v>1362</v>
      </c>
      <c r="J140" s="301" t="s">
        <v>1227</v>
      </c>
      <c r="K140" s="301" t="s">
        <v>1363</v>
      </c>
      <c r="L140" s="301" t="s">
        <v>1364</v>
      </c>
      <c r="M140" s="301" t="s">
        <v>1365</v>
      </c>
      <c r="N140" s="301" t="s">
        <v>1366</v>
      </c>
      <c r="O140" s="301" t="s">
        <v>1222</v>
      </c>
      <c r="P140" s="301" t="s">
        <v>1367</v>
      </c>
      <c r="Q140" s="301" t="s">
        <v>1224</v>
      </c>
    </row>
    <row r="141" spans="1:17">
      <c r="A141" s="300">
        <v>117312</v>
      </c>
      <c r="B141" s="301" t="s">
        <v>103</v>
      </c>
      <c r="C141" s="301" t="s">
        <v>1213</v>
      </c>
      <c r="D141" s="301" t="s">
        <v>1214</v>
      </c>
      <c r="E141" s="301" t="s">
        <v>905</v>
      </c>
      <c r="F141" s="302" t="s">
        <v>1215</v>
      </c>
      <c r="G141" s="301" t="s">
        <v>1361</v>
      </c>
      <c r="H141" s="301" t="s">
        <v>26</v>
      </c>
      <c r="I141" s="301" t="s">
        <v>1362</v>
      </c>
      <c r="J141" s="301" t="s">
        <v>1227</v>
      </c>
      <c r="K141" s="301" t="s">
        <v>1363</v>
      </c>
      <c r="L141" s="301" t="s">
        <v>1364</v>
      </c>
      <c r="M141" s="301" t="s">
        <v>1365</v>
      </c>
      <c r="N141" s="301" t="s">
        <v>1366</v>
      </c>
      <c r="O141" s="301" t="s">
        <v>1222</v>
      </c>
      <c r="P141" s="301" t="s">
        <v>1367</v>
      </c>
      <c r="Q141" s="301" t="s">
        <v>1224</v>
      </c>
    </row>
    <row r="142" spans="1:17">
      <c r="A142" s="300">
        <v>117544</v>
      </c>
      <c r="B142" s="301" t="s">
        <v>99</v>
      </c>
      <c r="C142" s="301" t="s">
        <v>1213</v>
      </c>
      <c r="D142" s="301" t="s">
        <v>1214</v>
      </c>
      <c r="E142" s="301" t="s">
        <v>905</v>
      </c>
      <c r="F142" s="302" t="s">
        <v>1215</v>
      </c>
      <c r="G142" s="301" t="s">
        <v>1368</v>
      </c>
      <c r="H142" s="301" t="s">
        <v>26</v>
      </c>
      <c r="I142" s="301" t="s">
        <v>1369</v>
      </c>
      <c r="J142" s="301" t="s">
        <v>1370</v>
      </c>
      <c r="K142" s="301" t="s">
        <v>1371</v>
      </c>
      <c r="L142" s="301" t="s">
        <v>1372</v>
      </c>
      <c r="M142" s="301" t="s">
        <v>1373</v>
      </c>
      <c r="N142" s="301" t="s">
        <v>38</v>
      </c>
      <c r="O142" s="301" t="s">
        <v>1222</v>
      </c>
      <c r="P142" s="301" t="s">
        <v>1374</v>
      </c>
      <c r="Q142" s="301" t="s">
        <v>1224</v>
      </c>
    </row>
    <row r="143" spans="1:17">
      <c r="A143" s="300">
        <v>117544</v>
      </c>
      <c r="B143" s="301" t="s">
        <v>99</v>
      </c>
      <c r="C143" s="301" t="s">
        <v>1213</v>
      </c>
      <c r="D143" s="301" t="s">
        <v>1214</v>
      </c>
      <c r="E143" s="301" t="s">
        <v>905</v>
      </c>
      <c r="F143" s="302" t="s">
        <v>1215</v>
      </c>
      <c r="G143" s="301" t="s">
        <v>1368</v>
      </c>
      <c r="H143" s="301" t="s">
        <v>26</v>
      </c>
      <c r="I143" s="301" t="s">
        <v>1369</v>
      </c>
      <c r="J143" s="301" t="s">
        <v>1370</v>
      </c>
      <c r="K143" s="301" t="s">
        <v>1371</v>
      </c>
      <c r="L143" s="301" t="s">
        <v>1372</v>
      </c>
      <c r="M143" s="301" t="s">
        <v>1373</v>
      </c>
      <c r="N143" s="301" t="s">
        <v>38</v>
      </c>
      <c r="O143" s="301" t="s">
        <v>1222</v>
      </c>
      <c r="P143" s="301" t="s">
        <v>1374</v>
      </c>
      <c r="Q143" s="301" t="s">
        <v>1224</v>
      </c>
    </row>
    <row r="144" spans="1:17">
      <c r="A144" s="300">
        <v>117544</v>
      </c>
      <c r="B144" s="301" t="s">
        <v>99</v>
      </c>
      <c r="C144" s="301" t="s">
        <v>1213</v>
      </c>
      <c r="D144" s="301" t="s">
        <v>1214</v>
      </c>
      <c r="E144" s="301" t="s">
        <v>905</v>
      </c>
      <c r="F144" s="302" t="s">
        <v>1215</v>
      </c>
      <c r="G144" s="301" t="s">
        <v>1368</v>
      </c>
      <c r="H144" s="301" t="s">
        <v>26</v>
      </c>
      <c r="I144" s="301" t="s">
        <v>1369</v>
      </c>
      <c r="J144" s="301" t="s">
        <v>1370</v>
      </c>
      <c r="K144" s="301" t="s">
        <v>1371</v>
      </c>
      <c r="L144" s="301" t="s">
        <v>1372</v>
      </c>
      <c r="M144" s="301" t="s">
        <v>1373</v>
      </c>
      <c r="N144" s="301" t="s">
        <v>38</v>
      </c>
      <c r="O144" s="301" t="s">
        <v>1222</v>
      </c>
      <c r="P144" s="301" t="s">
        <v>1374</v>
      </c>
      <c r="Q144" s="301" t="s">
        <v>1224</v>
      </c>
    </row>
    <row r="145" spans="1:17">
      <c r="A145" s="300">
        <v>117544</v>
      </c>
      <c r="B145" s="301" t="s">
        <v>99</v>
      </c>
      <c r="C145" s="301" t="s">
        <v>1213</v>
      </c>
      <c r="D145" s="301" t="s">
        <v>1214</v>
      </c>
      <c r="E145" s="301" t="s">
        <v>905</v>
      </c>
      <c r="F145" s="302" t="s">
        <v>1215</v>
      </c>
      <c r="G145" s="301" t="s">
        <v>1368</v>
      </c>
      <c r="H145" s="301" t="s">
        <v>26</v>
      </c>
      <c r="I145" s="301" t="s">
        <v>1369</v>
      </c>
      <c r="J145" s="301" t="s">
        <v>1370</v>
      </c>
      <c r="K145" s="301" t="s">
        <v>1371</v>
      </c>
      <c r="L145" s="301" t="s">
        <v>1372</v>
      </c>
      <c r="M145" s="301" t="s">
        <v>1373</v>
      </c>
      <c r="N145" s="301" t="s">
        <v>38</v>
      </c>
      <c r="O145" s="301" t="s">
        <v>1222</v>
      </c>
      <c r="P145" s="301" t="s">
        <v>1374</v>
      </c>
      <c r="Q145" s="301" t="s">
        <v>1224</v>
      </c>
    </row>
    <row r="146" spans="1:17">
      <c r="A146" s="300">
        <v>117544</v>
      </c>
      <c r="B146" s="301" t="s">
        <v>99</v>
      </c>
      <c r="C146" s="301" t="s">
        <v>1213</v>
      </c>
      <c r="D146" s="301" t="s">
        <v>1214</v>
      </c>
      <c r="E146" s="301" t="s">
        <v>905</v>
      </c>
      <c r="F146" s="302" t="s">
        <v>1215</v>
      </c>
      <c r="G146" s="301" t="s">
        <v>1368</v>
      </c>
      <c r="H146" s="301" t="s">
        <v>26</v>
      </c>
      <c r="I146" s="301" t="s">
        <v>1369</v>
      </c>
      <c r="J146" s="301" t="s">
        <v>1370</v>
      </c>
      <c r="K146" s="301" t="s">
        <v>1371</v>
      </c>
      <c r="L146" s="301" t="s">
        <v>1372</v>
      </c>
      <c r="M146" s="301" t="s">
        <v>1373</v>
      </c>
      <c r="N146" s="301" t="s">
        <v>38</v>
      </c>
      <c r="O146" s="301" t="s">
        <v>1222</v>
      </c>
      <c r="P146" s="301" t="s">
        <v>1374</v>
      </c>
      <c r="Q146" s="301" t="s">
        <v>1224</v>
      </c>
    </row>
    <row r="147" spans="1:17">
      <c r="A147" s="300">
        <v>117544</v>
      </c>
      <c r="B147" s="301" t="s">
        <v>99</v>
      </c>
      <c r="C147" s="301" t="s">
        <v>1213</v>
      </c>
      <c r="D147" s="301" t="s">
        <v>1214</v>
      </c>
      <c r="E147" s="301" t="s">
        <v>905</v>
      </c>
      <c r="F147" s="302" t="s">
        <v>1215</v>
      </c>
      <c r="G147" s="301" t="s">
        <v>1368</v>
      </c>
      <c r="H147" s="301" t="s">
        <v>26</v>
      </c>
      <c r="I147" s="301" t="s">
        <v>1369</v>
      </c>
      <c r="J147" s="301" t="s">
        <v>1370</v>
      </c>
      <c r="K147" s="301" t="s">
        <v>1371</v>
      </c>
      <c r="L147" s="301" t="s">
        <v>1372</v>
      </c>
      <c r="M147" s="301" t="s">
        <v>1373</v>
      </c>
      <c r="N147" s="301" t="s">
        <v>38</v>
      </c>
      <c r="O147" s="301" t="s">
        <v>1222</v>
      </c>
      <c r="P147" s="301" t="s">
        <v>1374</v>
      </c>
      <c r="Q147" s="301" t="s">
        <v>1224</v>
      </c>
    </row>
    <row r="148" spans="1:17">
      <c r="A148" s="300">
        <v>117544</v>
      </c>
      <c r="B148" s="301" t="s">
        <v>99</v>
      </c>
      <c r="C148" s="301" t="s">
        <v>1213</v>
      </c>
      <c r="D148" s="301" t="s">
        <v>1214</v>
      </c>
      <c r="E148" s="301" t="s">
        <v>905</v>
      </c>
      <c r="F148" s="302" t="s">
        <v>1215</v>
      </c>
      <c r="G148" s="301" t="s">
        <v>1368</v>
      </c>
      <c r="H148" s="301" t="s">
        <v>26</v>
      </c>
      <c r="I148" s="301" t="s">
        <v>1369</v>
      </c>
      <c r="J148" s="301" t="s">
        <v>1370</v>
      </c>
      <c r="K148" s="301" t="s">
        <v>1371</v>
      </c>
      <c r="L148" s="301" t="s">
        <v>1372</v>
      </c>
      <c r="M148" s="301" t="s">
        <v>1373</v>
      </c>
      <c r="N148" s="301" t="s">
        <v>38</v>
      </c>
      <c r="O148" s="301" t="s">
        <v>1222</v>
      </c>
      <c r="P148" s="301" t="s">
        <v>1374</v>
      </c>
      <c r="Q148" s="301" t="s">
        <v>1224</v>
      </c>
    </row>
    <row r="149" spans="1:17">
      <c r="A149" s="300">
        <v>117544</v>
      </c>
      <c r="B149" s="301" t="s">
        <v>99</v>
      </c>
      <c r="C149" s="301" t="s">
        <v>1213</v>
      </c>
      <c r="D149" s="301" t="s">
        <v>1214</v>
      </c>
      <c r="E149" s="301" t="s">
        <v>905</v>
      </c>
      <c r="F149" s="302" t="s">
        <v>1215</v>
      </c>
      <c r="G149" s="301" t="s">
        <v>1368</v>
      </c>
      <c r="H149" s="301" t="s">
        <v>26</v>
      </c>
      <c r="I149" s="301" t="s">
        <v>1369</v>
      </c>
      <c r="J149" s="301" t="s">
        <v>1370</v>
      </c>
      <c r="K149" s="301" t="s">
        <v>1371</v>
      </c>
      <c r="L149" s="301" t="s">
        <v>1372</v>
      </c>
      <c r="M149" s="301" t="s">
        <v>1373</v>
      </c>
      <c r="N149" s="301" t="s">
        <v>38</v>
      </c>
      <c r="O149" s="301" t="s">
        <v>1222</v>
      </c>
      <c r="P149" s="301" t="s">
        <v>1374</v>
      </c>
      <c r="Q149" s="301" t="s">
        <v>1224</v>
      </c>
    </row>
    <row r="150" spans="1:17">
      <c r="A150" s="300">
        <v>117544</v>
      </c>
      <c r="B150" s="301" t="s">
        <v>99</v>
      </c>
      <c r="C150" s="301" t="s">
        <v>1213</v>
      </c>
      <c r="D150" s="301" t="s">
        <v>1214</v>
      </c>
      <c r="E150" s="301" t="s">
        <v>905</v>
      </c>
      <c r="F150" s="302" t="s">
        <v>1215</v>
      </c>
      <c r="G150" s="301" t="s">
        <v>1368</v>
      </c>
      <c r="H150" s="301" t="s">
        <v>26</v>
      </c>
      <c r="I150" s="301" t="s">
        <v>1369</v>
      </c>
      <c r="J150" s="301" t="s">
        <v>1370</v>
      </c>
      <c r="K150" s="301" t="s">
        <v>1371</v>
      </c>
      <c r="L150" s="301" t="s">
        <v>1372</v>
      </c>
      <c r="M150" s="301" t="s">
        <v>1373</v>
      </c>
      <c r="N150" s="301" t="s">
        <v>38</v>
      </c>
      <c r="O150" s="301" t="s">
        <v>1222</v>
      </c>
      <c r="P150" s="301" t="s">
        <v>1374</v>
      </c>
      <c r="Q150" s="301" t="s">
        <v>1224</v>
      </c>
    </row>
    <row r="151" spans="1:17">
      <c r="A151" s="300">
        <v>117544</v>
      </c>
      <c r="B151" s="301" t="s">
        <v>99</v>
      </c>
      <c r="C151" s="301" t="s">
        <v>1213</v>
      </c>
      <c r="D151" s="301" t="s">
        <v>1214</v>
      </c>
      <c r="E151" s="301" t="s">
        <v>905</v>
      </c>
      <c r="F151" s="302" t="s">
        <v>1215</v>
      </c>
      <c r="G151" s="301" t="s">
        <v>1368</v>
      </c>
      <c r="H151" s="301" t="s">
        <v>26</v>
      </c>
      <c r="I151" s="301" t="s">
        <v>1369</v>
      </c>
      <c r="J151" s="301" t="s">
        <v>1370</v>
      </c>
      <c r="K151" s="301" t="s">
        <v>1371</v>
      </c>
      <c r="L151" s="301" t="s">
        <v>1372</v>
      </c>
      <c r="M151" s="301" t="s">
        <v>1373</v>
      </c>
      <c r="N151" s="301" t="s">
        <v>38</v>
      </c>
      <c r="O151" s="301" t="s">
        <v>1222</v>
      </c>
      <c r="P151" s="301" t="s">
        <v>1374</v>
      </c>
      <c r="Q151" s="301" t="s">
        <v>1224</v>
      </c>
    </row>
    <row r="152" spans="1:17">
      <c r="A152" s="300">
        <v>117544</v>
      </c>
      <c r="B152" s="301" t="s">
        <v>99</v>
      </c>
      <c r="C152" s="301" t="s">
        <v>1213</v>
      </c>
      <c r="D152" s="301" t="s">
        <v>1214</v>
      </c>
      <c r="E152" s="301" t="s">
        <v>905</v>
      </c>
      <c r="F152" s="302" t="s">
        <v>1215</v>
      </c>
      <c r="G152" s="301" t="s">
        <v>1368</v>
      </c>
      <c r="H152" s="301" t="s">
        <v>26</v>
      </c>
      <c r="I152" s="301" t="s">
        <v>1369</v>
      </c>
      <c r="J152" s="301" t="s">
        <v>1370</v>
      </c>
      <c r="K152" s="301" t="s">
        <v>1371</v>
      </c>
      <c r="L152" s="301" t="s">
        <v>1372</v>
      </c>
      <c r="M152" s="301" t="s">
        <v>1373</v>
      </c>
      <c r="N152" s="301" t="s">
        <v>38</v>
      </c>
      <c r="O152" s="301" t="s">
        <v>1222</v>
      </c>
      <c r="P152" s="301" t="s">
        <v>1374</v>
      </c>
      <c r="Q152" s="301" t="s">
        <v>1224</v>
      </c>
    </row>
    <row r="153" spans="1:17">
      <c r="A153" s="300">
        <v>117544</v>
      </c>
      <c r="B153" s="301" t="s">
        <v>99</v>
      </c>
      <c r="C153" s="301" t="s">
        <v>1213</v>
      </c>
      <c r="D153" s="301" t="s">
        <v>1214</v>
      </c>
      <c r="E153" s="301" t="s">
        <v>905</v>
      </c>
      <c r="F153" s="302" t="s">
        <v>1215</v>
      </c>
      <c r="G153" s="301" t="s">
        <v>1368</v>
      </c>
      <c r="H153" s="301" t="s">
        <v>26</v>
      </c>
      <c r="I153" s="301" t="s">
        <v>1369</v>
      </c>
      <c r="J153" s="301" t="s">
        <v>1370</v>
      </c>
      <c r="K153" s="301" t="s">
        <v>1371</v>
      </c>
      <c r="L153" s="301" t="s">
        <v>1372</v>
      </c>
      <c r="M153" s="301" t="s">
        <v>1373</v>
      </c>
      <c r="N153" s="301" t="s">
        <v>38</v>
      </c>
      <c r="O153" s="301" t="s">
        <v>1222</v>
      </c>
      <c r="P153" s="301" t="s">
        <v>1374</v>
      </c>
      <c r="Q153" s="301" t="s">
        <v>1224</v>
      </c>
    </row>
    <row r="154" spans="1:17">
      <c r="A154" s="300">
        <v>117544</v>
      </c>
      <c r="B154" s="301" t="s">
        <v>99</v>
      </c>
      <c r="C154" s="301" t="s">
        <v>1213</v>
      </c>
      <c r="D154" s="301" t="s">
        <v>1214</v>
      </c>
      <c r="E154" s="301" t="s">
        <v>905</v>
      </c>
      <c r="F154" s="302" t="s">
        <v>1215</v>
      </c>
      <c r="G154" s="301" t="s">
        <v>1368</v>
      </c>
      <c r="H154" s="301" t="s">
        <v>26</v>
      </c>
      <c r="I154" s="301" t="s">
        <v>1369</v>
      </c>
      <c r="J154" s="301" t="s">
        <v>1370</v>
      </c>
      <c r="K154" s="301" t="s">
        <v>1371</v>
      </c>
      <c r="L154" s="301" t="s">
        <v>1372</v>
      </c>
      <c r="M154" s="301" t="s">
        <v>1373</v>
      </c>
      <c r="N154" s="301" t="s">
        <v>38</v>
      </c>
      <c r="O154" s="301" t="s">
        <v>1222</v>
      </c>
      <c r="P154" s="301" t="s">
        <v>1374</v>
      </c>
      <c r="Q154" s="301" t="s">
        <v>1224</v>
      </c>
    </row>
    <row r="155" spans="1:17">
      <c r="A155" s="300">
        <v>117544</v>
      </c>
      <c r="B155" s="301" t="s">
        <v>99</v>
      </c>
      <c r="C155" s="301" t="s">
        <v>1213</v>
      </c>
      <c r="D155" s="301" t="s">
        <v>1214</v>
      </c>
      <c r="E155" s="301" t="s">
        <v>905</v>
      </c>
      <c r="F155" s="302" t="s">
        <v>1215</v>
      </c>
      <c r="G155" s="301" t="s">
        <v>1368</v>
      </c>
      <c r="H155" s="301" t="s">
        <v>26</v>
      </c>
      <c r="I155" s="301" t="s">
        <v>1369</v>
      </c>
      <c r="J155" s="301" t="s">
        <v>1370</v>
      </c>
      <c r="K155" s="301" t="s">
        <v>1371</v>
      </c>
      <c r="L155" s="301" t="s">
        <v>1372</v>
      </c>
      <c r="M155" s="301" t="s">
        <v>1373</v>
      </c>
      <c r="N155" s="301" t="s">
        <v>38</v>
      </c>
      <c r="O155" s="301" t="s">
        <v>1222</v>
      </c>
      <c r="P155" s="301" t="s">
        <v>1374</v>
      </c>
      <c r="Q155" s="301" t="s">
        <v>1224</v>
      </c>
    </row>
    <row r="156" spans="1:17">
      <c r="A156" s="300">
        <v>117627</v>
      </c>
      <c r="B156" s="301" t="s">
        <v>78</v>
      </c>
      <c r="C156" s="301" t="s">
        <v>1213</v>
      </c>
      <c r="D156" s="301" t="s">
        <v>1214</v>
      </c>
      <c r="E156" s="301" t="s">
        <v>905</v>
      </c>
      <c r="F156" s="302" t="s">
        <v>1215</v>
      </c>
      <c r="G156" s="301" t="s">
        <v>1375</v>
      </c>
      <c r="H156" s="301" t="s">
        <v>26</v>
      </c>
      <c r="I156" s="301" t="s">
        <v>1376</v>
      </c>
      <c r="J156" s="301" t="s">
        <v>1377</v>
      </c>
      <c r="K156" s="301" t="s">
        <v>1378</v>
      </c>
      <c r="L156" s="301" t="s">
        <v>1379</v>
      </c>
      <c r="M156" s="301" t="s">
        <v>1380</v>
      </c>
      <c r="N156" s="301" t="s">
        <v>1381</v>
      </c>
      <c r="O156" s="301" t="s">
        <v>1222</v>
      </c>
      <c r="P156" s="301" t="s">
        <v>1382</v>
      </c>
      <c r="Q156" s="301" t="s">
        <v>1383</v>
      </c>
    </row>
    <row r="157" spans="1:17">
      <c r="A157" s="300">
        <v>117627</v>
      </c>
      <c r="B157" s="301" t="s">
        <v>78</v>
      </c>
      <c r="C157" s="301" t="s">
        <v>1213</v>
      </c>
      <c r="D157" s="301" t="s">
        <v>1214</v>
      </c>
      <c r="E157" s="301" t="s">
        <v>905</v>
      </c>
      <c r="F157" s="302" t="s">
        <v>1215</v>
      </c>
      <c r="G157" s="301" t="s">
        <v>1375</v>
      </c>
      <c r="H157" s="301" t="s">
        <v>26</v>
      </c>
      <c r="I157" s="301" t="s">
        <v>1376</v>
      </c>
      <c r="J157" s="301" t="s">
        <v>1377</v>
      </c>
      <c r="K157" s="301" t="s">
        <v>1378</v>
      </c>
      <c r="L157" s="301" t="s">
        <v>1379</v>
      </c>
      <c r="M157" s="301" t="s">
        <v>1380</v>
      </c>
      <c r="N157" s="301" t="s">
        <v>1381</v>
      </c>
      <c r="O157" s="301" t="s">
        <v>1222</v>
      </c>
      <c r="P157" s="301" t="s">
        <v>1382</v>
      </c>
      <c r="Q157" s="301" t="s">
        <v>1383</v>
      </c>
    </row>
    <row r="158" spans="1:17">
      <c r="A158" s="300">
        <v>117627</v>
      </c>
      <c r="B158" s="301" t="s">
        <v>78</v>
      </c>
      <c r="C158" s="301" t="s">
        <v>1213</v>
      </c>
      <c r="D158" s="301" t="s">
        <v>1214</v>
      </c>
      <c r="E158" s="301" t="s">
        <v>905</v>
      </c>
      <c r="F158" s="302" t="s">
        <v>1215</v>
      </c>
      <c r="G158" s="301" t="s">
        <v>1375</v>
      </c>
      <c r="H158" s="301" t="s">
        <v>26</v>
      </c>
      <c r="I158" s="301" t="s">
        <v>1376</v>
      </c>
      <c r="J158" s="301" t="s">
        <v>1377</v>
      </c>
      <c r="K158" s="301" t="s">
        <v>1378</v>
      </c>
      <c r="L158" s="301" t="s">
        <v>1379</v>
      </c>
      <c r="M158" s="301" t="s">
        <v>1380</v>
      </c>
      <c r="N158" s="301" t="s">
        <v>1381</v>
      </c>
      <c r="O158" s="301" t="s">
        <v>1222</v>
      </c>
      <c r="P158" s="301" t="s">
        <v>1382</v>
      </c>
      <c r="Q158" s="301" t="s">
        <v>1383</v>
      </c>
    </row>
    <row r="159" spans="1:17">
      <c r="A159" s="300">
        <v>117627</v>
      </c>
      <c r="B159" s="301" t="s">
        <v>78</v>
      </c>
      <c r="C159" s="301" t="s">
        <v>1213</v>
      </c>
      <c r="D159" s="301" t="s">
        <v>1214</v>
      </c>
      <c r="E159" s="301" t="s">
        <v>905</v>
      </c>
      <c r="F159" s="302" t="s">
        <v>1215</v>
      </c>
      <c r="G159" s="301" t="s">
        <v>1375</v>
      </c>
      <c r="H159" s="301" t="s">
        <v>26</v>
      </c>
      <c r="I159" s="301" t="s">
        <v>1376</v>
      </c>
      <c r="J159" s="301" t="s">
        <v>1377</v>
      </c>
      <c r="K159" s="301" t="s">
        <v>1378</v>
      </c>
      <c r="L159" s="301" t="s">
        <v>1379</v>
      </c>
      <c r="M159" s="301" t="s">
        <v>1380</v>
      </c>
      <c r="N159" s="301" t="s">
        <v>1381</v>
      </c>
      <c r="O159" s="301" t="s">
        <v>1222</v>
      </c>
      <c r="P159" s="301" t="s">
        <v>1382</v>
      </c>
      <c r="Q159" s="301" t="s">
        <v>1383</v>
      </c>
    </row>
    <row r="160" spans="1:17">
      <c r="A160" s="300">
        <v>117627</v>
      </c>
      <c r="B160" s="301" t="s">
        <v>78</v>
      </c>
      <c r="C160" s="301" t="s">
        <v>1213</v>
      </c>
      <c r="D160" s="301" t="s">
        <v>1214</v>
      </c>
      <c r="E160" s="301" t="s">
        <v>905</v>
      </c>
      <c r="F160" s="302" t="s">
        <v>1215</v>
      </c>
      <c r="G160" s="301" t="s">
        <v>1375</v>
      </c>
      <c r="H160" s="301" t="s">
        <v>26</v>
      </c>
      <c r="I160" s="301" t="s">
        <v>1376</v>
      </c>
      <c r="J160" s="301" t="s">
        <v>1377</v>
      </c>
      <c r="K160" s="301" t="s">
        <v>1378</v>
      </c>
      <c r="L160" s="301" t="s">
        <v>1379</v>
      </c>
      <c r="M160" s="301" t="s">
        <v>1380</v>
      </c>
      <c r="N160" s="301" t="s">
        <v>1381</v>
      </c>
      <c r="O160" s="301" t="s">
        <v>1222</v>
      </c>
      <c r="P160" s="301" t="s">
        <v>1382</v>
      </c>
      <c r="Q160" s="301" t="s">
        <v>1383</v>
      </c>
    </row>
    <row r="161" spans="1:17">
      <c r="A161" s="300">
        <v>117627</v>
      </c>
      <c r="B161" s="301" t="s">
        <v>78</v>
      </c>
      <c r="C161" s="301" t="s">
        <v>1213</v>
      </c>
      <c r="D161" s="301" t="s">
        <v>1214</v>
      </c>
      <c r="E161" s="301" t="s">
        <v>905</v>
      </c>
      <c r="F161" s="302" t="s">
        <v>1215</v>
      </c>
      <c r="G161" s="301" t="s">
        <v>1375</v>
      </c>
      <c r="H161" s="301" t="s">
        <v>26</v>
      </c>
      <c r="I161" s="301" t="s">
        <v>1376</v>
      </c>
      <c r="J161" s="301" t="s">
        <v>1377</v>
      </c>
      <c r="K161" s="301" t="s">
        <v>1378</v>
      </c>
      <c r="L161" s="301" t="s">
        <v>1379</v>
      </c>
      <c r="M161" s="301" t="s">
        <v>1380</v>
      </c>
      <c r="N161" s="301" t="s">
        <v>1381</v>
      </c>
      <c r="O161" s="301" t="s">
        <v>1222</v>
      </c>
      <c r="P161" s="301" t="s">
        <v>1382</v>
      </c>
      <c r="Q161" s="301" t="s">
        <v>1383</v>
      </c>
    </row>
    <row r="162" spans="1:17">
      <c r="A162" s="300">
        <v>117627</v>
      </c>
      <c r="B162" s="301" t="s">
        <v>78</v>
      </c>
      <c r="C162" s="301" t="s">
        <v>1213</v>
      </c>
      <c r="D162" s="301" t="s">
        <v>1214</v>
      </c>
      <c r="E162" s="301" t="s">
        <v>905</v>
      </c>
      <c r="F162" s="302" t="s">
        <v>1215</v>
      </c>
      <c r="G162" s="301" t="s">
        <v>1375</v>
      </c>
      <c r="H162" s="301" t="s">
        <v>26</v>
      </c>
      <c r="I162" s="301" t="s">
        <v>1376</v>
      </c>
      <c r="J162" s="301" t="s">
        <v>1377</v>
      </c>
      <c r="K162" s="301" t="s">
        <v>1378</v>
      </c>
      <c r="L162" s="301" t="s">
        <v>1379</v>
      </c>
      <c r="M162" s="301" t="s">
        <v>1380</v>
      </c>
      <c r="N162" s="301" t="s">
        <v>1381</v>
      </c>
      <c r="O162" s="301" t="s">
        <v>1222</v>
      </c>
      <c r="P162" s="301" t="s">
        <v>1382</v>
      </c>
      <c r="Q162" s="301" t="s">
        <v>1383</v>
      </c>
    </row>
    <row r="163" spans="1:17">
      <c r="A163" s="300">
        <v>117627</v>
      </c>
      <c r="B163" s="301" t="s">
        <v>78</v>
      </c>
      <c r="C163" s="301" t="s">
        <v>1213</v>
      </c>
      <c r="D163" s="301" t="s">
        <v>1214</v>
      </c>
      <c r="E163" s="301" t="s">
        <v>905</v>
      </c>
      <c r="F163" s="302" t="s">
        <v>1215</v>
      </c>
      <c r="G163" s="301" t="s">
        <v>1375</v>
      </c>
      <c r="H163" s="301" t="s">
        <v>26</v>
      </c>
      <c r="I163" s="301" t="s">
        <v>1376</v>
      </c>
      <c r="J163" s="301" t="s">
        <v>1377</v>
      </c>
      <c r="K163" s="301" t="s">
        <v>1378</v>
      </c>
      <c r="L163" s="301" t="s">
        <v>1379</v>
      </c>
      <c r="M163" s="301" t="s">
        <v>1380</v>
      </c>
      <c r="N163" s="301" t="s">
        <v>1381</v>
      </c>
      <c r="O163" s="301" t="s">
        <v>1222</v>
      </c>
      <c r="P163" s="301" t="s">
        <v>1382</v>
      </c>
      <c r="Q163" s="301" t="s">
        <v>1383</v>
      </c>
    </row>
    <row r="164" spans="1:17">
      <c r="A164" s="300">
        <v>117627</v>
      </c>
      <c r="B164" s="301" t="s">
        <v>78</v>
      </c>
      <c r="C164" s="301" t="s">
        <v>1213</v>
      </c>
      <c r="D164" s="301" t="s">
        <v>1214</v>
      </c>
      <c r="E164" s="301" t="s">
        <v>905</v>
      </c>
      <c r="F164" s="302" t="s">
        <v>1215</v>
      </c>
      <c r="G164" s="301" t="s">
        <v>1375</v>
      </c>
      <c r="H164" s="301" t="s">
        <v>26</v>
      </c>
      <c r="I164" s="301" t="s">
        <v>1376</v>
      </c>
      <c r="J164" s="301" t="s">
        <v>1377</v>
      </c>
      <c r="K164" s="301" t="s">
        <v>1378</v>
      </c>
      <c r="L164" s="301" t="s">
        <v>1379</v>
      </c>
      <c r="M164" s="301" t="s">
        <v>1380</v>
      </c>
      <c r="N164" s="301" t="s">
        <v>1381</v>
      </c>
      <c r="O164" s="301" t="s">
        <v>1222</v>
      </c>
      <c r="P164" s="301" t="s">
        <v>1382</v>
      </c>
      <c r="Q164" s="301" t="s">
        <v>1383</v>
      </c>
    </row>
    <row r="165" spans="1:17">
      <c r="A165" s="300">
        <v>117627</v>
      </c>
      <c r="B165" s="301" t="s">
        <v>78</v>
      </c>
      <c r="C165" s="301" t="s">
        <v>1213</v>
      </c>
      <c r="D165" s="301" t="s">
        <v>1214</v>
      </c>
      <c r="E165" s="301" t="s">
        <v>905</v>
      </c>
      <c r="F165" s="302" t="s">
        <v>1215</v>
      </c>
      <c r="G165" s="301" t="s">
        <v>1375</v>
      </c>
      <c r="H165" s="301" t="s">
        <v>26</v>
      </c>
      <c r="I165" s="301" t="s">
        <v>1376</v>
      </c>
      <c r="J165" s="301" t="s">
        <v>1377</v>
      </c>
      <c r="K165" s="301" t="s">
        <v>1378</v>
      </c>
      <c r="L165" s="301" t="s">
        <v>1379</v>
      </c>
      <c r="M165" s="301" t="s">
        <v>1380</v>
      </c>
      <c r="N165" s="301" t="s">
        <v>1381</v>
      </c>
      <c r="O165" s="301" t="s">
        <v>1222</v>
      </c>
      <c r="P165" s="301" t="s">
        <v>1382</v>
      </c>
      <c r="Q165" s="301" t="s">
        <v>1383</v>
      </c>
    </row>
    <row r="166" spans="1:17">
      <c r="A166" s="300">
        <v>117627</v>
      </c>
      <c r="B166" s="301" t="s">
        <v>78</v>
      </c>
      <c r="C166" s="301" t="s">
        <v>1213</v>
      </c>
      <c r="D166" s="301" t="s">
        <v>1214</v>
      </c>
      <c r="E166" s="301" t="s">
        <v>905</v>
      </c>
      <c r="F166" s="302" t="s">
        <v>1215</v>
      </c>
      <c r="G166" s="301" t="s">
        <v>1375</v>
      </c>
      <c r="H166" s="301" t="s">
        <v>26</v>
      </c>
      <c r="I166" s="301" t="s">
        <v>1376</v>
      </c>
      <c r="J166" s="301" t="s">
        <v>1377</v>
      </c>
      <c r="K166" s="301" t="s">
        <v>1378</v>
      </c>
      <c r="L166" s="301" t="s">
        <v>1379</v>
      </c>
      <c r="M166" s="301" t="s">
        <v>1380</v>
      </c>
      <c r="N166" s="301" t="s">
        <v>1381</v>
      </c>
      <c r="O166" s="301" t="s">
        <v>1222</v>
      </c>
      <c r="P166" s="301" t="s">
        <v>1382</v>
      </c>
      <c r="Q166" s="301" t="s">
        <v>1383</v>
      </c>
    </row>
    <row r="167" spans="1:17">
      <c r="A167" s="300">
        <v>117866</v>
      </c>
      <c r="B167" s="301" t="s">
        <v>68</v>
      </c>
      <c r="C167" s="301" t="s">
        <v>1213</v>
      </c>
      <c r="D167" s="301" t="s">
        <v>1214</v>
      </c>
      <c r="E167" s="301" t="s">
        <v>905</v>
      </c>
      <c r="F167" s="302" t="s">
        <v>1215</v>
      </c>
      <c r="G167" s="301" t="s">
        <v>1384</v>
      </c>
      <c r="H167" s="301" t="s">
        <v>1385</v>
      </c>
      <c r="I167" s="301" t="s">
        <v>1386</v>
      </c>
      <c r="J167" s="301" t="s">
        <v>1348</v>
      </c>
      <c r="K167" s="301" t="s">
        <v>1387</v>
      </c>
      <c r="L167" s="301" t="s">
        <v>1388</v>
      </c>
      <c r="M167" s="301" t="s">
        <v>1389</v>
      </c>
      <c r="N167" s="301" t="s">
        <v>541</v>
      </c>
      <c r="O167" s="301" t="s">
        <v>1222</v>
      </c>
      <c r="P167" s="301" t="s">
        <v>1390</v>
      </c>
      <c r="Q167" s="301" t="s">
        <v>1224</v>
      </c>
    </row>
    <row r="168" spans="1:17">
      <c r="A168" s="300">
        <v>117866</v>
      </c>
      <c r="B168" s="301" t="s">
        <v>68</v>
      </c>
      <c r="C168" s="301" t="s">
        <v>1213</v>
      </c>
      <c r="D168" s="301" t="s">
        <v>1214</v>
      </c>
      <c r="E168" s="301" t="s">
        <v>905</v>
      </c>
      <c r="F168" s="302" t="s">
        <v>1215</v>
      </c>
      <c r="G168" s="301" t="s">
        <v>1384</v>
      </c>
      <c r="H168" s="301" t="s">
        <v>1385</v>
      </c>
      <c r="I168" s="301" t="s">
        <v>1386</v>
      </c>
      <c r="J168" s="301" t="s">
        <v>1348</v>
      </c>
      <c r="K168" s="301" t="s">
        <v>1387</v>
      </c>
      <c r="L168" s="301" t="s">
        <v>1388</v>
      </c>
      <c r="M168" s="301" t="s">
        <v>1389</v>
      </c>
      <c r="N168" s="301" t="s">
        <v>541</v>
      </c>
      <c r="O168" s="301" t="s">
        <v>1222</v>
      </c>
      <c r="P168" s="301" t="s">
        <v>1390</v>
      </c>
      <c r="Q168" s="301" t="s">
        <v>1224</v>
      </c>
    </row>
    <row r="169" spans="1:17">
      <c r="A169" s="300">
        <v>117866</v>
      </c>
      <c r="B169" s="301" t="s">
        <v>68</v>
      </c>
      <c r="C169" s="301" t="s">
        <v>1213</v>
      </c>
      <c r="D169" s="301" t="s">
        <v>1214</v>
      </c>
      <c r="E169" s="301" t="s">
        <v>905</v>
      </c>
      <c r="F169" s="302" t="s">
        <v>1215</v>
      </c>
      <c r="G169" s="301" t="s">
        <v>1384</v>
      </c>
      <c r="H169" s="301" t="s">
        <v>1385</v>
      </c>
      <c r="I169" s="301" t="s">
        <v>1386</v>
      </c>
      <c r="J169" s="301" t="s">
        <v>1348</v>
      </c>
      <c r="K169" s="301" t="s">
        <v>1387</v>
      </c>
      <c r="L169" s="301" t="s">
        <v>1388</v>
      </c>
      <c r="M169" s="301" t="s">
        <v>1389</v>
      </c>
      <c r="N169" s="301" t="s">
        <v>541</v>
      </c>
      <c r="O169" s="301" t="s">
        <v>1222</v>
      </c>
      <c r="P169" s="301" t="s">
        <v>1390</v>
      </c>
      <c r="Q169" s="301" t="s">
        <v>1224</v>
      </c>
    </row>
    <row r="170" spans="1:17">
      <c r="A170" s="300">
        <v>117866</v>
      </c>
      <c r="B170" s="301" t="s">
        <v>68</v>
      </c>
      <c r="C170" s="301" t="s">
        <v>1213</v>
      </c>
      <c r="D170" s="301" t="s">
        <v>1214</v>
      </c>
      <c r="E170" s="301" t="s">
        <v>905</v>
      </c>
      <c r="F170" s="302" t="s">
        <v>1215</v>
      </c>
      <c r="G170" s="301" t="s">
        <v>1384</v>
      </c>
      <c r="H170" s="301" t="s">
        <v>1385</v>
      </c>
      <c r="I170" s="301" t="s">
        <v>1386</v>
      </c>
      <c r="J170" s="301" t="s">
        <v>1348</v>
      </c>
      <c r="K170" s="301" t="s">
        <v>1387</v>
      </c>
      <c r="L170" s="301" t="s">
        <v>1388</v>
      </c>
      <c r="M170" s="301" t="s">
        <v>1389</v>
      </c>
      <c r="N170" s="301" t="s">
        <v>541</v>
      </c>
      <c r="O170" s="301" t="s">
        <v>1222</v>
      </c>
      <c r="P170" s="301" t="s">
        <v>1390</v>
      </c>
      <c r="Q170" s="301" t="s">
        <v>1224</v>
      </c>
    </row>
    <row r="171" spans="1:17">
      <c r="A171" s="300">
        <v>117866</v>
      </c>
      <c r="B171" s="301" t="s">
        <v>68</v>
      </c>
      <c r="C171" s="301" t="s">
        <v>1213</v>
      </c>
      <c r="D171" s="301" t="s">
        <v>1214</v>
      </c>
      <c r="E171" s="301" t="s">
        <v>905</v>
      </c>
      <c r="F171" s="302" t="s">
        <v>1215</v>
      </c>
      <c r="G171" s="301" t="s">
        <v>1384</v>
      </c>
      <c r="H171" s="301" t="s">
        <v>1385</v>
      </c>
      <c r="I171" s="301" t="s">
        <v>1386</v>
      </c>
      <c r="J171" s="301" t="s">
        <v>1348</v>
      </c>
      <c r="K171" s="301" t="s">
        <v>1387</v>
      </c>
      <c r="L171" s="301" t="s">
        <v>1388</v>
      </c>
      <c r="M171" s="301" t="s">
        <v>1389</v>
      </c>
      <c r="N171" s="301" t="s">
        <v>541</v>
      </c>
      <c r="O171" s="301" t="s">
        <v>1222</v>
      </c>
      <c r="P171" s="301" t="s">
        <v>1390</v>
      </c>
      <c r="Q171" s="301" t="s">
        <v>1224</v>
      </c>
    </row>
    <row r="172" spans="1:17">
      <c r="A172" s="300">
        <v>117866</v>
      </c>
      <c r="B172" s="301" t="s">
        <v>68</v>
      </c>
      <c r="C172" s="301" t="s">
        <v>1213</v>
      </c>
      <c r="D172" s="301" t="s">
        <v>1214</v>
      </c>
      <c r="E172" s="301" t="s">
        <v>905</v>
      </c>
      <c r="F172" s="302" t="s">
        <v>1215</v>
      </c>
      <c r="G172" s="301" t="s">
        <v>1384</v>
      </c>
      <c r="H172" s="301" t="s">
        <v>1385</v>
      </c>
      <c r="I172" s="301" t="s">
        <v>1386</v>
      </c>
      <c r="J172" s="301" t="s">
        <v>1348</v>
      </c>
      <c r="K172" s="301" t="s">
        <v>1387</v>
      </c>
      <c r="L172" s="301" t="s">
        <v>1388</v>
      </c>
      <c r="M172" s="301" t="s">
        <v>1389</v>
      </c>
      <c r="N172" s="301" t="s">
        <v>541</v>
      </c>
      <c r="O172" s="301" t="s">
        <v>1222</v>
      </c>
      <c r="P172" s="301" t="s">
        <v>1390</v>
      </c>
      <c r="Q172" s="301" t="s">
        <v>1224</v>
      </c>
    </row>
    <row r="173" spans="1:17">
      <c r="A173" s="300">
        <v>117866</v>
      </c>
      <c r="B173" s="301" t="s">
        <v>68</v>
      </c>
      <c r="C173" s="301" t="s">
        <v>1213</v>
      </c>
      <c r="D173" s="301" t="s">
        <v>1214</v>
      </c>
      <c r="E173" s="301" t="s">
        <v>905</v>
      </c>
      <c r="F173" s="302" t="s">
        <v>1215</v>
      </c>
      <c r="G173" s="301" t="s">
        <v>1384</v>
      </c>
      <c r="H173" s="301" t="s">
        <v>1385</v>
      </c>
      <c r="I173" s="301" t="s">
        <v>1386</v>
      </c>
      <c r="J173" s="301" t="s">
        <v>1348</v>
      </c>
      <c r="K173" s="301" t="s">
        <v>1387</v>
      </c>
      <c r="L173" s="301" t="s">
        <v>1388</v>
      </c>
      <c r="M173" s="301" t="s">
        <v>1389</v>
      </c>
      <c r="N173" s="301" t="s">
        <v>541</v>
      </c>
      <c r="O173" s="301" t="s">
        <v>1222</v>
      </c>
      <c r="P173" s="301" t="s">
        <v>1390</v>
      </c>
      <c r="Q173" s="301" t="s">
        <v>1224</v>
      </c>
    </row>
    <row r="174" spans="1:17">
      <c r="A174" s="300">
        <v>117866</v>
      </c>
      <c r="B174" s="301" t="s">
        <v>68</v>
      </c>
      <c r="C174" s="301" t="s">
        <v>1213</v>
      </c>
      <c r="D174" s="301" t="s">
        <v>1214</v>
      </c>
      <c r="E174" s="301" t="s">
        <v>905</v>
      </c>
      <c r="F174" s="302" t="s">
        <v>1215</v>
      </c>
      <c r="G174" s="301" t="s">
        <v>1384</v>
      </c>
      <c r="H174" s="301" t="s">
        <v>1385</v>
      </c>
      <c r="I174" s="301" t="s">
        <v>1386</v>
      </c>
      <c r="J174" s="301" t="s">
        <v>1348</v>
      </c>
      <c r="K174" s="301" t="s">
        <v>1387</v>
      </c>
      <c r="L174" s="301" t="s">
        <v>1388</v>
      </c>
      <c r="M174" s="301" t="s">
        <v>1389</v>
      </c>
      <c r="N174" s="301" t="s">
        <v>541</v>
      </c>
      <c r="O174" s="301" t="s">
        <v>1222</v>
      </c>
      <c r="P174" s="301" t="s">
        <v>1390</v>
      </c>
      <c r="Q174" s="301" t="s">
        <v>1224</v>
      </c>
    </row>
    <row r="175" spans="1:17">
      <c r="A175" s="300">
        <v>117866</v>
      </c>
      <c r="B175" s="301" t="s">
        <v>68</v>
      </c>
      <c r="C175" s="301" t="s">
        <v>1213</v>
      </c>
      <c r="D175" s="301" t="s">
        <v>1214</v>
      </c>
      <c r="E175" s="301" t="s">
        <v>905</v>
      </c>
      <c r="F175" s="302" t="s">
        <v>1215</v>
      </c>
      <c r="G175" s="301" t="s">
        <v>1384</v>
      </c>
      <c r="H175" s="301" t="s">
        <v>1385</v>
      </c>
      <c r="I175" s="301" t="s">
        <v>1386</v>
      </c>
      <c r="J175" s="301" t="s">
        <v>1348</v>
      </c>
      <c r="K175" s="301" t="s">
        <v>1387</v>
      </c>
      <c r="L175" s="301" t="s">
        <v>1388</v>
      </c>
      <c r="M175" s="301" t="s">
        <v>1389</v>
      </c>
      <c r="N175" s="301" t="s">
        <v>541</v>
      </c>
      <c r="O175" s="301" t="s">
        <v>1222</v>
      </c>
      <c r="P175" s="301" t="s">
        <v>1390</v>
      </c>
      <c r="Q175" s="301" t="s">
        <v>1224</v>
      </c>
    </row>
    <row r="176" spans="1:17">
      <c r="A176" s="300">
        <v>117866</v>
      </c>
      <c r="B176" s="301" t="s">
        <v>68</v>
      </c>
      <c r="C176" s="301" t="s">
        <v>1213</v>
      </c>
      <c r="D176" s="301" t="s">
        <v>1214</v>
      </c>
      <c r="E176" s="301" t="s">
        <v>905</v>
      </c>
      <c r="F176" s="302" t="s">
        <v>1215</v>
      </c>
      <c r="G176" s="301" t="s">
        <v>1384</v>
      </c>
      <c r="H176" s="301" t="s">
        <v>1385</v>
      </c>
      <c r="I176" s="301" t="s">
        <v>1386</v>
      </c>
      <c r="J176" s="301" t="s">
        <v>1348</v>
      </c>
      <c r="K176" s="301" t="s">
        <v>1387</v>
      </c>
      <c r="L176" s="301" t="s">
        <v>1388</v>
      </c>
      <c r="M176" s="301" t="s">
        <v>1389</v>
      </c>
      <c r="N176" s="301" t="s">
        <v>541</v>
      </c>
      <c r="O176" s="301" t="s">
        <v>1222</v>
      </c>
      <c r="P176" s="301" t="s">
        <v>1390</v>
      </c>
      <c r="Q176" s="301" t="s">
        <v>1224</v>
      </c>
    </row>
    <row r="177" spans="1:17">
      <c r="A177" s="300">
        <v>210471</v>
      </c>
      <c r="B177" s="301" t="s">
        <v>100</v>
      </c>
      <c r="C177" s="301" t="s">
        <v>1213</v>
      </c>
      <c r="D177" s="301" t="s">
        <v>1214</v>
      </c>
      <c r="E177" s="301" t="s">
        <v>905</v>
      </c>
      <c r="F177" s="302" t="s">
        <v>1215</v>
      </c>
      <c r="G177" s="301" t="s">
        <v>1391</v>
      </c>
      <c r="H177" s="301" t="s">
        <v>26</v>
      </c>
      <c r="I177" s="301" t="s">
        <v>1392</v>
      </c>
      <c r="J177" s="301" t="s">
        <v>1393</v>
      </c>
      <c r="K177" s="301" t="s">
        <v>1394</v>
      </c>
      <c r="L177" s="301" t="s">
        <v>1395</v>
      </c>
      <c r="M177" s="301" t="s">
        <v>1396</v>
      </c>
      <c r="N177" s="301" t="s">
        <v>1397</v>
      </c>
      <c r="O177" s="301" t="s">
        <v>1222</v>
      </c>
      <c r="P177" s="301" t="s">
        <v>1398</v>
      </c>
      <c r="Q177" s="301" t="s">
        <v>1224</v>
      </c>
    </row>
    <row r="178" spans="1:17">
      <c r="A178" s="300">
        <v>210471</v>
      </c>
      <c r="B178" s="301" t="s">
        <v>100</v>
      </c>
      <c r="C178" s="301" t="s">
        <v>1213</v>
      </c>
      <c r="D178" s="301" t="s">
        <v>1214</v>
      </c>
      <c r="E178" s="301" t="s">
        <v>905</v>
      </c>
      <c r="F178" s="302" t="s">
        <v>1215</v>
      </c>
      <c r="G178" s="301" t="s">
        <v>1391</v>
      </c>
      <c r="H178" s="301" t="s">
        <v>26</v>
      </c>
      <c r="I178" s="301" t="s">
        <v>1392</v>
      </c>
      <c r="J178" s="301" t="s">
        <v>1393</v>
      </c>
      <c r="K178" s="301" t="s">
        <v>1394</v>
      </c>
      <c r="L178" s="301" t="s">
        <v>1395</v>
      </c>
      <c r="M178" s="301" t="s">
        <v>1396</v>
      </c>
      <c r="N178" s="301" t="s">
        <v>1397</v>
      </c>
      <c r="O178" s="301" t="s">
        <v>1222</v>
      </c>
      <c r="P178" s="301" t="s">
        <v>1398</v>
      </c>
      <c r="Q178" s="301" t="s">
        <v>1224</v>
      </c>
    </row>
    <row r="179" spans="1:17">
      <c r="A179" s="300">
        <v>210471</v>
      </c>
      <c r="B179" s="301" t="s">
        <v>100</v>
      </c>
      <c r="C179" s="301" t="s">
        <v>1213</v>
      </c>
      <c r="D179" s="301" t="s">
        <v>1214</v>
      </c>
      <c r="E179" s="301" t="s">
        <v>905</v>
      </c>
      <c r="F179" s="302" t="s">
        <v>1215</v>
      </c>
      <c r="G179" s="301" t="s">
        <v>1391</v>
      </c>
      <c r="H179" s="301" t="s">
        <v>26</v>
      </c>
      <c r="I179" s="301" t="s">
        <v>1392</v>
      </c>
      <c r="J179" s="301" t="s">
        <v>1393</v>
      </c>
      <c r="K179" s="301" t="s">
        <v>1394</v>
      </c>
      <c r="L179" s="301" t="s">
        <v>1395</v>
      </c>
      <c r="M179" s="301" t="s">
        <v>1396</v>
      </c>
      <c r="N179" s="301" t="s">
        <v>1397</v>
      </c>
      <c r="O179" s="301" t="s">
        <v>1222</v>
      </c>
      <c r="P179" s="301" t="s">
        <v>1398</v>
      </c>
      <c r="Q179" s="301" t="s">
        <v>1224</v>
      </c>
    </row>
    <row r="180" spans="1:17">
      <c r="A180" s="300">
        <v>210471</v>
      </c>
      <c r="B180" s="301" t="s">
        <v>100</v>
      </c>
      <c r="C180" s="301" t="s">
        <v>1213</v>
      </c>
      <c r="D180" s="301" t="s">
        <v>1214</v>
      </c>
      <c r="E180" s="301" t="s">
        <v>905</v>
      </c>
      <c r="F180" s="302" t="s">
        <v>1215</v>
      </c>
      <c r="G180" s="301" t="s">
        <v>1391</v>
      </c>
      <c r="H180" s="301" t="s">
        <v>26</v>
      </c>
      <c r="I180" s="301" t="s">
        <v>1392</v>
      </c>
      <c r="J180" s="301" t="s">
        <v>1393</v>
      </c>
      <c r="K180" s="301" t="s">
        <v>1394</v>
      </c>
      <c r="L180" s="301" t="s">
        <v>1395</v>
      </c>
      <c r="M180" s="301" t="s">
        <v>1396</v>
      </c>
      <c r="N180" s="301" t="s">
        <v>1397</v>
      </c>
      <c r="O180" s="301" t="s">
        <v>1222</v>
      </c>
      <c r="P180" s="301" t="s">
        <v>1398</v>
      </c>
      <c r="Q180" s="301" t="s">
        <v>1224</v>
      </c>
    </row>
    <row r="181" spans="1:17">
      <c r="A181" s="300">
        <v>210471</v>
      </c>
      <c r="B181" s="301" t="s">
        <v>100</v>
      </c>
      <c r="C181" s="301" t="s">
        <v>1213</v>
      </c>
      <c r="D181" s="301" t="s">
        <v>1214</v>
      </c>
      <c r="E181" s="301" t="s">
        <v>905</v>
      </c>
      <c r="F181" s="302" t="s">
        <v>1215</v>
      </c>
      <c r="G181" s="301" t="s">
        <v>1391</v>
      </c>
      <c r="H181" s="301" t="s">
        <v>26</v>
      </c>
      <c r="I181" s="301" t="s">
        <v>1392</v>
      </c>
      <c r="J181" s="301" t="s">
        <v>1393</v>
      </c>
      <c r="K181" s="301" t="s">
        <v>1394</v>
      </c>
      <c r="L181" s="301" t="s">
        <v>1395</v>
      </c>
      <c r="M181" s="301" t="s">
        <v>1396</v>
      </c>
      <c r="N181" s="301" t="s">
        <v>1397</v>
      </c>
      <c r="O181" s="301" t="s">
        <v>1222</v>
      </c>
      <c r="P181" s="301" t="s">
        <v>1398</v>
      </c>
      <c r="Q181" s="301" t="s">
        <v>1224</v>
      </c>
    </row>
    <row r="182" spans="1:17">
      <c r="A182" s="300">
        <v>210471</v>
      </c>
      <c r="B182" s="301" t="s">
        <v>100</v>
      </c>
      <c r="C182" s="301" t="s">
        <v>1213</v>
      </c>
      <c r="D182" s="301" t="s">
        <v>1214</v>
      </c>
      <c r="E182" s="301" t="s">
        <v>905</v>
      </c>
      <c r="F182" s="302" t="s">
        <v>1215</v>
      </c>
      <c r="G182" s="301" t="s">
        <v>1391</v>
      </c>
      <c r="H182" s="301" t="s">
        <v>26</v>
      </c>
      <c r="I182" s="301" t="s">
        <v>1392</v>
      </c>
      <c r="J182" s="301" t="s">
        <v>1393</v>
      </c>
      <c r="K182" s="301" t="s">
        <v>1394</v>
      </c>
      <c r="L182" s="301" t="s">
        <v>1395</v>
      </c>
      <c r="M182" s="301" t="s">
        <v>1396</v>
      </c>
      <c r="N182" s="301" t="s">
        <v>1397</v>
      </c>
      <c r="O182" s="301" t="s">
        <v>1222</v>
      </c>
      <c r="P182" s="301" t="s">
        <v>1398</v>
      </c>
      <c r="Q182" s="301" t="s">
        <v>1224</v>
      </c>
    </row>
    <row r="183" spans="1:17">
      <c r="A183" s="300">
        <v>210471</v>
      </c>
      <c r="B183" s="301" t="s">
        <v>100</v>
      </c>
      <c r="C183" s="301" t="s">
        <v>1213</v>
      </c>
      <c r="D183" s="301" t="s">
        <v>1214</v>
      </c>
      <c r="E183" s="301" t="s">
        <v>905</v>
      </c>
      <c r="F183" s="302" t="s">
        <v>1215</v>
      </c>
      <c r="G183" s="301" t="s">
        <v>1391</v>
      </c>
      <c r="H183" s="301" t="s">
        <v>26</v>
      </c>
      <c r="I183" s="301" t="s">
        <v>1392</v>
      </c>
      <c r="J183" s="301" t="s">
        <v>1393</v>
      </c>
      <c r="K183" s="301" t="s">
        <v>1394</v>
      </c>
      <c r="L183" s="301" t="s">
        <v>1395</v>
      </c>
      <c r="M183" s="301" t="s">
        <v>1396</v>
      </c>
      <c r="N183" s="301" t="s">
        <v>1397</v>
      </c>
      <c r="O183" s="301" t="s">
        <v>1222</v>
      </c>
      <c r="P183" s="301" t="s">
        <v>1398</v>
      </c>
      <c r="Q183" s="301" t="s">
        <v>1224</v>
      </c>
    </row>
    <row r="184" spans="1:17">
      <c r="A184" s="300">
        <v>210471</v>
      </c>
      <c r="B184" s="301" t="s">
        <v>100</v>
      </c>
      <c r="C184" s="301" t="s">
        <v>1213</v>
      </c>
      <c r="D184" s="301" t="s">
        <v>1214</v>
      </c>
      <c r="E184" s="301" t="s">
        <v>905</v>
      </c>
      <c r="F184" s="302" t="s">
        <v>1215</v>
      </c>
      <c r="G184" s="301" t="s">
        <v>1391</v>
      </c>
      <c r="H184" s="301" t="s">
        <v>26</v>
      </c>
      <c r="I184" s="301" t="s">
        <v>1392</v>
      </c>
      <c r="J184" s="301" t="s">
        <v>1393</v>
      </c>
      <c r="K184" s="301" t="s">
        <v>1394</v>
      </c>
      <c r="L184" s="301" t="s">
        <v>1395</v>
      </c>
      <c r="M184" s="301" t="s">
        <v>1396</v>
      </c>
      <c r="N184" s="301" t="s">
        <v>1397</v>
      </c>
      <c r="O184" s="301" t="s">
        <v>1222</v>
      </c>
      <c r="P184" s="301" t="s">
        <v>1398</v>
      </c>
      <c r="Q184" s="301" t="s">
        <v>1224</v>
      </c>
    </row>
    <row r="185" spans="1:17">
      <c r="A185" s="300">
        <v>210471</v>
      </c>
      <c r="B185" s="301" t="s">
        <v>100</v>
      </c>
      <c r="C185" s="301" t="s">
        <v>1213</v>
      </c>
      <c r="D185" s="301" t="s">
        <v>1214</v>
      </c>
      <c r="E185" s="301" t="s">
        <v>905</v>
      </c>
      <c r="F185" s="302" t="s">
        <v>1215</v>
      </c>
      <c r="G185" s="301" t="s">
        <v>1391</v>
      </c>
      <c r="H185" s="301" t="s">
        <v>26</v>
      </c>
      <c r="I185" s="301" t="s">
        <v>1392</v>
      </c>
      <c r="J185" s="301" t="s">
        <v>1393</v>
      </c>
      <c r="K185" s="301" t="s">
        <v>1394</v>
      </c>
      <c r="L185" s="301" t="s">
        <v>1395</v>
      </c>
      <c r="M185" s="301" t="s">
        <v>1396</v>
      </c>
      <c r="N185" s="301" t="s">
        <v>1397</v>
      </c>
      <c r="O185" s="301" t="s">
        <v>1222</v>
      </c>
      <c r="P185" s="301" t="s">
        <v>1398</v>
      </c>
      <c r="Q185" s="301" t="s">
        <v>1224</v>
      </c>
    </row>
    <row r="186" spans="1:17">
      <c r="A186" s="300">
        <v>210471</v>
      </c>
      <c r="B186" s="301" t="s">
        <v>100</v>
      </c>
      <c r="C186" s="301" t="s">
        <v>1213</v>
      </c>
      <c r="D186" s="301" t="s">
        <v>1214</v>
      </c>
      <c r="E186" s="301" t="s">
        <v>905</v>
      </c>
      <c r="F186" s="302" t="s">
        <v>1215</v>
      </c>
      <c r="G186" s="301" t="s">
        <v>1391</v>
      </c>
      <c r="H186" s="301" t="s">
        <v>26</v>
      </c>
      <c r="I186" s="301" t="s">
        <v>1392</v>
      </c>
      <c r="J186" s="301" t="s">
        <v>1393</v>
      </c>
      <c r="K186" s="301" t="s">
        <v>1394</v>
      </c>
      <c r="L186" s="301" t="s">
        <v>1395</v>
      </c>
      <c r="M186" s="301" t="s">
        <v>1396</v>
      </c>
      <c r="N186" s="301" t="s">
        <v>1397</v>
      </c>
      <c r="O186" s="301" t="s">
        <v>1222</v>
      </c>
      <c r="P186" s="301" t="s">
        <v>1398</v>
      </c>
      <c r="Q186" s="301" t="s">
        <v>1224</v>
      </c>
    </row>
    <row r="187" spans="1:17">
      <c r="A187" s="300">
        <v>210471</v>
      </c>
      <c r="B187" s="301" t="s">
        <v>100</v>
      </c>
      <c r="C187" s="301" t="s">
        <v>1213</v>
      </c>
      <c r="D187" s="301" t="s">
        <v>1214</v>
      </c>
      <c r="E187" s="301" t="s">
        <v>905</v>
      </c>
      <c r="F187" s="302" t="s">
        <v>1215</v>
      </c>
      <c r="G187" s="301" t="s">
        <v>1391</v>
      </c>
      <c r="H187" s="301" t="s">
        <v>26</v>
      </c>
      <c r="I187" s="301" t="s">
        <v>1392</v>
      </c>
      <c r="J187" s="301" t="s">
        <v>1393</v>
      </c>
      <c r="K187" s="301" t="s">
        <v>1394</v>
      </c>
      <c r="L187" s="301" t="s">
        <v>1395</v>
      </c>
      <c r="M187" s="301" t="s">
        <v>1396</v>
      </c>
      <c r="N187" s="301" t="s">
        <v>1397</v>
      </c>
      <c r="O187" s="301" t="s">
        <v>1222</v>
      </c>
      <c r="P187" s="301" t="s">
        <v>1398</v>
      </c>
      <c r="Q187" s="301" t="s">
        <v>1224</v>
      </c>
    </row>
    <row r="188" spans="1:17">
      <c r="A188" s="300">
        <v>210471</v>
      </c>
      <c r="B188" s="301" t="s">
        <v>100</v>
      </c>
      <c r="C188" s="301" t="s">
        <v>1213</v>
      </c>
      <c r="D188" s="301" t="s">
        <v>1214</v>
      </c>
      <c r="E188" s="301" t="s">
        <v>905</v>
      </c>
      <c r="F188" s="302" t="s">
        <v>1215</v>
      </c>
      <c r="G188" s="301" t="s">
        <v>1391</v>
      </c>
      <c r="H188" s="301" t="s">
        <v>26</v>
      </c>
      <c r="I188" s="301" t="s">
        <v>1392</v>
      </c>
      <c r="J188" s="301" t="s">
        <v>1393</v>
      </c>
      <c r="K188" s="301" t="s">
        <v>1394</v>
      </c>
      <c r="L188" s="301" t="s">
        <v>1395</v>
      </c>
      <c r="M188" s="301" t="s">
        <v>1396</v>
      </c>
      <c r="N188" s="301" t="s">
        <v>1397</v>
      </c>
      <c r="O188" s="301" t="s">
        <v>1222</v>
      </c>
      <c r="P188" s="301" t="s">
        <v>1398</v>
      </c>
      <c r="Q188" s="301" t="s">
        <v>1224</v>
      </c>
    </row>
    <row r="189" spans="1:17">
      <c r="A189" s="300">
        <v>210471</v>
      </c>
      <c r="B189" s="301" t="s">
        <v>100</v>
      </c>
      <c r="C189" s="301" t="s">
        <v>1213</v>
      </c>
      <c r="D189" s="301" t="s">
        <v>1214</v>
      </c>
      <c r="E189" s="301" t="s">
        <v>905</v>
      </c>
      <c r="F189" s="302" t="s">
        <v>1215</v>
      </c>
      <c r="G189" s="301" t="s">
        <v>1391</v>
      </c>
      <c r="H189" s="301" t="s">
        <v>26</v>
      </c>
      <c r="I189" s="301" t="s">
        <v>1392</v>
      </c>
      <c r="J189" s="301" t="s">
        <v>1393</v>
      </c>
      <c r="K189" s="301" t="s">
        <v>1394</v>
      </c>
      <c r="L189" s="301" t="s">
        <v>1395</v>
      </c>
      <c r="M189" s="301" t="s">
        <v>1396</v>
      </c>
      <c r="N189" s="301" t="s">
        <v>1397</v>
      </c>
      <c r="O189" s="301" t="s">
        <v>1222</v>
      </c>
      <c r="P189" s="301" t="s">
        <v>1398</v>
      </c>
      <c r="Q189" s="301" t="s">
        <v>1224</v>
      </c>
    </row>
    <row r="190" spans="1:17">
      <c r="A190" s="300">
        <v>210471</v>
      </c>
      <c r="B190" s="301" t="s">
        <v>35</v>
      </c>
      <c r="C190" s="301" t="s">
        <v>1213</v>
      </c>
      <c r="D190" s="301" t="s">
        <v>1214</v>
      </c>
      <c r="E190" s="301" t="s">
        <v>906</v>
      </c>
      <c r="F190" s="302" t="s">
        <v>1215</v>
      </c>
      <c r="G190" s="301" t="s">
        <v>1391</v>
      </c>
      <c r="H190" s="301" t="s">
        <v>26</v>
      </c>
      <c r="I190" s="301" t="s">
        <v>1392</v>
      </c>
      <c r="J190" s="301" t="s">
        <v>1393</v>
      </c>
      <c r="K190" s="301" t="s">
        <v>1394</v>
      </c>
      <c r="L190" s="301" t="s">
        <v>1395</v>
      </c>
      <c r="M190" s="301" t="s">
        <v>1396</v>
      </c>
      <c r="N190" s="301" t="s">
        <v>1397</v>
      </c>
      <c r="O190" s="301" t="s">
        <v>1257</v>
      </c>
      <c r="P190" s="301" t="s">
        <v>361</v>
      </c>
      <c r="Q190" s="301" t="s">
        <v>1224</v>
      </c>
    </row>
    <row r="191" spans="1:17">
      <c r="A191" s="300">
        <v>210471</v>
      </c>
      <c r="B191" s="301" t="s">
        <v>35</v>
      </c>
      <c r="C191" s="301" t="s">
        <v>1213</v>
      </c>
      <c r="D191" s="301" t="s">
        <v>1214</v>
      </c>
      <c r="E191" s="301" t="s">
        <v>906</v>
      </c>
      <c r="F191" s="302" t="s">
        <v>1215</v>
      </c>
      <c r="G191" s="301" t="s">
        <v>1391</v>
      </c>
      <c r="H191" s="301" t="s">
        <v>26</v>
      </c>
      <c r="I191" s="301" t="s">
        <v>1392</v>
      </c>
      <c r="J191" s="301" t="s">
        <v>1393</v>
      </c>
      <c r="K191" s="301" t="s">
        <v>1394</v>
      </c>
      <c r="L191" s="301" t="s">
        <v>1395</v>
      </c>
      <c r="M191" s="301" t="s">
        <v>1396</v>
      </c>
      <c r="N191" s="301" t="s">
        <v>1397</v>
      </c>
      <c r="O191" s="301" t="s">
        <v>1257</v>
      </c>
      <c r="P191" s="301" t="s">
        <v>361</v>
      </c>
      <c r="Q191" s="301" t="s">
        <v>1224</v>
      </c>
    </row>
    <row r="192" spans="1:17">
      <c r="A192" s="300">
        <v>210471</v>
      </c>
      <c r="B192" s="301" t="s">
        <v>35</v>
      </c>
      <c r="C192" s="301" t="s">
        <v>1213</v>
      </c>
      <c r="D192" s="301" t="s">
        <v>1214</v>
      </c>
      <c r="E192" s="301" t="s">
        <v>906</v>
      </c>
      <c r="F192" s="302" t="s">
        <v>1215</v>
      </c>
      <c r="G192" s="301" t="s">
        <v>1391</v>
      </c>
      <c r="H192" s="301" t="s">
        <v>26</v>
      </c>
      <c r="I192" s="301" t="s">
        <v>1392</v>
      </c>
      <c r="J192" s="301" t="s">
        <v>1393</v>
      </c>
      <c r="K192" s="301" t="s">
        <v>1394</v>
      </c>
      <c r="L192" s="301" t="s">
        <v>1395</v>
      </c>
      <c r="M192" s="301" t="s">
        <v>1396</v>
      </c>
      <c r="N192" s="301" t="s">
        <v>1397</v>
      </c>
      <c r="O192" s="301" t="s">
        <v>1257</v>
      </c>
      <c r="P192" s="301" t="s">
        <v>361</v>
      </c>
      <c r="Q192" s="301" t="s">
        <v>1224</v>
      </c>
    </row>
    <row r="193" spans="1:17">
      <c r="A193" s="300">
        <v>210471</v>
      </c>
      <c r="B193" s="301" t="s">
        <v>35</v>
      </c>
      <c r="C193" s="301" t="s">
        <v>1213</v>
      </c>
      <c r="D193" s="301" t="s">
        <v>1214</v>
      </c>
      <c r="E193" s="301" t="s">
        <v>906</v>
      </c>
      <c r="F193" s="302" t="s">
        <v>1215</v>
      </c>
      <c r="G193" s="301" t="s">
        <v>1391</v>
      </c>
      <c r="H193" s="301" t="s">
        <v>26</v>
      </c>
      <c r="I193" s="301" t="s">
        <v>1392</v>
      </c>
      <c r="J193" s="301" t="s">
        <v>1393</v>
      </c>
      <c r="K193" s="301" t="s">
        <v>1394</v>
      </c>
      <c r="L193" s="301" t="s">
        <v>1395</v>
      </c>
      <c r="M193" s="301" t="s">
        <v>1396</v>
      </c>
      <c r="N193" s="301" t="s">
        <v>1397</v>
      </c>
      <c r="O193" s="301" t="s">
        <v>1257</v>
      </c>
      <c r="P193" s="301" t="s">
        <v>361</v>
      </c>
      <c r="Q193" s="301" t="s">
        <v>1224</v>
      </c>
    </row>
    <row r="194" spans="1:17">
      <c r="A194" s="300">
        <v>210471</v>
      </c>
      <c r="B194" s="301" t="s">
        <v>35</v>
      </c>
      <c r="C194" s="301" t="s">
        <v>1213</v>
      </c>
      <c r="D194" s="301" t="s">
        <v>1214</v>
      </c>
      <c r="E194" s="301" t="s">
        <v>906</v>
      </c>
      <c r="F194" s="302" t="s">
        <v>1215</v>
      </c>
      <c r="G194" s="301" t="s">
        <v>1391</v>
      </c>
      <c r="H194" s="301" t="s">
        <v>26</v>
      </c>
      <c r="I194" s="301" t="s">
        <v>1392</v>
      </c>
      <c r="J194" s="301" t="s">
        <v>1393</v>
      </c>
      <c r="K194" s="301" t="s">
        <v>1394</v>
      </c>
      <c r="L194" s="301" t="s">
        <v>1395</v>
      </c>
      <c r="M194" s="301" t="s">
        <v>1396</v>
      </c>
      <c r="N194" s="301" t="s">
        <v>1397</v>
      </c>
      <c r="O194" s="301" t="s">
        <v>1257</v>
      </c>
      <c r="P194" s="301" t="s">
        <v>361</v>
      </c>
      <c r="Q194" s="301" t="s">
        <v>1224</v>
      </c>
    </row>
    <row r="195" spans="1:17">
      <c r="A195" s="300">
        <v>210471</v>
      </c>
      <c r="B195" s="301" t="s">
        <v>35</v>
      </c>
      <c r="C195" s="301" t="s">
        <v>1213</v>
      </c>
      <c r="D195" s="301" t="s">
        <v>1214</v>
      </c>
      <c r="E195" s="301" t="s">
        <v>906</v>
      </c>
      <c r="F195" s="302" t="s">
        <v>1215</v>
      </c>
      <c r="G195" s="301" t="s">
        <v>1391</v>
      </c>
      <c r="H195" s="301" t="s">
        <v>26</v>
      </c>
      <c r="I195" s="301" t="s">
        <v>1392</v>
      </c>
      <c r="J195" s="301" t="s">
        <v>1393</v>
      </c>
      <c r="K195" s="301" t="s">
        <v>1394</v>
      </c>
      <c r="L195" s="301" t="s">
        <v>1395</v>
      </c>
      <c r="M195" s="301" t="s">
        <v>1396</v>
      </c>
      <c r="N195" s="301" t="s">
        <v>1397</v>
      </c>
      <c r="O195" s="301" t="s">
        <v>1257</v>
      </c>
      <c r="P195" s="301" t="s">
        <v>361</v>
      </c>
      <c r="Q195" s="301" t="s">
        <v>1224</v>
      </c>
    </row>
    <row r="196" spans="1:17">
      <c r="A196" s="300">
        <v>210471</v>
      </c>
      <c r="B196" s="301" t="s">
        <v>35</v>
      </c>
      <c r="C196" s="301" t="s">
        <v>1213</v>
      </c>
      <c r="D196" s="301" t="s">
        <v>1214</v>
      </c>
      <c r="E196" s="301" t="s">
        <v>906</v>
      </c>
      <c r="F196" s="302" t="s">
        <v>1215</v>
      </c>
      <c r="G196" s="301" t="s">
        <v>1391</v>
      </c>
      <c r="H196" s="301" t="s">
        <v>26</v>
      </c>
      <c r="I196" s="301" t="s">
        <v>1392</v>
      </c>
      <c r="J196" s="301" t="s">
        <v>1393</v>
      </c>
      <c r="K196" s="301" t="s">
        <v>1394</v>
      </c>
      <c r="L196" s="301" t="s">
        <v>1395</v>
      </c>
      <c r="M196" s="301" t="s">
        <v>1396</v>
      </c>
      <c r="N196" s="301" t="s">
        <v>1397</v>
      </c>
      <c r="O196" s="301" t="s">
        <v>1257</v>
      </c>
      <c r="P196" s="301" t="s">
        <v>361</v>
      </c>
      <c r="Q196" s="301" t="s">
        <v>1224</v>
      </c>
    </row>
    <row r="197" spans="1:17">
      <c r="A197" s="300">
        <v>210471</v>
      </c>
      <c r="B197" s="301" t="s">
        <v>35</v>
      </c>
      <c r="C197" s="301" t="s">
        <v>1213</v>
      </c>
      <c r="D197" s="301" t="s">
        <v>1214</v>
      </c>
      <c r="E197" s="301" t="s">
        <v>906</v>
      </c>
      <c r="F197" s="302" t="s">
        <v>1215</v>
      </c>
      <c r="G197" s="301" t="s">
        <v>1391</v>
      </c>
      <c r="H197" s="301" t="s">
        <v>26</v>
      </c>
      <c r="I197" s="301" t="s">
        <v>1392</v>
      </c>
      <c r="J197" s="301" t="s">
        <v>1393</v>
      </c>
      <c r="K197" s="301" t="s">
        <v>1394</v>
      </c>
      <c r="L197" s="301" t="s">
        <v>1395</v>
      </c>
      <c r="M197" s="301" t="s">
        <v>1396</v>
      </c>
      <c r="N197" s="301" t="s">
        <v>1397</v>
      </c>
      <c r="O197" s="301" t="s">
        <v>1257</v>
      </c>
      <c r="P197" s="301" t="s">
        <v>361</v>
      </c>
      <c r="Q197" s="301" t="s">
        <v>1224</v>
      </c>
    </row>
    <row r="198" spans="1:17">
      <c r="A198" s="300">
        <v>210562</v>
      </c>
      <c r="B198" s="301" t="s">
        <v>46</v>
      </c>
      <c r="C198" s="301" t="s">
        <v>1213</v>
      </c>
      <c r="D198" s="301" t="s">
        <v>1214</v>
      </c>
      <c r="E198" s="301" t="s">
        <v>905</v>
      </c>
      <c r="F198" s="302" t="s">
        <v>1215</v>
      </c>
      <c r="G198" s="301" t="s">
        <v>1399</v>
      </c>
      <c r="H198" s="301" t="s">
        <v>26</v>
      </c>
      <c r="I198" s="301" t="s">
        <v>1400</v>
      </c>
      <c r="J198" s="301" t="s">
        <v>1401</v>
      </c>
      <c r="K198" s="301" t="s">
        <v>1402</v>
      </c>
      <c r="L198" s="301" t="s">
        <v>1403</v>
      </c>
      <c r="M198" s="301" t="s">
        <v>1404</v>
      </c>
      <c r="N198" s="301" t="s">
        <v>1231</v>
      </c>
      <c r="O198" s="301" t="s">
        <v>1222</v>
      </c>
      <c r="P198" s="301" t="s">
        <v>1405</v>
      </c>
      <c r="Q198" s="301" t="s">
        <v>324</v>
      </c>
    </row>
    <row r="199" spans="1:17">
      <c r="A199" s="300">
        <v>210562</v>
      </c>
      <c r="B199" s="301" t="s">
        <v>46</v>
      </c>
      <c r="C199" s="301" t="s">
        <v>1213</v>
      </c>
      <c r="D199" s="301" t="s">
        <v>1214</v>
      </c>
      <c r="E199" s="301" t="s">
        <v>905</v>
      </c>
      <c r="F199" s="302" t="s">
        <v>1215</v>
      </c>
      <c r="G199" s="301" t="s">
        <v>1399</v>
      </c>
      <c r="H199" s="301" t="s">
        <v>26</v>
      </c>
      <c r="I199" s="301" t="s">
        <v>1400</v>
      </c>
      <c r="J199" s="301" t="s">
        <v>1401</v>
      </c>
      <c r="K199" s="301" t="s">
        <v>1402</v>
      </c>
      <c r="L199" s="301" t="s">
        <v>1403</v>
      </c>
      <c r="M199" s="301" t="s">
        <v>1404</v>
      </c>
      <c r="N199" s="301" t="s">
        <v>1231</v>
      </c>
      <c r="O199" s="301" t="s">
        <v>1222</v>
      </c>
      <c r="P199" s="301" t="s">
        <v>1405</v>
      </c>
      <c r="Q199" s="301" t="s">
        <v>324</v>
      </c>
    </row>
    <row r="200" spans="1:17">
      <c r="A200" s="300">
        <v>210562</v>
      </c>
      <c r="B200" s="301" t="s">
        <v>46</v>
      </c>
      <c r="C200" s="301" t="s">
        <v>1213</v>
      </c>
      <c r="D200" s="301" t="s">
        <v>1214</v>
      </c>
      <c r="E200" s="301" t="s">
        <v>905</v>
      </c>
      <c r="F200" s="302" t="s">
        <v>1215</v>
      </c>
      <c r="G200" s="301" t="s">
        <v>1399</v>
      </c>
      <c r="H200" s="301" t="s">
        <v>26</v>
      </c>
      <c r="I200" s="301" t="s">
        <v>1400</v>
      </c>
      <c r="J200" s="301" t="s">
        <v>1401</v>
      </c>
      <c r="K200" s="301" t="s">
        <v>1402</v>
      </c>
      <c r="L200" s="301" t="s">
        <v>1403</v>
      </c>
      <c r="M200" s="301" t="s">
        <v>1404</v>
      </c>
      <c r="N200" s="301" t="s">
        <v>1231</v>
      </c>
      <c r="O200" s="301" t="s">
        <v>1222</v>
      </c>
      <c r="P200" s="301" t="s">
        <v>1405</v>
      </c>
      <c r="Q200" s="301" t="s">
        <v>324</v>
      </c>
    </row>
    <row r="201" spans="1:17">
      <c r="A201" s="300">
        <v>210562</v>
      </c>
      <c r="B201" s="301" t="s">
        <v>46</v>
      </c>
      <c r="C201" s="301" t="s">
        <v>1213</v>
      </c>
      <c r="D201" s="301" t="s">
        <v>1214</v>
      </c>
      <c r="E201" s="301" t="s">
        <v>905</v>
      </c>
      <c r="F201" s="302" t="s">
        <v>1215</v>
      </c>
      <c r="G201" s="301" t="s">
        <v>1399</v>
      </c>
      <c r="H201" s="301" t="s">
        <v>26</v>
      </c>
      <c r="I201" s="301" t="s">
        <v>1400</v>
      </c>
      <c r="J201" s="301" t="s">
        <v>1401</v>
      </c>
      <c r="K201" s="301" t="s">
        <v>1402</v>
      </c>
      <c r="L201" s="301" t="s">
        <v>1403</v>
      </c>
      <c r="M201" s="301" t="s">
        <v>1404</v>
      </c>
      <c r="N201" s="301" t="s">
        <v>1231</v>
      </c>
      <c r="O201" s="301" t="s">
        <v>1222</v>
      </c>
      <c r="P201" s="301" t="s">
        <v>1405</v>
      </c>
      <c r="Q201" s="301" t="s">
        <v>324</v>
      </c>
    </row>
    <row r="202" spans="1:17">
      <c r="A202" s="300">
        <v>210562</v>
      </c>
      <c r="B202" s="301" t="s">
        <v>46</v>
      </c>
      <c r="C202" s="301" t="s">
        <v>1213</v>
      </c>
      <c r="D202" s="301" t="s">
        <v>1214</v>
      </c>
      <c r="E202" s="301" t="s">
        <v>905</v>
      </c>
      <c r="F202" s="302" t="s">
        <v>1215</v>
      </c>
      <c r="G202" s="301" t="s">
        <v>1399</v>
      </c>
      <c r="H202" s="301" t="s">
        <v>26</v>
      </c>
      <c r="I202" s="301" t="s">
        <v>1400</v>
      </c>
      <c r="J202" s="301" t="s">
        <v>1401</v>
      </c>
      <c r="K202" s="301" t="s">
        <v>1402</v>
      </c>
      <c r="L202" s="301" t="s">
        <v>1403</v>
      </c>
      <c r="M202" s="301" t="s">
        <v>1404</v>
      </c>
      <c r="N202" s="301" t="s">
        <v>1231</v>
      </c>
      <c r="O202" s="301" t="s">
        <v>1222</v>
      </c>
      <c r="P202" s="301" t="s">
        <v>1405</v>
      </c>
      <c r="Q202" s="301" t="s">
        <v>324</v>
      </c>
    </row>
    <row r="203" spans="1:17">
      <c r="A203" s="300">
        <v>210562</v>
      </c>
      <c r="B203" s="301" t="s">
        <v>46</v>
      </c>
      <c r="C203" s="301" t="s">
        <v>1213</v>
      </c>
      <c r="D203" s="301" t="s">
        <v>1214</v>
      </c>
      <c r="E203" s="301" t="s">
        <v>905</v>
      </c>
      <c r="F203" s="302" t="s">
        <v>1215</v>
      </c>
      <c r="G203" s="301" t="s">
        <v>1399</v>
      </c>
      <c r="H203" s="301" t="s">
        <v>26</v>
      </c>
      <c r="I203" s="301" t="s">
        <v>1400</v>
      </c>
      <c r="J203" s="301" t="s">
        <v>1401</v>
      </c>
      <c r="K203" s="301" t="s">
        <v>1402</v>
      </c>
      <c r="L203" s="301" t="s">
        <v>1403</v>
      </c>
      <c r="M203" s="301" t="s">
        <v>1404</v>
      </c>
      <c r="N203" s="301" t="s">
        <v>1231</v>
      </c>
      <c r="O203" s="301" t="s">
        <v>1222</v>
      </c>
      <c r="P203" s="301" t="s">
        <v>1405</v>
      </c>
      <c r="Q203" s="301" t="s">
        <v>324</v>
      </c>
    </row>
    <row r="204" spans="1:17">
      <c r="A204" s="300">
        <v>210703</v>
      </c>
      <c r="B204" s="301" t="s">
        <v>37</v>
      </c>
      <c r="C204" s="301" t="s">
        <v>1213</v>
      </c>
      <c r="D204" s="301" t="s">
        <v>1214</v>
      </c>
      <c r="E204" s="301" t="s">
        <v>905</v>
      </c>
      <c r="F204" s="302" t="s">
        <v>1215</v>
      </c>
      <c r="G204" s="301" t="s">
        <v>1406</v>
      </c>
      <c r="H204" s="301" t="s">
        <v>26</v>
      </c>
      <c r="I204" s="301" t="s">
        <v>1407</v>
      </c>
      <c r="J204" s="301" t="s">
        <v>1408</v>
      </c>
      <c r="K204" s="301" t="s">
        <v>1409</v>
      </c>
      <c r="L204" s="301" t="s">
        <v>1410</v>
      </c>
      <c r="M204" s="301" t="s">
        <v>1411</v>
      </c>
      <c r="N204" s="301" t="s">
        <v>226</v>
      </c>
      <c r="O204" s="301" t="s">
        <v>1222</v>
      </c>
      <c r="P204" s="301" t="s">
        <v>1412</v>
      </c>
      <c r="Q204" s="301" t="s">
        <v>324</v>
      </c>
    </row>
    <row r="205" spans="1:17">
      <c r="A205" s="300">
        <v>210703</v>
      </c>
      <c r="B205" s="301" t="s">
        <v>37</v>
      </c>
      <c r="C205" s="301" t="s">
        <v>1213</v>
      </c>
      <c r="D205" s="301" t="s">
        <v>1214</v>
      </c>
      <c r="E205" s="301" t="s">
        <v>905</v>
      </c>
      <c r="F205" s="302" t="s">
        <v>1215</v>
      </c>
      <c r="G205" s="301" t="s">
        <v>1406</v>
      </c>
      <c r="H205" s="301" t="s">
        <v>26</v>
      </c>
      <c r="I205" s="301" t="s">
        <v>1407</v>
      </c>
      <c r="J205" s="301" t="s">
        <v>1408</v>
      </c>
      <c r="K205" s="301" t="s">
        <v>1409</v>
      </c>
      <c r="L205" s="301" t="s">
        <v>1410</v>
      </c>
      <c r="M205" s="301" t="s">
        <v>1411</v>
      </c>
      <c r="N205" s="301" t="s">
        <v>226</v>
      </c>
      <c r="O205" s="301" t="s">
        <v>1222</v>
      </c>
      <c r="P205" s="301" t="s">
        <v>1412</v>
      </c>
      <c r="Q205" s="301" t="s">
        <v>324</v>
      </c>
    </row>
    <row r="206" spans="1:17">
      <c r="A206" s="300">
        <v>210703</v>
      </c>
      <c r="B206" s="301" t="s">
        <v>37</v>
      </c>
      <c r="C206" s="301" t="s">
        <v>1213</v>
      </c>
      <c r="D206" s="301" t="s">
        <v>1214</v>
      </c>
      <c r="E206" s="301" t="s">
        <v>905</v>
      </c>
      <c r="F206" s="302" t="s">
        <v>1215</v>
      </c>
      <c r="G206" s="301" t="s">
        <v>1406</v>
      </c>
      <c r="H206" s="301" t="s">
        <v>26</v>
      </c>
      <c r="I206" s="301" t="s">
        <v>1407</v>
      </c>
      <c r="J206" s="301" t="s">
        <v>1408</v>
      </c>
      <c r="K206" s="301" t="s">
        <v>1409</v>
      </c>
      <c r="L206" s="301" t="s">
        <v>1410</v>
      </c>
      <c r="M206" s="301" t="s">
        <v>1411</v>
      </c>
      <c r="N206" s="301" t="s">
        <v>226</v>
      </c>
      <c r="O206" s="301" t="s">
        <v>1222</v>
      </c>
      <c r="P206" s="301" t="s">
        <v>1412</v>
      </c>
      <c r="Q206" s="301" t="s">
        <v>324</v>
      </c>
    </row>
    <row r="207" spans="1:17">
      <c r="A207" s="300">
        <v>210703</v>
      </c>
      <c r="B207" s="301" t="s">
        <v>37</v>
      </c>
      <c r="C207" s="301" t="s">
        <v>1213</v>
      </c>
      <c r="D207" s="301" t="s">
        <v>1214</v>
      </c>
      <c r="E207" s="301" t="s">
        <v>905</v>
      </c>
      <c r="F207" s="302" t="s">
        <v>1215</v>
      </c>
      <c r="G207" s="301" t="s">
        <v>1406</v>
      </c>
      <c r="H207" s="301" t="s">
        <v>26</v>
      </c>
      <c r="I207" s="301" t="s">
        <v>1407</v>
      </c>
      <c r="J207" s="301" t="s">
        <v>1408</v>
      </c>
      <c r="K207" s="301" t="s">
        <v>1409</v>
      </c>
      <c r="L207" s="301" t="s">
        <v>1410</v>
      </c>
      <c r="M207" s="301" t="s">
        <v>1411</v>
      </c>
      <c r="N207" s="301" t="s">
        <v>226</v>
      </c>
      <c r="O207" s="301" t="s">
        <v>1222</v>
      </c>
      <c r="P207" s="301" t="s">
        <v>1412</v>
      </c>
      <c r="Q207" s="301" t="s">
        <v>324</v>
      </c>
    </row>
    <row r="208" spans="1:17">
      <c r="A208" s="300">
        <v>210703</v>
      </c>
      <c r="B208" s="301" t="s">
        <v>37</v>
      </c>
      <c r="C208" s="301" t="s">
        <v>1213</v>
      </c>
      <c r="D208" s="301" t="s">
        <v>1214</v>
      </c>
      <c r="E208" s="301" t="s">
        <v>905</v>
      </c>
      <c r="F208" s="302" t="s">
        <v>1215</v>
      </c>
      <c r="G208" s="301" t="s">
        <v>1406</v>
      </c>
      <c r="H208" s="301" t="s">
        <v>26</v>
      </c>
      <c r="I208" s="301" t="s">
        <v>1407</v>
      </c>
      <c r="J208" s="301" t="s">
        <v>1408</v>
      </c>
      <c r="K208" s="301" t="s">
        <v>1409</v>
      </c>
      <c r="L208" s="301" t="s">
        <v>1410</v>
      </c>
      <c r="M208" s="301" t="s">
        <v>1411</v>
      </c>
      <c r="N208" s="301" t="s">
        <v>226</v>
      </c>
      <c r="O208" s="301" t="s">
        <v>1222</v>
      </c>
      <c r="P208" s="301" t="s">
        <v>1412</v>
      </c>
      <c r="Q208" s="301" t="s">
        <v>324</v>
      </c>
    </row>
    <row r="209" spans="1:17">
      <c r="A209" s="300">
        <v>210703</v>
      </c>
      <c r="B209" s="301" t="s">
        <v>37</v>
      </c>
      <c r="C209" s="301" t="s">
        <v>1213</v>
      </c>
      <c r="D209" s="301" t="s">
        <v>1214</v>
      </c>
      <c r="E209" s="301" t="s">
        <v>905</v>
      </c>
      <c r="F209" s="302" t="s">
        <v>1215</v>
      </c>
      <c r="G209" s="301" t="s">
        <v>1406</v>
      </c>
      <c r="H209" s="301" t="s">
        <v>26</v>
      </c>
      <c r="I209" s="301" t="s">
        <v>1407</v>
      </c>
      <c r="J209" s="301" t="s">
        <v>1408</v>
      </c>
      <c r="K209" s="301" t="s">
        <v>1409</v>
      </c>
      <c r="L209" s="301" t="s">
        <v>1410</v>
      </c>
      <c r="M209" s="301" t="s">
        <v>1411</v>
      </c>
      <c r="N209" s="301" t="s">
        <v>226</v>
      </c>
      <c r="O209" s="301" t="s">
        <v>1222</v>
      </c>
      <c r="P209" s="301" t="s">
        <v>1412</v>
      </c>
      <c r="Q209" s="301" t="s">
        <v>324</v>
      </c>
    </row>
    <row r="210" spans="1:17">
      <c r="A210" s="300">
        <v>310487</v>
      </c>
      <c r="B210" s="301" t="s">
        <v>104</v>
      </c>
      <c r="C210" s="301" t="s">
        <v>1213</v>
      </c>
      <c r="D210" s="301" t="s">
        <v>1214</v>
      </c>
      <c r="E210" s="301" t="s">
        <v>905</v>
      </c>
      <c r="F210" s="302" t="s">
        <v>1215</v>
      </c>
      <c r="G210" s="301" t="s">
        <v>1413</v>
      </c>
      <c r="H210" s="301" t="s">
        <v>26</v>
      </c>
      <c r="I210" s="301" t="s">
        <v>1414</v>
      </c>
      <c r="J210" s="301" t="s">
        <v>1415</v>
      </c>
      <c r="K210" s="301" t="s">
        <v>1416</v>
      </c>
      <c r="L210" s="301" t="s">
        <v>1417</v>
      </c>
      <c r="M210" s="301" t="s">
        <v>1418</v>
      </c>
      <c r="N210" s="301" t="s">
        <v>225</v>
      </c>
      <c r="O210" s="301" t="s">
        <v>1222</v>
      </c>
      <c r="P210" s="301" t="s">
        <v>1419</v>
      </c>
      <c r="Q210" s="301" t="s">
        <v>1224</v>
      </c>
    </row>
    <row r="211" spans="1:17">
      <c r="A211" s="300">
        <v>310487</v>
      </c>
      <c r="B211" s="301" t="s">
        <v>104</v>
      </c>
      <c r="C211" s="301" t="s">
        <v>1213</v>
      </c>
      <c r="D211" s="301" t="s">
        <v>1214</v>
      </c>
      <c r="E211" s="301" t="s">
        <v>905</v>
      </c>
      <c r="F211" s="302" t="s">
        <v>1215</v>
      </c>
      <c r="G211" s="301" t="s">
        <v>1413</v>
      </c>
      <c r="H211" s="301" t="s">
        <v>26</v>
      </c>
      <c r="I211" s="301" t="s">
        <v>1414</v>
      </c>
      <c r="J211" s="301" t="s">
        <v>1415</v>
      </c>
      <c r="K211" s="301" t="s">
        <v>1416</v>
      </c>
      <c r="L211" s="301" t="s">
        <v>1417</v>
      </c>
      <c r="M211" s="301" t="s">
        <v>1418</v>
      </c>
      <c r="N211" s="301" t="s">
        <v>225</v>
      </c>
      <c r="O211" s="301" t="s">
        <v>1222</v>
      </c>
      <c r="P211" s="301" t="s">
        <v>1419</v>
      </c>
      <c r="Q211" s="301" t="s">
        <v>1224</v>
      </c>
    </row>
    <row r="212" spans="1:17">
      <c r="A212" s="300">
        <v>310487</v>
      </c>
      <c r="B212" s="301" t="s">
        <v>104</v>
      </c>
      <c r="C212" s="301" t="s">
        <v>1213</v>
      </c>
      <c r="D212" s="301" t="s">
        <v>1214</v>
      </c>
      <c r="E212" s="301" t="s">
        <v>905</v>
      </c>
      <c r="F212" s="302" t="s">
        <v>1215</v>
      </c>
      <c r="G212" s="301" t="s">
        <v>1413</v>
      </c>
      <c r="H212" s="301" t="s">
        <v>26</v>
      </c>
      <c r="I212" s="301" t="s">
        <v>1414</v>
      </c>
      <c r="J212" s="301" t="s">
        <v>1415</v>
      </c>
      <c r="K212" s="301" t="s">
        <v>1416</v>
      </c>
      <c r="L212" s="301" t="s">
        <v>1417</v>
      </c>
      <c r="M212" s="301" t="s">
        <v>1418</v>
      </c>
      <c r="N212" s="301" t="s">
        <v>225</v>
      </c>
      <c r="O212" s="301" t="s">
        <v>1222</v>
      </c>
      <c r="P212" s="301" t="s">
        <v>1419</v>
      </c>
      <c r="Q212" s="301" t="s">
        <v>1224</v>
      </c>
    </row>
    <row r="213" spans="1:17">
      <c r="A213" s="300">
        <v>310487</v>
      </c>
      <c r="B213" s="301" t="s">
        <v>104</v>
      </c>
      <c r="C213" s="301" t="s">
        <v>1213</v>
      </c>
      <c r="D213" s="301" t="s">
        <v>1214</v>
      </c>
      <c r="E213" s="301" t="s">
        <v>905</v>
      </c>
      <c r="F213" s="302" t="s">
        <v>1215</v>
      </c>
      <c r="G213" s="301" t="s">
        <v>1413</v>
      </c>
      <c r="H213" s="301" t="s">
        <v>26</v>
      </c>
      <c r="I213" s="301" t="s">
        <v>1414</v>
      </c>
      <c r="J213" s="301" t="s">
        <v>1415</v>
      </c>
      <c r="K213" s="301" t="s">
        <v>1416</v>
      </c>
      <c r="L213" s="301" t="s">
        <v>1417</v>
      </c>
      <c r="M213" s="301" t="s">
        <v>1418</v>
      </c>
      <c r="N213" s="301" t="s">
        <v>225</v>
      </c>
      <c r="O213" s="301" t="s">
        <v>1222</v>
      </c>
      <c r="P213" s="301" t="s">
        <v>1419</v>
      </c>
      <c r="Q213" s="301" t="s">
        <v>1224</v>
      </c>
    </row>
    <row r="214" spans="1:17">
      <c r="A214" s="300">
        <v>310487</v>
      </c>
      <c r="B214" s="301" t="s">
        <v>104</v>
      </c>
      <c r="C214" s="301" t="s">
        <v>1213</v>
      </c>
      <c r="D214" s="301" t="s">
        <v>1214</v>
      </c>
      <c r="E214" s="301" t="s">
        <v>905</v>
      </c>
      <c r="F214" s="302" t="s">
        <v>1215</v>
      </c>
      <c r="G214" s="301" t="s">
        <v>1413</v>
      </c>
      <c r="H214" s="301" t="s">
        <v>26</v>
      </c>
      <c r="I214" s="301" t="s">
        <v>1414</v>
      </c>
      <c r="J214" s="301" t="s">
        <v>1415</v>
      </c>
      <c r="K214" s="301" t="s">
        <v>1416</v>
      </c>
      <c r="L214" s="301" t="s">
        <v>1417</v>
      </c>
      <c r="M214" s="301" t="s">
        <v>1418</v>
      </c>
      <c r="N214" s="301" t="s">
        <v>225</v>
      </c>
      <c r="O214" s="301" t="s">
        <v>1222</v>
      </c>
      <c r="P214" s="301" t="s">
        <v>1419</v>
      </c>
      <c r="Q214" s="301" t="s">
        <v>1224</v>
      </c>
    </row>
    <row r="215" spans="1:17">
      <c r="A215" s="300">
        <v>310487</v>
      </c>
      <c r="B215" s="301" t="s">
        <v>104</v>
      </c>
      <c r="C215" s="301" t="s">
        <v>1213</v>
      </c>
      <c r="D215" s="301" t="s">
        <v>1214</v>
      </c>
      <c r="E215" s="301" t="s">
        <v>905</v>
      </c>
      <c r="F215" s="302" t="s">
        <v>1215</v>
      </c>
      <c r="G215" s="301" t="s">
        <v>1413</v>
      </c>
      <c r="H215" s="301" t="s">
        <v>26</v>
      </c>
      <c r="I215" s="301" t="s">
        <v>1414</v>
      </c>
      <c r="J215" s="301" t="s">
        <v>1415</v>
      </c>
      <c r="K215" s="301" t="s">
        <v>1416</v>
      </c>
      <c r="L215" s="301" t="s">
        <v>1417</v>
      </c>
      <c r="M215" s="301" t="s">
        <v>1418</v>
      </c>
      <c r="N215" s="301" t="s">
        <v>225</v>
      </c>
      <c r="O215" s="301" t="s">
        <v>1222</v>
      </c>
      <c r="P215" s="301" t="s">
        <v>1419</v>
      </c>
      <c r="Q215" s="301" t="s">
        <v>1224</v>
      </c>
    </row>
    <row r="216" spans="1:17">
      <c r="A216" s="300">
        <v>310487</v>
      </c>
      <c r="B216" s="301" t="s">
        <v>104</v>
      </c>
      <c r="C216" s="301" t="s">
        <v>1213</v>
      </c>
      <c r="D216" s="301" t="s">
        <v>1214</v>
      </c>
      <c r="E216" s="301" t="s">
        <v>905</v>
      </c>
      <c r="F216" s="302" t="s">
        <v>1215</v>
      </c>
      <c r="G216" s="301" t="s">
        <v>1413</v>
      </c>
      <c r="H216" s="301" t="s">
        <v>26</v>
      </c>
      <c r="I216" s="301" t="s">
        <v>1414</v>
      </c>
      <c r="J216" s="301" t="s">
        <v>1415</v>
      </c>
      <c r="K216" s="301" t="s">
        <v>1416</v>
      </c>
      <c r="L216" s="301" t="s">
        <v>1417</v>
      </c>
      <c r="M216" s="301" t="s">
        <v>1418</v>
      </c>
      <c r="N216" s="301" t="s">
        <v>225</v>
      </c>
      <c r="O216" s="301" t="s">
        <v>1222</v>
      </c>
      <c r="P216" s="301" t="s">
        <v>1419</v>
      </c>
      <c r="Q216" s="301" t="s">
        <v>1224</v>
      </c>
    </row>
    <row r="217" spans="1:17">
      <c r="A217" s="300">
        <v>310487</v>
      </c>
      <c r="B217" s="301" t="s">
        <v>104</v>
      </c>
      <c r="C217" s="301" t="s">
        <v>1213</v>
      </c>
      <c r="D217" s="301" t="s">
        <v>1214</v>
      </c>
      <c r="E217" s="301" t="s">
        <v>905</v>
      </c>
      <c r="F217" s="302" t="s">
        <v>1215</v>
      </c>
      <c r="G217" s="301" t="s">
        <v>1413</v>
      </c>
      <c r="H217" s="301" t="s">
        <v>26</v>
      </c>
      <c r="I217" s="301" t="s">
        <v>1414</v>
      </c>
      <c r="J217" s="301" t="s">
        <v>1415</v>
      </c>
      <c r="K217" s="301" t="s">
        <v>1416</v>
      </c>
      <c r="L217" s="301" t="s">
        <v>1417</v>
      </c>
      <c r="M217" s="301" t="s">
        <v>1418</v>
      </c>
      <c r="N217" s="301" t="s">
        <v>225</v>
      </c>
      <c r="O217" s="301" t="s">
        <v>1222</v>
      </c>
      <c r="P217" s="301" t="s">
        <v>1419</v>
      </c>
      <c r="Q217" s="301" t="s">
        <v>1224</v>
      </c>
    </row>
    <row r="218" spans="1:17">
      <c r="A218" s="300">
        <v>310487</v>
      </c>
      <c r="B218" s="301" t="s">
        <v>104</v>
      </c>
      <c r="C218" s="301" t="s">
        <v>1213</v>
      </c>
      <c r="D218" s="301" t="s">
        <v>1214</v>
      </c>
      <c r="E218" s="301" t="s">
        <v>905</v>
      </c>
      <c r="F218" s="302" t="s">
        <v>1215</v>
      </c>
      <c r="G218" s="301" t="s">
        <v>1413</v>
      </c>
      <c r="H218" s="301" t="s">
        <v>26</v>
      </c>
      <c r="I218" s="301" t="s">
        <v>1414</v>
      </c>
      <c r="J218" s="301" t="s">
        <v>1415</v>
      </c>
      <c r="K218" s="301" t="s">
        <v>1416</v>
      </c>
      <c r="L218" s="301" t="s">
        <v>1417</v>
      </c>
      <c r="M218" s="301" t="s">
        <v>1418</v>
      </c>
      <c r="N218" s="301" t="s">
        <v>225</v>
      </c>
      <c r="O218" s="301" t="s">
        <v>1222</v>
      </c>
      <c r="P218" s="301" t="s">
        <v>1419</v>
      </c>
      <c r="Q218" s="301" t="s">
        <v>1224</v>
      </c>
    </row>
    <row r="219" spans="1:17">
      <c r="A219" s="300">
        <v>310487</v>
      </c>
      <c r="B219" s="301" t="s">
        <v>104</v>
      </c>
      <c r="C219" s="301" t="s">
        <v>1213</v>
      </c>
      <c r="D219" s="301" t="s">
        <v>1214</v>
      </c>
      <c r="E219" s="301" t="s">
        <v>905</v>
      </c>
      <c r="F219" s="302" t="s">
        <v>1215</v>
      </c>
      <c r="G219" s="301" t="s">
        <v>1413</v>
      </c>
      <c r="H219" s="301" t="s">
        <v>26</v>
      </c>
      <c r="I219" s="301" t="s">
        <v>1414</v>
      </c>
      <c r="J219" s="301" t="s">
        <v>1415</v>
      </c>
      <c r="K219" s="301" t="s">
        <v>1416</v>
      </c>
      <c r="L219" s="301" t="s">
        <v>1417</v>
      </c>
      <c r="M219" s="301" t="s">
        <v>1418</v>
      </c>
      <c r="N219" s="301" t="s">
        <v>225</v>
      </c>
      <c r="O219" s="301" t="s">
        <v>1222</v>
      </c>
      <c r="P219" s="301" t="s">
        <v>1419</v>
      </c>
      <c r="Q219" s="301" t="s">
        <v>1224</v>
      </c>
    </row>
    <row r="220" spans="1:17">
      <c r="A220" s="300">
        <v>310487</v>
      </c>
      <c r="B220" s="301" t="s">
        <v>104</v>
      </c>
      <c r="C220" s="301" t="s">
        <v>1213</v>
      </c>
      <c r="D220" s="301" t="s">
        <v>1214</v>
      </c>
      <c r="E220" s="301" t="s">
        <v>905</v>
      </c>
      <c r="F220" s="302" t="s">
        <v>1215</v>
      </c>
      <c r="G220" s="301" t="s">
        <v>1413</v>
      </c>
      <c r="H220" s="301" t="s">
        <v>26</v>
      </c>
      <c r="I220" s="301" t="s">
        <v>1414</v>
      </c>
      <c r="J220" s="301" t="s">
        <v>1415</v>
      </c>
      <c r="K220" s="301" t="s">
        <v>1416</v>
      </c>
      <c r="L220" s="301" t="s">
        <v>1417</v>
      </c>
      <c r="M220" s="301" t="s">
        <v>1418</v>
      </c>
      <c r="N220" s="301" t="s">
        <v>225</v>
      </c>
      <c r="O220" s="301" t="s">
        <v>1222</v>
      </c>
      <c r="P220" s="301" t="s">
        <v>1419</v>
      </c>
      <c r="Q220" s="301" t="s">
        <v>1224</v>
      </c>
    </row>
    <row r="221" spans="1:17">
      <c r="A221" s="300">
        <v>310487</v>
      </c>
      <c r="B221" s="301" t="s">
        <v>104</v>
      </c>
      <c r="C221" s="301" t="s">
        <v>1213</v>
      </c>
      <c r="D221" s="301" t="s">
        <v>1214</v>
      </c>
      <c r="E221" s="301" t="s">
        <v>905</v>
      </c>
      <c r="F221" s="302" t="s">
        <v>1215</v>
      </c>
      <c r="G221" s="301" t="s">
        <v>1413</v>
      </c>
      <c r="H221" s="301" t="s">
        <v>26</v>
      </c>
      <c r="I221" s="301" t="s">
        <v>1414</v>
      </c>
      <c r="J221" s="301" t="s">
        <v>1415</v>
      </c>
      <c r="K221" s="301" t="s">
        <v>1416</v>
      </c>
      <c r="L221" s="301" t="s">
        <v>1417</v>
      </c>
      <c r="M221" s="301" t="s">
        <v>1418</v>
      </c>
      <c r="N221" s="301" t="s">
        <v>225</v>
      </c>
      <c r="O221" s="301" t="s">
        <v>1222</v>
      </c>
      <c r="P221" s="301" t="s">
        <v>1419</v>
      </c>
      <c r="Q221" s="301" t="s">
        <v>1224</v>
      </c>
    </row>
    <row r="222" spans="1:17">
      <c r="A222" s="300">
        <v>510847</v>
      </c>
      <c r="B222" s="301" t="s">
        <v>87</v>
      </c>
      <c r="C222" s="301" t="s">
        <v>1213</v>
      </c>
      <c r="D222" s="301" t="s">
        <v>1214</v>
      </c>
      <c r="E222" s="301" t="s">
        <v>905</v>
      </c>
      <c r="F222" s="302" t="s">
        <v>1215</v>
      </c>
      <c r="G222" s="301" t="s">
        <v>1420</v>
      </c>
      <c r="H222" s="301" t="s">
        <v>26</v>
      </c>
      <c r="I222" s="301" t="s">
        <v>1421</v>
      </c>
      <c r="J222" s="301" t="s">
        <v>1422</v>
      </c>
      <c r="K222" s="301" t="s">
        <v>1423</v>
      </c>
      <c r="L222" s="301" t="s">
        <v>1424</v>
      </c>
      <c r="M222" s="301" t="s">
        <v>1425</v>
      </c>
      <c r="N222" s="301" t="s">
        <v>1426</v>
      </c>
      <c r="O222" s="301" t="s">
        <v>1222</v>
      </c>
      <c r="P222" s="301" t="s">
        <v>1427</v>
      </c>
      <c r="Q222" s="301" t="s">
        <v>204</v>
      </c>
    </row>
    <row r="223" spans="1:17">
      <c r="A223" s="300">
        <v>510847</v>
      </c>
      <c r="B223" s="301" t="s">
        <v>87</v>
      </c>
      <c r="C223" s="301" t="s">
        <v>1213</v>
      </c>
      <c r="D223" s="301" t="s">
        <v>1214</v>
      </c>
      <c r="E223" s="301" t="s">
        <v>905</v>
      </c>
      <c r="F223" s="302" t="s">
        <v>1215</v>
      </c>
      <c r="G223" s="301" t="s">
        <v>1420</v>
      </c>
      <c r="H223" s="301" t="s">
        <v>26</v>
      </c>
      <c r="I223" s="301" t="s">
        <v>1421</v>
      </c>
      <c r="J223" s="301" t="s">
        <v>1422</v>
      </c>
      <c r="K223" s="301" t="s">
        <v>1423</v>
      </c>
      <c r="L223" s="301" t="s">
        <v>1424</v>
      </c>
      <c r="M223" s="301" t="s">
        <v>1425</v>
      </c>
      <c r="N223" s="301" t="s">
        <v>1426</v>
      </c>
      <c r="O223" s="301" t="s">
        <v>1222</v>
      </c>
      <c r="P223" s="301" t="s">
        <v>1427</v>
      </c>
      <c r="Q223" s="301" t="s">
        <v>204</v>
      </c>
    </row>
    <row r="224" spans="1:17">
      <c r="A224" s="300">
        <v>510847</v>
      </c>
      <c r="B224" s="301" t="s">
        <v>87</v>
      </c>
      <c r="C224" s="301" t="s">
        <v>1213</v>
      </c>
      <c r="D224" s="301" t="s">
        <v>1214</v>
      </c>
      <c r="E224" s="301" t="s">
        <v>905</v>
      </c>
      <c r="F224" s="302" t="s">
        <v>1215</v>
      </c>
      <c r="G224" s="301" t="s">
        <v>1420</v>
      </c>
      <c r="H224" s="301" t="s">
        <v>26</v>
      </c>
      <c r="I224" s="301" t="s">
        <v>1421</v>
      </c>
      <c r="J224" s="301" t="s">
        <v>1422</v>
      </c>
      <c r="K224" s="301" t="s">
        <v>1423</v>
      </c>
      <c r="L224" s="301" t="s">
        <v>1424</v>
      </c>
      <c r="M224" s="301" t="s">
        <v>1425</v>
      </c>
      <c r="N224" s="301" t="s">
        <v>1426</v>
      </c>
      <c r="O224" s="301" t="s">
        <v>1222</v>
      </c>
      <c r="P224" s="301" t="s">
        <v>1427</v>
      </c>
      <c r="Q224" s="301" t="s">
        <v>204</v>
      </c>
    </row>
    <row r="225" spans="1:17">
      <c r="A225" s="300">
        <v>510847</v>
      </c>
      <c r="B225" s="301" t="s">
        <v>87</v>
      </c>
      <c r="C225" s="301" t="s">
        <v>1213</v>
      </c>
      <c r="D225" s="301" t="s">
        <v>1214</v>
      </c>
      <c r="E225" s="301" t="s">
        <v>905</v>
      </c>
      <c r="F225" s="302" t="s">
        <v>1215</v>
      </c>
      <c r="G225" s="301" t="s">
        <v>1420</v>
      </c>
      <c r="H225" s="301" t="s">
        <v>26</v>
      </c>
      <c r="I225" s="301" t="s">
        <v>1421</v>
      </c>
      <c r="J225" s="301" t="s">
        <v>1422</v>
      </c>
      <c r="K225" s="301" t="s">
        <v>1423</v>
      </c>
      <c r="L225" s="301" t="s">
        <v>1424</v>
      </c>
      <c r="M225" s="301" t="s">
        <v>1425</v>
      </c>
      <c r="N225" s="301" t="s">
        <v>1426</v>
      </c>
      <c r="O225" s="301" t="s">
        <v>1222</v>
      </c>
      <c r="P225" s="301" t="s">
        <v>1427</v>
      </c>
      <c r="Q225" s="301" t="s">
        <v>204</v>
      </c>
    </row>
    <row r="226" spans="1:17">
      <c r="A226" s="300">
        <v>511019</v>
      </c>
      <c r="B226" s="301" t="s">
        <v>44</v>
      </c>
      <c r="C226" s="301" t="s">
        <v>1213</v>
      </c>
      <c r="D226" s="301" t="s">
        <v>1214</v>
      </c>
      <c r="E226" s="301" t="s">
        <v>905</v>
      </c>
      <c r="F226" s="302" t="s">
        <v>1215</v>
      </c>
      <c r="G226" s="301" t="s">
        <v>1428</v>
      </c>
      <c r="H226" s="301" t="s">
        <v>26</v>
      </c>
      <c r="I226" s="301" t="s">
        <v>1429</v>
      </c>
      <c r="J226" s="301" t="s">
        <v>1430</v>
      </c>
      <c r="K226" s="301" t="s">
        <v>1431</v>
      </c>
      <c r="L226" s="301" t="s">
        <v>1432</v>
      </c>
      <c r="M226" s="301" t="s">
        <v>1433</v>
      </c>
      <c r="N226" s="301" t="s">
        <v>1434</v>
      </c>
      <c r="O226" s="301" t="s">
        <v>1222</v>
      </c>
      <c r="P226" s="301" t="s">
        <v>1435</v>
      </c>
      <c r="Q226" s="301" t="s">
        <v>324</v>
      </c>
    </row>
    <row r="227" spans="1:17">
      <c r="A227" s="300">
        <v>511019</v>
      </c>
      <c r="B227" s="301" t="s">
        <v>44</v>
      </c>
      <c r="C227" s="301" t="s">
        <v>1213</v>
      </c>
      <c r="D227" s="301" t="s">
        <v>1214</v>
      </c>
      <c r="E227" s="301" t="s">
        <v>905</v>
      </c>
      <c r="F227" s="302" t="s">
        <v>1215</v>
      </c>
      <c r="G227" s="301" t="s">
        <v>1428</v>
      </c>
      <c r="H227" s="301" t="s">
        <v>26</v>
      </c>
      <c r="I227" s="301" t="s">
        <v>1429</v>
      </c>
      <c r="J227" s="301" t="s">
        <v>1430</v>
      </c>
      <c r="K227" s="301" t="s">
        <v>1431</v>
      </c>
      <c r="L227" s="301" t="s">
        <v>1432</v>
      </c>
      <c r="M227" s="301" t="s">
        <v>1433</v>
      </c>
      <c r="N227" s="301" t="s">
        <v>1434</v>
      </c>
      <c r="O227" s="301" t="s">
        <v>1222</v>
      </c>
      <c r="P227" s="301" t="s">
        <v>1435</v>
      </c>
      <c r="Q227" s="301" t="s">
        <v>324</v>
      </c>
    </row>
    <row r="228" spans="1:17">
      <c r="A228" s="300">
        <v>511019</v>
      </c>
      <c r="B228" s="301" t="s">
        <v>44</v>
      </c>
      <c r="C228" s="301" t="s">
        <v>1213</v>
      </c>
      <c r="D228" s="301" t="s">
        <v>1214</v>
      </c>
      <c r="E228" s="301" t="s">
        <v>905</v>
      </c>
      <c r="F228" s="302" t="s">
        <v>1215</v>
      </c>
      <c r="G228" s="301" t="s">
        <v>1428</v>
      </c>
      <c r="H228" s="301" t="s">
        <v>26</v>
      </c>
      <c r="I228" s="301" t="s">
        <v>1429</v>
      </c>
      <c r="J228" s="301" t="s">
        <v>1430</v>
      </c>
      <c r="K228" s="301" t="s">
        <v>1431</v>
      </c>
      <c r="L228" s="301" t="s">
        <v>1432</v>
      </c>
      <c r="M228" s="301" t="s">
        <v>1433</v>
      </c>
      <c r="N228" s="301" t="s">
        <v>1434</v>
      </c>
      <c r="O228" s="301" t="s">
        <v>1222</v>
      </c>
      <c r="P228" s="301" t="s">
        <v>1435</v>
      </c>
      <c r="Q228" s="301" t="s">
        <v>324</v>
      </c>
    </row>
    <row r="229" spans="1:17">
      <c r="A229" s="300">
        <v>511019</v>
      </c>
      <c r="B229" s="301" t="s">
        <v>44</v>
      </c>
      <c r="C229" s="301" t="s">
        <v>1213</v>
      </c>
      <c r="D229" s="301" t="s">
        <v>1214</v>
      </c>
      <c r="E229" s="301" t="s">
        <v>905</v>
      </c>
      <c r="F229" s="302" t="s">
        <v>1215</v>
      </c>
      <c r="G229" s="301" t="s">
        <v>1428</v>
      </c>
      <c r="H229" s="301" t="s">
        <v>26</v>
      </c>
      <c r="I229" s="301" t="s">
        <v>1429</v>
      </c>
      <c r="J229" s="301" t="s">
        <v>1430</v>
      </c>
      <c r="K229" s="301" t="s">
        <v>1431</v>
      </c>
      <c r="L229" s="301" t="s">
        <v>1432</v>
      </c>
      <c r="M229" s="301" t="s">
        <v>1433</v>
      </c>
      <c r="N229" s="301" t="s">
        <v>1434</v>
      </c>
      <c r="O229" s="301" t="s">
        <v>1222</v>
      </c>
      <c r="P229" s="301" t="s">
        <v>1435</v>
      </c>
      <c r="Q229" s="301" t="s">
        <v>324</v>
      </c>
    </row>
    <row r="230" spans="1:17">
      <c r="A230" s="300">
        <v>511142</v>
      </c>
      <c r="B230" s="301" t="s">
        <v>108</v>
      </c>
      <c r="C230" s="301" t="s">
        <v>1213</v>
      </c>
      <c r="D230" s="301" t="s">
        <v>1214</v>
      </c>
      <c r="E230" s="301" t="s">
        <v>905</v>
      </c>
      <c r="F230" s="302" t="s">
        <v>1215</v>
      </c>
      <c r="G230" s="301" t="s">
        <v>1436</v>
      </c>
      <c r="H230" s="301" t="s">
        <v>26</v>
      </c>
      <c r="I230" s="301" t="s">
        <v>1437</v>
      </c>
      <c r="J230" s="301" t="s">
        <v>1438</v>
      </c>
      <c r="K230" s="301" t="s">
        <v>1439</v>
      </c>
      <c r="L230" s="301" t="s">
        <v>1440</v>
      </c>
      <c r="M230" s="301" t="s">
        <v>1441</v>
      </c>
      <c r="N230" s="301" t="s">
        <v>38</v>
      </c>
      <c r="O230" s="301" t="s">
        <v>1222</v>
      </c>
      <c r="P230" s="301" t="s">
        <v>1442</v>
      </c>
      <c r="Q230" s="301" t="s">
        <v>1224</v>
      </c>
    </row>
    <row r="231" spans="1:17">
      <c r="A231" s="300">
        <v>511142</v>
      </c>
      <c r="B231" s="301" t="s">
        <v>108</v>
      </c>
      <c r="C231" s="301" t="s">
        <v>1213</v>
      </c>
      <c r="D231" s="301" t="s">
        <v>1214</v>
      </c>
      <c r="E231" s="301" t="s">
        <v>905</v>
      </c>
      <c r="F231" s="302" t="s">
        <v>1215</v>
      </c>
      <c r="G231" s="301" t="s">
        <v>1436</v>
      </c>
      <c r="H231" s="301" t="s">
        <v>26</v>
      </c>
      <c r="I231" s="301" t="s">
        <v>1437</v>
      </c>
      <c r="J231" s="301" t="s">
        <v>1438</v>
      </c>
      <c r="K231" s="301" t="s">
        <v>1439</v>
      </c>
      <c r="L231" s="301" t="s">
        <v>1440</v>
      </c>
      <c r="M231" s="301" t="s">
        <v>1441</v>
      </c>
      <c r="N231" s="301" t="s">
        <v>38</v>
      </c>
      <c r="O231" s="301" t="s">
        <v>1222</v>
      </c>
      <c r="P231" s="301" t="s">
        <v>1442</v>
      </c>
      <c r="Q231" s="301" t="s">
        <v>1224</v>
      </c>
    </row>
    <row r="232" spans="1:17">
      <c r="A232" s="300">
        <v>511142</v>
      </c>
      <c r="B232" s="301" t="s">
        <v>108</v>
      </c>
      <c r="C232" s="301" t="s">
        <v>1213</v>
      </c>
      <c r="D232" s="301" t="s">
        <v>1214</v>
      </c>
      <c r="E232" s="301" t="s">
        <v>905</v>
      </c>
      <c r="F232" s="302" t="s">
        <v>1215</v>
      </c>
      <c r="G232" s="301" t="s">
        <v>1436</v>
      </c>
      <c r="H232" s="301" t="s">
        <v>26</v>
      </c>
      <c r="I232" s="301" t="s">
        <v>1437</v>
      </c>
      <c r="J232" s="301" t="s">
        <v>1438</v>
      </c>
      <c r="K232" s="301" t="s">
        <v>1439</v>
      </c>
      <c r="L232" s="301" t="s">
        <v>1440</v>
      </c>
      <c r="M232" s="301" t="s">
        <v>1441</v>
      </c>
      <c r="N232" s="301" t="s">
        <v>38</v>
      </c>
      <c r="O232" s="301" t="s">
        <v>1222</v>
      </c>
      <c r="P232" s="301" t="s">
        <v>1442</v>
      </c>
      <c r="Q232" s="301" t="s">
        <v>1224</v>
      </c>
    </row>
    <row r="233" spans="1:17">
      <c r="A233" s="300">
        <v>511142</v>
      </c>
      <c r="B233" s="301" t="s">
        <v>108</v>
      </c>
      <c r="C233" s="301" t="s">
        <v>1213</v>
      </c>
      <c r="D233" s="301" t="s">
        <v>1214</v>
      </c>
      <c r="E233" s="301" t="s">
        <v>905</v>
      </c>
      <c r="F233" s="302" t="s">
        <v>1215</v>
      </c>
      <c r="G233" s="301" t="s">
        <v>1436</v>
      </c>
      <c r="H233" s="301" t="s">
        <v>26</v>
      </c>
      <c r="I233" s="301" t="s">
        <v>1437</v>
      </c>
      <c r="J233" s="301" t="s">
        <v>1438</v>
      </c>
      <c r="K233" s="301" t="s">
        <v>1439</v>
      </c>
      <c r="L233" s="301" t="s">
        <v>1440</v>
      </c>
      <c r="M233" s="301" t="s">
        <v>1441</v>
      </c>
      <c r="N233" s="301" t="s">
        <v>38</v>
      </c>
      <c r="O233" s="301" t="s">
        <v>1222</v>
      </c>
      <c r="P233" s="301" t="s">
        <v>1442</v>
      </c>
      <c r="Q233" s="301" t="s">
        <v>1224</v>
      </c>
    </row>
    <row r="234" spans="1:17">
      <c r="A234" s="300">
        <v>511142</v>
      </c>
      <c r="B234" s="301" t="s">
        <v>108</v>
      </c>
      <c r="C234" s="301" t="s">
        <v>1213</v>
      </c>
      <c r="D234" s="301" t="s">
        <v>1214</v>
      </c>
      <c r="E234" s="301" t="s">
        <v>905</v>
      </c>
      <c r="F234" s="302" t="s">
        <v>1215</v>
      </c>
      <c r="G234" s="301" t="s">
        <v>1436</v>
      </c>
      <c r="H234" s="301" t="s">
        <v>26</v>
      </c>
      <c r="I234" s="301" t="s">
        <v>1437</v>
      </c>
      <c r="J234" s="301" t="s">
        <v>1438</v>
      </c>
      <c r="K234" s="301" t="s">
        <v>1439</v>
      </c>
      <c r="L234" s="301" t="s">
        <v>1440</v>
      </c>
      <c r="M234" s="301" t="s">
        <v>1441</v>
      </c>
      <c r="N234" s="301" t="s">
        <v>38</v>
      </c>
      <c r="O234" s="301" t="s">
        <v>1222</v>
      </c>
      <c r="P234" s="301" t="s">
        <v>1442</v>
      </c>
      <c r="Q234" s="301" t="s">
        <v>1224</v>
      </c>
    </row>
    <row r="235" spans="1:17">
      <c r="A235" s="300">
        <v>511142</v>
      </c>
      <c r="B235" s="301" t="s">
        <v>108</v>
      </c>
      <c r="C235" s="301" t="s">
        <v>1213</v>
      </c>
      <c r="D235" s="301" t="s">
        <v>1214</v>
      </c>
      <c r="E235" s="301" t="s">
        <v>905</v>
      </c>
      <c r="F235" s="302" t="s">
        <v>1215</v>
      </c>
      <c r="G235" s="301" t="s">
        <v>1436</v>
      </c>
      <c r="H235" s="301" t="s">
        <v>26</v>
      </c>
      <c r="I235" s="301" t="s">
        <v>1437</v>
      </c>
      <c r="J235" s="301" t="s">
        <v>1438</v>
      </c>
      <c r="K235" s="301" t="s">
        <v>1439</v>
      </c>
      <c r="L235" s="301" t="s">
        <v>1440</v>
      </c>
      <c r="M235" s="301" t="s">
        <v>1441</v>
      </c>
      <c r="N235" s="301" t="s">
        <v>38</v>
      </c>
      <c r="O235" s="301" t="s">
        <v>1222</v>
      </c>
      <c r="P235" s="301" t="s">
        <v>1442</v>
      </c>
      <c r="Q235" s="301" t="s">
        <v>1224</v>
      </c>
    </row>
    <row r="236" spans="1:17">
      <c r="A236" s="300">
        <v>511142</v>
      </c>
      <c r="B236" s="301" t="s">
        <v>108</v>
      </c>
      <c r="C236" s="301" t="s">
        <v>1213</v>
      </c>
      <c r="D236" s="301" t="s">
        <v>1214</v>
      </c>
      <c r="E236" s="301" t="s">
        <v>905</v>
      </c>
      <c r="F236" s="302" t="s">
        <v>1215</v>
      </c>
      <c r="G236" s="301" t="s">
        <v>1436</v>
      </c>
      <c r="H236" s="301" t="s">
        <v>26</v>
      </c>
      <c r="I236" s="301" t="s">
        <v>1437</v>
      </c>
      <c r="J236" s="301" t="s">
        <v>1438</v>
      </c>
      <c r="K236" s="301" t="s">
        <v>1439</v>
      </c>
      <c r="L236" s="301" t="s">
        <v>1440</v>
      </c>
      <c r="M236" s="301" t="s">
        <v>1441</v>
      </c>
      <c r="N236" s="301" t="s">
        <v>38</v>
      </c>
      <c r="O236" s="301" t="s">
        <v>1222</v>
      </c>
      <c r="P236" s="301" t="s">
        <v>1442</v>
      </c>
      <c r="Q236" s="301" t="s">
        <v>1224</v>
      </c>
    </row>
    <row r="237" spans="1:17">
      <c r="A237" s="300">
        <v>511142</v>
      </c>
      <c r="B237" s="301" t="s">
        <v>108</v>
      </c>
      <c r="C237" s="301" t="s">
        <v>1213</v>
      </c>
      <c r="D237" s="301" t="s">
        <v>1214</v>
      </c>
      <c r="E237" s="301" t="s">
        <v>905</v>
      </c>
      <c r="F237" s="302" t="s">
        <v>1215</v>
      </c>
      <c r="G237" s="301" t="s">
        <v>1436</v>
      </c>
      <c r="H237" s="301" t="s">
        <v>26</v>
      </c>
      <c r="I237" s="301" t="s">
        <v>1437</v>
      </c>
      <c r="J237" s="301" t="s">
        <v>1438</v>
      </c>
      <c r="K237" s="301" t="s">
        <v>1439</v>
      </c>
      <c r="L237" s="301" t="s">
        <v>1440</v>
      </c>
      <c r="M237" s="301" t="s">
        <v>1441</v>
      </c>
      <c r="N237" s="301" t="s">
        <v>38</v>
      </c>
      <c r="O237" s="301" t="s">
        <v>1222</v>
      </c>
      <c r="P237" s="301" t="s">
        <v>1442</v>
      </c>
      <c r="Q237" s="301" t="s">
        <v>1224</v>
      </c>
    </row>
    <row r="238" spans="1:17">
      <c r="A238" s="300">
        <v>511142</v>
      </c>
      <c r="B238" s="301" t="s">
        <v>108</v>
      </c>
      <c r="C238" s="301" t="s">
        <v>1213</v>
      </c>
      <c r="D238" s="301" t="s">
        <v>1214</v>
      </c>
      <c r="E238" s="301" t="s">
        <v>905</v>
      </c>
      <c r="F238" s="302" t="s">
        <v>1215</v>
      </c>
      <c r="G238" s="301" t="s">
        <v>1436</v>
      </c>
      <c r="H238" s="301" t="s">
        <v>26</v>
      </c>
      <c r="I238" s="301" t="s">
        <v>1437</v>
      </c>
      <c r="J238" s="301" t="s">
        <v>1438</v>
      </c>
      <c r="K238" s="301" t="s">
        <v>1439</v>
      </c>
      <c r="L238" s="301" t="s">
        <v>1440</v>
      </c>
      <c r="M238" s="301" t="s">
        <v>1441</v>
      </c>
      <c r="N238" s="301" t="s">
        <v>38</v>
      </c>
      <c r="O238" s="301" t="s">
        <v>1222</v>
      </c>
      <c r="P238" s="301" t="s">
        <v>1442</v>
      </c>
      <c r="Q238" s="301" t="s">
        <v>1224</v>
      </c>
    </row>
    <row r="239" spans="1:17">
      <c r="A239" s="300">
        <v>511555</v>
      </c>
      <c r="B239" s="301" t="s">
        <v>107</v>
      </c>
      <c r="C239" s="301" t="s">
        <v>1213</v>
      </c>
      <c r="D239" s="301" t="s">
        <v>1214</v>
      </c>
      <c r="E239" s="301" t="s">
        <v>905</v>
      </c>
      <c r="F239" s="302" t="s">
        <v>1215</v>
      </c>
      <c r="G239" s="301" t="s">
        <v>1443</v>
      </c>
      <c r="H239" s="301" t="s">
        <v>26</v>
      </c>
      <c r="I239" s="301" t="s">
        <v>1444</v>
      </c>
      <c r="J239" s="301" t="s">
        <v>1445</v>
      </c>
      <c r="K239" s="301" t="s">
        <v>1446</v>
      </c>
      <c r="L239" s="301" t="s">
        <v>1447</v>
      </c>
      <c r="M239" s="301" t="s">
        <v>1448</v>
      </c>
      <c r="N239" s="301" t="s">
        <v>38</v>
      </c>
      <c r="O239" s="301" t="s">
        <v>1222</v>
      </c>
      <c r="P239" s="301" t="s">
        <v>1449</v>
      </c>
      <c r="Q239" s="301" t="s">
        <v>1224</v>
      </c>
    </row>
    <row r="240" spans="1:17">
      <c r="A240" s="300">
        <v>511555</v>
      </c>
      <c r="B240" s="301" t="s">
        <v>107</v>
      </c>
      <c r="C240" s="301" t="s">
        <v>1213</v>
      </c>
      <c r="D240" s="301" t="s">
        <v>1214</v>
      </c>
      <c r="E240" s="301" t="s">
        <v>905</v>
      </c>
      <c r="F240" s="302" t="s">
        <v>1215</v>
      </c>
      <c r="G240" s="301" t="s">
        <v>1443</v>
      </c>
      <c r="H240" s="301" t="s">
        <v>26</v>
      </c>
      <c r="I240" s="301" t="s">
        <v>1444</v>
      </c>
      <c r="J240" s="301" t="s">
        <v>1445</v>
      </c>
      <c r="K240" s="301" t="s">
        <v>1446</v>
      </c>
      <c r="L240" s="301" t="s">
        <v>1447</v>
      </c>
      <c r="M240" s="301" t="s">
        <v>1448</v>
      </c>
      <c r="N240" s="301" t="s">
        <v>38</v>
      </c>
      <c r="O240" s="301" t="s">
        <v>1222</v>
      </c>
      <c r="P240" s="301" t="s">
        <v>1449</v>
      </c>
      <c r="Q240" s="301" t="s">
        <v>1224</v>
      </c>
    </row>
    <row r="241" spans="1:17">
      <c r="A241" s="300">
        <v>511555</v>
      </c>
      <c r="B241" s="301" t="s">
        <v>107</v>
      </c>
      <c r="C241" s="301" t="s">
        <v>1213</v>
      </c>
      <c r="D241" s="301" t="s">
        <v>1214</v>
      </c>
      <c r="E241" s="301" t="s">
        <v>905</v>
      </c>
      <c r="F241" s="302" t="s">
        <v>1215</v>
      </c>
      <c r="G241" s="301" t="s">
        <v>1443</v>
      </c>
      <c r="H241" s="301" t="s">
        <v>26</v>
      </c>
      <c r="I241" s="301" t="s">
        <v>1444</v>
      </c>
      <c r="J241" s="301" t="s">
        <v>1445</v>
      </c>
      <c r="K241" s="301" t="s">
        <v>1446</v>
      </c>
      <c r="L241" s="301" t="s">
        <v>1447</v>
      </c>
      <c r="M241" s="301" t="s">
        <v>1448</v>
      </c>
      <c r="N241" s="301" t="s">
        <v>38</v>
      </c>
      <c r="O241" s="301" t="s">
        <v>1222</v>
      </c>
      <c r="P241" s="301" t="s">
        <v>1449</v>
      </c>
      <c r="Q241" s="301" t="s">
        <v>1224</v>
      </c>
    </row>
    <row r="242" spans="1:17">
      <c r="A242" s="300">
        <v>511555</v>
      </c>
      <c r="B242" s="301" t="s">
        <v>107</v>
      </c>
      <c r="C242" s="301" t="s">
        <v>1213</v>
      </c>
      <c r="D242" s="301" t="s">
        <v>1214</v>
      </c>
      <c r="E242" s="301" t="s">
        <v>905</v>
      </c>
      <c r="F242" s="302" t="s">
        <v>1215</v>
      </c>
      <c r="G242" s="301" t="s">
        <v>1443</v>
      </c>
      <c r="H242" s="301" t="s">
        <v>26</v>
      </c>
      <c r="I242" s="301" t="s">
        <v>1444</v>
      </c>
      <c r="J242" s="301" t="s">
        <v>1445</v>
      </c>
      <c r="K242" s="301" t="s">
        <v>1446</v>
      </c>
      <c r="L242" s="301" t="s">
        <v>1447</v>
      </c>
      <c r="M242" s="301" t="s">
        <v>1448</v>
      </c>
      <c r="N242" s="301" t="s">
        <v>38</v>
      </c>
      <c r="O242" s="301" t="s">
        <v>1222</v>
      </c>
      <c r="P242" s="301" t="s">
        <v>1449</v>
      </c>
      <c r="Q242" s="301" t="s">
        <v>1224</v>
      </c>
    </row>
    <row r="243" spans="1:17">
      <c r="A243" s="300">
        <v>511555</v>
      </c>
      <c r="B243" s="301" t="s">
        <v>107</v>
      </c>
      <c r="C243" s="301" t="s">
        <v>1213</v>
      </c>
      <c r="D243" s="301" t="s">
        <v>1214</v>
      </c>
      <c r="E243" s="301" t="s">
        <v>905</v>
      </c>
      <c r="F243" s="302" t="s">
        <v>1215</v>
      </c>
      <c r="G243" s="301" t="s">
        <v>1443</v>
      </c>
      <c r="H243" s="301" t="s">
        <v>26</v>
      </c>
      <c r="I243" s="301" t="s">
        <v>1444</v>
      </c>
      <c r="J243" s="301" t="s">
        <v>1445</v>
      </c>
      <c r="K243" s="301" t="s">
        <v>1446</v>
      </c>
      <c r="L243" s="301" t="s">
        <v>1447</v>
      </c>
      <c r="M243" s="301" t="s">
        <v>1448</v>
      </c>
      <c r="N243" s="301" t="s">
        <v>38</v>
      </c>
      <c r="O243" s="301" t="s">
        <v>1222</v>
      </c>
      <c r="P243" s="301" t="s">
        <v>1449</v>
      </c>
      <c r="Q243" s="301" t="s">
        <v>1224</v>
      </c>
    </row>
    <row r="244" spans="1:17">
      <c r="A244" s="300">
        <v>511555</v>
      </c>
      <c r="B244" s="301" t="s">
        <v>107</v>
      </c>
      <c r="C244" s="301" t="s">
        <v>1213</v>
      </c>
      <c r="D244" s="301" t="s">
        <v>1214</v>
      </c>
      <c r="E244" s="301" t="s">
        <v>905</v>
      </c>
      <c r="F244" s="302" t="s">
        <v>1215</v>
      </c>
      <c r="G244" s="301" t="s">
        <v>1443</v>
      </c>
      <c r="H244" s="301" t="s">
        <v>26</v>
      </c>
      <c r="I244" s="301" t="s">
        <v>1444</v>
      </c>
      <c r="J244" s="301" t="s">
        <v>1445</v>
      </c>
      <c r="K244" s="301" t="s">
        <v>1446</v>
      </c>
      <c r="L244" s="301" t="s">
        <v>1447</v>
      </c>
      <c r="M244" s="301" t="s">
        <v>1448</v>
      </c>
      <c r="N244" s="301" t="s">
        <v>38</v>
      </c>
      <c r="O244" s="301" t="s">
        <v>1222</v>
      </c>
      <c r="P244" s="301" t="s">
        <v>1449</v>
      </c>
      <c r="Q244" s="301" t="s">
        <v>1224</v>
      </c>
    </row>
    <row r="245" spans="1:17">
      <c r="A245" s="300">
        <v>511555</v>
      </c>
      <c r="B245" s="301" t="s">
        <v>107</v>
      </c>
      <c r="C245" s="301" t="s">
        <v>1213</v>
      </c>
      <c r="D245" s="301" t="s">
        <v>1214</v>
      </c>
      <c r="E245" s="301" t="s">
        <v>905</v>
      </c>
      <c r="F245" s="302" t="s">
        <v>1215</v>
      </c>
      <c r="G245" s="301" t="s">
        <v>1443</v>
      </c>
      <c r="H245" s="301" t="s">
        <v>26</v>
      </c>
      <c r="I245" s="301" t="s">
        <v>1444</v>
      </c>
      <c r="J245" s="301" t="s">
        <v>1445</v>
      </c>
      <c r="K245" s="301" t="s">
        <v>1446</v>
      </c>
      <c r="L245" s="301" t="s">
        <v>1447</v>
      </c>
      <c r="M245" s="301" t="s">
        <v>1448</v>
      </c>
      <c r="N245" s="301" t="s">
        <v>38</v>
      </c>
      <c r="O245" s="301" t="s">
        <v>1222</v>
      </c>
      <c r="P245" s="301" t="s">
        <v>1449</v>
      </c>
      <c r="Q245" s="301" t="s">
        <v>1224</v>
      </c>
    </row>
    <row r="246" spans="1:17">
      <c r="A246" s="300">
        <v>511555</v>
      </c>
      <c r="B246" s="301" t="s">
        <v>107</v>
      </c>
      <c r="C246" s="301" t="s">
        <v>1213</v>
      </c>
      <c r="D246" s="301" t="s">
        <v>1214</v>
      </c>
      <c r="E246" s="301" t="s">
        <v>905</v>
      </c>
      <c r="F246" s="302" t="s">
        <v>1215</v>
      </c>
      <c r="G246" s="301" t="s">
        <v>1443</v>
      </c>
      <c r="H246" s="301" t="s">
        <v>26</v>
      </c>
      <c r="I246" s="301" t="s">
        <v>1444</v>
      </c>
      <c r="J246" s="301" t="s">
        <v>1445</v>
      </c>
      <c r="K246" s="301" t="s">
        <v>1446</v>
      </c>
      <c r="L246" s="301" t="s">
        <v>1447</v>
      </c>
      <c r="M246" s="301" t="s">
        <v>1448</v>
      </c>
      <c r="N246" s="301" t="s">
        <v>38</v>
      </c>
      <c r="O246" s="301" t="s">
        <v>1222</v>
      </c>
      <c r="P246" s="301" t="s">
        <v>1449</v>
      </c>
      <c r="Q246" s="301" t="s">
        <v>1224</v>
      </c>
    </row>
    <row r="247" spans="1:17">
      <c r="A247" s="300">
        <v>511555</v>
      </c>
      <c r="B247" s="301" t="s">
        <v>107</v>
      </c>
      <c r="C247" s="301" t="s">
        <v>1213</v>
      </c>
      <c r="D247" s="301" t="s">
        <v>1214</v>
      </c>
      <c r="E247" s="301" t="s">
        <v>905</v>
      </c>
      <c r="F247" s="302" t="s">
        <v>1215</v>
      </c>
      <c r="G247" s="301" t="s">
        <v>1443</v>
      </c>
      <c r="H247" s="301" t="s">
        <v>26</v>
      </c>
      <c r="I247" s="301" t="s">
        <v>1444</v>
      </c>
      <c r="J247" s="301" t="s">
        <v>1445</v>
      </c>
      <c r="K247" s="301" t="s">
        <v>1446</v>
      </c>
      <c r="L247" s="301" t="s">
        <v>1447</v>
      </c>
      <c r="M247" s="301" t="s">
        <v>1448</v>
      </c>
      <c r="N247" s="301" t="s">
        <v>38</v>
      </c>
      <c r="O247" s="301" t="s">
        <v>1222</v>
      </c>
      <c r="P247" s="301" t="s">
        <v>1449</v>
      </c>
      <c r="Q247" s="301" t="s">
        <v>1224</v>
      </c>
    </row>
    <row r="248" spans="1:17">
      <c r="A248" s="300">
        <v>511555</v>
      </c>
      <c r="B248" s="301" t="s">
        <v>107</v>
      </c>
      <c r="C248" s="301" t="s">
        <v>1213</v>
      </c>
      <c r="D248" s="301" t="s">
        <v>1214</v>
      </c>
      <c r="E248" s="301" t="s">
        <v>905</v>
      </c>
      <c r="F248" s="302" t="s">
        <v>1215</v>
      </c>
      <c r="G248" s="301" t="s">
        <v>1443</v>
      </c>
      <c r="H248" s="301" t="s">
        <v>26</v>
      </c>
      <c r="I248" s="301" t="s">
        <v>1444</v>
      </c>
      <c r="J248" s="301" t="s">
        <v>1445</v>
      </c>
      <c r="K248" s="301" t="s">
        <v>1446</v>
      </c>
      <c r="L248" s="301" t="s">
        <v>1447</v>
      </c>
      <c r="M248" s="301" t="s">
        <v>1448</v>
      </c>
      <c r="N248" s="301" t="s">
        <v>38</v>
      </c>
      <c r="O248" s="301" t="s">
        <v>1222</v>
      </c>
      <c r="P248" s="301" t="s">
        <v>1449</v>
      </c>
      <c r="Q248" s="301" t="s">
        <v>1224</v>
      </c>
    </row>
    <row r="249" spans="1:17">
      <c r="A249" s="300">
        <v>511555</v>
      </c>
      <c r="B249" s="301" t="s">
        <v>107</v>
      </c>
      <c r="C249" s="301" t="s">
        <v>1213</v>
      </c>
      <c r="D249" s="301" t="s">
        <v>1214</v>
      </c>
      <c r="E249" s="301" t="s">
        <v>905</v>
      </c>
      <c r="F249" s="302" t="s">
        <v>1215</v>
      </c>
      <c r="G249" s="301" t="s">
        <v>1443</v>
      </c>
      <c r="H249" s="301" t="s">
        <v>26</v>
      </c>
      <c r="I249" s="301" t="s">
        <v>1444</v>
      </c>
      <c r="J249" s="301" t="s">
        <v>1445</v>
      </c>
      <c r="K249" s="301" t="s">
        <v>1446</v>
      </c>
      <c r="L249" s="301" t="s">
        <v>1447</v>
      </c>
      <c r="M249" s="301" t="s">
        <v>1448</v>
      </c>
      <c r="N249" s="301" t="s">
        <v>38</v>
      </c>
      <c r="O249" s="301" t="s">
        <v>1222</v>
      </c>
      <c r="P249" s="301" t="s">
        <v>1449</v>
      </c>
      <c r="Q249" s="301" t="s">
        <v>1224</v>
      </c>
    </row>
    <row r="250" spans="1:17">
      <c r="A250" s="300">
        <v>511555</v>
      </c>
      <c r="B250" s="301" t="s">
        <v>107</v>
      </c>
      <c r="C250" s="301" t="s">
        <v>1213</v>
      </c>
      <c r="D250" s="301" t="s">
        <v>1214</v>
      </c>
      <c r="E250" s="301" t="s">
        <v>905</v>
      </c>
      <c r="F250" s="302" t="s">
        <v>1215</v>
      </c>
      <c r="G250" s="301" t="s">
        <v>1443</v>
      </c>
      <c r="H250" s="301" t="s">
        <v>26</v>
      </c>
      <c r="I250" s="301" t="s">
        <v>1444</v>
      </c>
      <c r="J250" s="301" t="s">
        <v>1445</v>
      </c>
      <c r="K250" s="301" t="s">
        <v>1446</v>
      </c>
      <c r="L250" s="301" t="s">
        <v>1447</v>
      </c>
      <c r="M250" s="301" t="s">
        <v>1448</v>
      </c>
      <c r="N250" s="301" t="s">
        <v>38</v>
      </c>
      <c r="O250" s="301" t="s">
        <v>1222</v>
      </c>
      <c r="P250" s="301" t="s">
        <v>1449</v>
      </c>
      <c r="Q250" s="301" t="s">
        <v>1224</v>
      </c>
    </row>
    <row r="251" spans="1:17">
      <c r="A251" s="300">
        <v>511555</v>
      </c>
      <c r="B251" s="301" t="s">
        <v>107</v>
      </c>
      <c r="C251" s="301" t="s">
        <v>1213</v>
      </c>
      <c r="D251" s="301" t="s">
        <v>1214</v>
      </c>
      <c r="E251" s="301" t="s">
        <v>905</v>
      </c>
      <c r="F251" s="302" t="s">
        <v>1215</v>
      </c>
      <c r="G251" s="301" t="s">
        <v>1443</v>
      </c>
      <c r="H251" s="301" t="s">
        <v>26</v>
      </c>
      <c r="I251" s="301" t="s">
        <v>1444</v>
      </c>
      <c r="J251" s="301" t="s">
        <v>1445</v>
      </c>
      <c r="K251" s="301" t="s">
        <v>1446</v>
      </c>
      <c r="L251" s="301" t="s">
        <v>1447</v>
      </c>
      <c r="M251" s="301" t="s">
        <v>1448</v>
      </c>
      <c r="N251" s="301" t="s">
        <v>38</v>
      </c>
      <c r="O251" s="301" t="s">
        <v>1222</v>
      </c>
      <c r="P251" s="301" t="s">
        <v>1449</v>
      </c>
      <c r="Q251" s="301" t="s">
        <v>1224</v>
      </c>
    </row>
    <row r="252" spans="1:17">
      <c r="A252" s="300">
        <v>511654</v>
      </c>
      <c r="B252" s="301" t="s">
        <v>83</v>
      </c>
      <c r="C252" s="301" t="s">
        <v>1213</v>
      </c>
      <c r="D252" s="301" t="s">
        <v>1214</v>
      </c>
      <c r="E252" s="301" t="s">
        <v>905</v>
      </c>
      <c r="F252" s="302" t="s">
        <v>1215</v>
      </c>
      <c r="G252" s="301" t="s">
        <v>1450</v>
      </c>
      <c r="H252" s="301" t="s">
        <v>26</v>
      </c>
      <c r="I252" s="301" t="s">
        <v>1451</v>
      </c>
      <c r="J252" s="301" t="s">
        <v>1430</v>
      </c>
      <c r="K252" s="301" t="s">
        <v>1452</v>
      </c>
      <c r="L252" s="301" t="s">
        <v>1453</v>
      </c>
      <c r="M252" s="301" t="s">
        <v>1454</v>
      </c>
      <c r="N252" s="301" t="s">
        <v>1455</v>
      </c>
      <c r="O252" s="301" t="s">
        <v>1222</v>
      </c>
      <c r="P252" s="301" t="s">
        <v>1456</v>
      </c>
      <c r="Q252" s="301" t="s">
        <v>216</v>
      </c>
    </row>
    <row r="253" spans="1:17">
      <c r="A253" s="300">
        <v>511654</v>
      </c>
      <c r="B253" s="301" t="s">
        <v>83</v>
      </c>
      <c r="C253" s="301" t="s">
        <v>1213</v>
      </c>
      <c r="D253" s="301" t="s">
        <v>1214</v>
      </c>
      <c r="E253" s="301" t="s">
        <v>905</v>
      </c>
      <c r="F253" s="302" t="s">
        <v>1215</v>
      </c>
      <c r="G253" s="301" t="s">
        <v>1450</v>
      </c>
      <c r="H253" s="301" t="s">
        <v>26</v>
      </c>
      <c r="I253" s="301" t="s">
        <v>1451</v>
      </c>
      <c r="J253" s="301" t="s">
        <v>1430</v>
      </c>
      <c r="K253" s="301" t="s">
        <v>1452</v>
      </c>
      <c r="L253" s="301" t="s">
        <v>1453</v>
      </c>
      <c r="M253" s="301" t="s">
        <v>1454</v>
      </c>
      <c r="N253" s="301" t="s">
        <v>1455</v>
      </c>
      <c r="O253" s="301" t="s">
        <v>1222</v>
      </c>
      <c r="P253" s="301" t="s">
        <v>1456</v>
      </c>
      <c r="Q253" s="301" t="s">
        <v>216</v>
      </c>
    </row>
    <row r="254" spans="1:17">
      <c r="A254" s="300">
        <v>511654</v>
      </c>
      <c r="B254" s="301" t="s">
        <v>83</v>
      </c>
      <c r="C254" s="301" t="s">
        <v>1213</v>
      </c>
      <c r="D254" s="301" t="s">
        <v>1214</v>
      </c>
      <c r="E254" s="301" t="s">
        <v>905</v>
      </c>
      <c r="F254" s="302" t="s">
        <v>1215</v>
      </c>
      <c r="G254" s="301" t="s">
        <v>1450</v>
      </c>
      <c r="H254" s="301" t="s">
        <v>26</v>
      </c>
      <c r="I254" s="301" t="s">
        <v>1451</v>
      </c>
      <c r="J254" s="301" t="s">
        <v>1430</v>
      </c>
      <c r="K254" s="301" t="s">
        <v>1452</v>
      </c>
      <c r="L254" s="301" t="s">
        <v>1453</v>
      </c>
      <c r="M254" s="301" t="s">
        <v>1454</v>
      </c>
      <c r="N254" s="301" t="s">
        <v>1455</v>
      </c>
      <c r="O254" s="301" t="s">
        <v>1222</v>
      </c>
      <c r="P254" s="301" t="s">
        <v>1456</v>
      </c>
      <c r="Q254" s="301" t="s">
        <v>216</v>
      </c>
    </row>
    <row r="255" spans="1:17">
      <c r="A255" s="300">
        <v>511654</v>
      </c>
      <c r="B255" s="301" t="s">
        <v>83</v>
      </c>
      <c r="C255" s="301" t="s">
        <v>1213</v>
      </c>
      <c r="D255" s="301" t="s">
        <v>1214</v>
      </c>
      <c r="E255" s="301" t="s">
        <v>905</v>
      </c>
      <c r="F255" s="302" t="s">
        <v>1215</v>
      </c>
      <c r="G255" s="301" t="s">
        <v>1450</v>
      </c>
      <c r="H255" s="301" t="s">
        <v>26</v>
      </c>
      <c r="I255" s="301" t="s">
        <v>1451</v>
      </c>
      <c r="J255" s="301" t="s">
        <v>1430</v>
      </c>
      <c r="K255" s="301" t="s">
        <v>1452</v>
      </c>
      <c r="L255" s="301" t="s">
        <v>1453</v>
      </c>
      <c r="M255" s="301" t="s">
        <v>1454</v>
      </c>
      <c r="N255" s="301" t="s">
        <v>1455</v>
      </c>
      <c r="O255" s="301" t="s">
        <v>1222</v>
      </c>
      <c r="P255" s="301" t="s">
        <v>1456</v>
      </c>
      <c r="Q255" s="301" t="s">
        <v>216</v>
      </c>
    </row>
    <row r="256" spans="1:17">
      <c r="A256" s="300">
        <v>511654</v>
      </c>
      <c r="B256" s="301" t="s">
        <v>83</v>
      </c>
      <c r="C256" s="301" t="s">
        <v>1213</v>
      </c>
      <c r="D256" s="301" t="s">
        <v>1214</v>
      </c>
      <c r="E256" s="301" t="s">
        <v>905</v>
      </c>
      <c r="F256" s="302" t="s">
        <v>1215</v>
      </c>
      <c r="G256" s="301" t="s">
        <v>1450</v>
      </c>
      <c r="H256" s="301" t="s">
        <v>26</v>
      </c>
      <c r="I256" s="301" t="s">
        <v>1451</v>
      </c>
      <c r="J256" s="301" t="s">
        <v>1430</v>
      </c>
      <c r="K256" s="301" t="s">
        <v>1452</v>
      </c>
      <c r="L256" s="301" t="s">
        <v>1453</v>
      </c>
      <c r="M256" s="301" t="s">
        <v>1454</v>
      </c>
      <c r="N256" s="301" t="s">
        <v>1455</v>
      </c>
      <c r="O256" s="301" t="s">
        <v>1222</v>
      </c>
      <c r="P256" s="301" t="s">
        <v>1456</v>
      </c>
      <c r="Q256" s="301" t="s">
        <v>216</v>
      </c>
    </row>
    <row r="257" spans="1:17">
      <c r="A257" s="300">
        <v>511654</v>
      </c>
      <c r="B257" s="301" t="s">
        <v>83</v>
      </c>
      <c r="C257" s="301" t="s">
        <v>1213</v>
      </c>
      <c r="D257" s="301" t="s">
        <v>1214</v>
      </c>
      <c r="E257" s="301" t="s">
        <v>905</v>
      </c>
      <c r="F257" s="302" t="s">
        <v>1215</v>
      </c>
      <c r="G257" s="301" t="s">
        <v>1450</v>
      </c>
      <c r="H257" s="301" t="s">
        <v>26</v>
      </c>
      <c r="I257" s="301" t="s">
        <v>1451</v>
      </c>
      <c r="J257" s="301" t="s">
        <v>1430</v>
      </c>
      <c r="K257" s="301" t="s">
        <v>1452</v>
      </c>
      <c r="L257" s="301" t="s">
        <v>1453</v>
      </c>
      <c r="M257" s="301" t="s">
        <v>1454</v>
      </c>
      <c r="N257" s="301" t="s">
        <v>1455</v>
      </c>
      <c r="O257" s="301" t="s">
        <v>1222</v>
      </c>
      <c r="P257" s="301" t="s">
        <v>1456</v>
      </c>
      <c r="Q257" s="301" t="s">
        <v>216</v>
      </c>
    </row>
    <row r="258" spans="1:17">
      <c r="A258" s="300">
        <v>511654</v>
      </c>
      <c r="B258" s="301" t="s">
        <v>83</v>
      </c>
      <c r="C258" s="301" t="s">
        <v>1213</v>
      </c>
      <c r="D258" s="301" t="s">
        <v>1214</v>
      </c>
      <c r="E258" s="301" t="s">
        <v>905</v>
      </c>
      <c r="F258" s="302" t="s">
        <v>1215</v>
      </c>
      <c r="G258" s="301" t="s">
        <v>1450</v>
      </c>
      <c r="H258" s="301" t="s">
        <v>26</v>
      </c>
      <c r="I258" s="301" t="s">
        <v>1451</v>
      </c>
      <c r="J258" s="301" t="s">
        <v>1430</v>
      </c>
      <c r="K258" s="301" t="s">
        <v>1452</v>
      </c>
      <c r="L258" s="301" t="s">
        <v>1453</v>
      </c>
      <c r="M258" s="301" t="s">
        <v>1454</v>
      </c>
      <c r="N258" s="301" t="s">
        <v>1455</v>
      </c>
      <c r="O258" s="301" t="s">
        <v>1222</v>
      </c>
      <c r="P258" s="301" t="s">
        <v>1456</v>
      </c>
      <c r="Q258" s="301" t="s">
        <v>216</v>
      </c>
    </row>
    <row r="259" spans="1:17">
      <c r="A259" s="300">
        <v>511654</v>
      </c>
      <c r="B259" s="301" t="s">
        <v>83</v>
      </c>
      <c r="C259" s="301" t="s">
        <v>1213</v>
      </c>
      <c r="D259" s="301" t="s">
        <v>1214</v>
      </c>
      <c r="E259" s="301" t="s">
        <v>905</v>
      </c>
      <c r="F259" s="302" t="s">
        <v>1215</v>
      </c>
      <c r="G259" s="301" t="s">
        <v>1450</v>
      </c>
      <c r="H259" s="301" t="s">
        <v>26</v>
      </c>
      <c r="I259" s="301" t="s">
        <v>1451</v>
      </c>
      <c r="J259" s="301" t="s">
        <v>1430</v>
      </c>
      <c r="K259" s="301" t="s">
        <v>1452</v>
      </c>
      <c r="L259" s="301" t="s">
        <v>1453</v>
      </c>
      <c r="M259" s="301" t="s">
        <v>1454</v>
      </c>
      <c r="N259" s="301" t="s">
        <v>1455</v>
      </c>
      <c r="O259" s="301" t="s">
        <v>1222</v>
      </c>
      <c r="P259" s="301" t="s">
        <v>1456</v>
      </c>
      <c r="Q259" s="301" t="s">
        <v>216</v>
      </c>
    </row>
    <row r="260" spans="1:17">
      <c r="A260" s="300">
        <v>511654</v>
      </c>
      <c r="B260" s="301" t="s">
        <v>83</v>
      </c>
      <c r="C260" s="301" t="s">
        <v>1213</v>
      </c>
      <c r="D260" s="301" t="s">
        <v>1214</v>
      </c>
      <c r="E260" s="301" t="s">
        <v>905</v>
      </c>
      <c r="F260" s="302" t="s">
        <v>1215</v>
      </c>
      <c r="G260" s="301" t="s">
        <v>1450</v>
      </c>
      <c r="H260" s="301" t="s">
        <v>26</v>
      </c>
      <c r="I260" s="301" t="s">
        <v>1451</v>
      </c>
      <c r="J260" s="301" t="s">
        <v>1430</v>
      </c>
      <c r="K260" s="301" t="s">
        <v>1452</v>
      </c>
      <c r="L260" s="301" t="s">
        <v>1453</v>
      </c>
      <c r="M260" s="301" t="s">
        <v>1454</v>
      </c>
      <c r="N260" s="301" t="s">
        <v>1455</v>
      </c>
      <c r="O260" s="301" t="s">
        <v>1222</v>
      </c>
      <c r="P260" s="301" t="s">
        <v>1456</v>
      </c>
      <c r="Q260" s="301" t="s">
        <v>216</v>
      </c>
    </row>
    <row r="261" spans="1:17">
      <c r="A261" s="300">
        <v>511654</v>
      </c>
      <c r="B261" s="301" t="s">
        <v>83</v>
      </c>
      <c r="C261" s="301" t="s">
        <v>1213</v>
      </c>
      <c r="D261" s="301" t="s">
        <v>1214</v>
      </c>
      <c r="E261" s="301" t="s">
        <v>905</v>
      </c>
      <c r="F261" s="302" t="s">
        <v>1215</v>
      </c>
      <c r="G261" s="301" t="s">
        <v>1450</v>
      </c>
      <c r="H261" s="301" t="s">
        <v>26</v>
      </c>
      <c r="I261" s="301" t="s">
        <v>1451</v>
      </c>
      <c r="J261" s="301" t="s">
        <v>1430</v>
      </c>
      <c r="K261" s="301" t="s">
        <v>1452</v>
      </c>
      <c r="L261" s="301" t="s">
        <v>1453</v>
      </c>
      <c r="M261" s="301" t="s">
        <v>1454</v>
      </c>
      <c r="N261" s="301" t="s">
        <v>1455</v>
      </c>
      <c r="O261" s="301" t="s">
        <v>1222</v>
      </c>
      <c r="P261" s="301" t="s">
        <v>1456</v>
      </c>
      <c r="Q261" s="301" t="s">
        <v>216</v>
      </c>
    </row>
    <row r="262" spans="1:17">
      <c r="A262" s="300">
        <v>511654</v>
      </c>
      <c r="B262" s="301" t="s">
        <v>83</v>
      </c>
      <c r="C262" s="301" t="s">
        <v>1213</v>
      </c>
      <c r="D262" s="301" t="s">
        <v>1214</v>
      </c>
      <c r="E262" s="301" t="s">
        <v>905</v>
      </c>
      <c r="F262" s="302" t="s">
        <v>1215</v>
      </c>
      <c r="G262" s="301" t="s">
        <v>1450</v>
      </c>
      <c r="H262" s="301" t="s">
        <v>26</v>
      </c>
      <c r="I262" s="301" t="s">
        <v>1451</v>
      </c>
      <c r="J262" s="301" t="s">
        <v>1430</v>
      </c>
      <c r="K262" s="301" t="s">
        <v>1452</v>
      </c>
      <c r="L262" s="301" t="s">
        <v>1453</v>
      </c>
      <c r="M262" s="301" t="s">
        <v>1454</v>
      </c>
      <c r="N262" s="301" t="s">
        <v>1455</v>
      </c>
      <c r="O262" s="301" t="s">
        <v>1222</v>
      </c>
      <c r="P262" s="301" t="s">
        <v>1456</v>
      </c>
      <c r="Q262" s="301" t="s">
        <v>216</v>
      </c>
    </row>
    <row r="263" spans="1:17">
      <c r="A263" s="300">
        <v>511654</v>
      </c>
      <c r="B263" s="301" t="s">
        <v>83</v>
      </c>
      <c r="C263" s="301" t="s">
        <v>1213</v>
      </c>
      <c r="D263" s="301" t="s">
        <v>1214</v>
      </c>
      <c r="E263" s="301" t="s">
        <v>905</v>
      </c>
      <c r="F263" s="302" t="s">
        <v>1215</v>
      </c>
      <c r="G263" s="301" t="s">
        <v>1450</v>
      </c>
      <c r="H263" s="301" t="s">
        <v>26</v>
      </c>
      <c r="I263" s="301" t="s">
        <v>1451</v>
      </c>
      <c r="J263" s="301" t="s">
        <v>1430</v>
      </c>
      <c r="K263" s="301" t="s">
        <v>1452</v>
      </c>
      <c r="L263" s="301" t="s">
        <v>1453</v>
      </c>
      <c r="M263" s="301" t="s">
        <v>1454</v>
      </c>
      <c r="N263" s="301" t="s">
        <v>1455</v>
      </c>
      <c r="O263" s="301" t="s">
        <v>1222</v>
      </c>
      <c r="P263" s="301" t="s">
        <v>1456</v>
      </c>
      <c r="Q263" s="301" t="s">
        <v>216</v>
      </c>
    </row>
    <row r="264" spans="1:17">
      <c r="A264" s="300">
        <v>511654</v>
      </c>
      <c r="B264" s="301" t="s">
        <v>32</v>
      </c>
      <c r="C264" s="301" t="s">
        <v>1213</v>
      </c>
      <c r="D264" s="301" t="s">
        <v>1214</v>
      </c>
      <c r="E264" s="301" t="s">
        <v>906</v>
      </c>
      <c r="F264" s="302" t="s">
        <v>1215</v>
      </c>
      <c r="G264" s="301" t="s">
        <v>1450</v>
      </c>
      <c r="H264" s="301" t="s">
        <v>26</v>
      </c>
      <c r="I264" s="301" t="s">
        <v>1451</v>
      </c>
      <c r="J264" s="301" t="s">
        <v>1430</v>
      </c>
      <c r="K264" s="301" t="s">
        <v>1452</v>
      </c>
      <c r="L264" s="301" t="s">
        <v>1453</v>
      </c>
      <c r="M264" s="301" t="s">
        <v>1454</v>
      </c>
      <c r="N264" s="301" t="s">
        <v>1455</v>
      </c>
      <c r="O264" s="301" t="s">
        <v>1257</v>
      </c>
      <c r="P264" s="301" t="s">
        <v>313</v>
      </c>
      <c r="Q264" s="301" t="s">
        <v>1457</v>
      </c>
    </row>
    <row r="265" spans="1:17">
      <c r="A265" s="300">
        <v>511654</v>
      </c>
      <c r="B265" s="301" t="s">
        <v>32</v>
      </c>
      <c r="C265" s="301" t="s">
        <v>1213</v>
      </c>
      <c r="D265" s="301" t="s">
        <v>1214</v>
      </c>
      <c r="E265" s="301" t="s">
        <v>906</v>
      </c>
      <c r="F265" s="302" t="s">
        <v>1215</v>
      </c>
      <c r="G265" s="301" t="s">
        <v>1450</v>
      </c>
      <c r="H265" s="301" t="s">
        <v>26</v>
      </c>
      <c r="I265" s="301" t="s">
        <v>1451</v>
      </c>
      <c r="J265" s="301" t="s">
        <v>1430</v>
      </c>
      <c r="K265" s="301" t="s">
        <v>1452</v>
      </c>
      <c r="L265" s="301" t="s">
        <v>1453</v>
      </c>
      <c r="M265" s="301" t="s">
        <v>1454</v>
      </c>
      <c r="N265" s="301" t="s">
        <v>1455</v>
      </c>
      <c r="O265" s="301" t="s">
        <v>1257</v>
      </c>
      <c r="P265" s="301" t="s">
        <v>313</v>
      </c>
      <c r="Q265" s="301" t="s">
        <v>1457</v>
      </c>
    </row>
    <row r="266" spans="1:17">
      <c r="A266" s="300">
        <v>511654</v>
      </c>
      <c r="B266" s="301" t="s">
        <v>32</v>
      </c>
      <c r="C266" s="301" t="s">
        <v>1213</v>
      </c>
      <c r="D266" s="301" t="s">
        <v>1214</v>
      </c>
      <c r="E266" s="301" t="s">
        <v>906</v>
      </c>
      <c r="F266" s="302" t="s">
        <v>1215</v>
      </c>
      <c r="G266" s="301" t="s">
        <v>1450</v>
      </c>
      <c r="H266" s="301" t="s">
        <v>26</v>
      </c>
      <c r="I266" s="301" t="s">
        <v>1451</v>
      </c>
      <c r="J266" s="301" t="s">
        <v>1430</v>
      </c>
      <c r="K266" s="301" t="s">
        <v>1452</v>
      </c>
      <c r="L266" s="301" t="s">
        <v>1453</v>
      </c>
      <c r="M266" s="301" t="s">
        <v>1454</v>
      </c>
      <c r="N266" s="301" t="s">
        <v>1455</v>
      </c>
      <c r="O266" s="301" t="s">
        <v>1257</v>
      </c>
      <c r="P266" s="301" t="s">
        <v>313</v>
      </c>
      <c r="Q266" s="301" t="s">
        <v>1457</v>
      </c>
    </row>
    <row r="267" spans="1:17">
      <c r="A267" s="300">
        <v>511654</v>
      </c>
      <c r="B267" s="301" t="s">
        <v>32</v>
      </c>
      <c r="C267" s="301" t="s">
        <v>1213</v>
      </c>
      <c r="D267" s="301" t="s">
        <v>1214</v>
      </c>
      <c r="E267" s="301" t="s">
        <v>906</v>
      </c>
      <c r="F267" s="302" t="s">
        <v>1215</v>
      </c>
      <c r="G267" s="301" t="s">
        <v>1450</v>
      </c>
      <c r="H267" s="301" t="s">
        <v>26</v>
      </c>
      <c r="I267" s="301" t="s">
        <v>1451</v>
      </c>
      <c r="J267" s="301" t="s">
        <v>1430</v>
      </c>
      <c r="K267" s="301" t="s">
        <v>1452</v>
      </c>
      <c r="L267" s="301" t="s">
        <v>1453</v>
      </c>
      <c r="M267" s="301" t="s">
        <v>1454</v>
      </c>
      <c r="N267" s="301" t="s">
        <v>1455</v>
      </c>
      <c r="O267" s="301" t="s">
        <v>1257</v>
      </c>
      <c r="P267" s="301" t="s">
        <v>313</v>
      </c>
      <c r="Q267" s="301" t="s">
        <v>1457</v>
      </c>
    </row>
    <row r="268" spans="1:17">
      <c r="A268" s="300">
        <v>511654</v>
      </c>
      <c r="B268" s="301" t="s">
        <v>32</v>
      </c>
      <c r="C268" s="301" t="s">
        <v>1213</v>
      </c>
      <c r="D268" s="301" t="s">
        <v>1214</v>
      </c>
      <c r="E268" s="301" t="s">
        <v>906</v>
      </c>
      <c r="F268" s="302" t="s">
        <v>1215</v>
      </c>
      <c r="G268" s="301" t="s">
        <v>1450</v>
      </c>
      <c r="H268" s="301" t="s">
        <v>26</v>
      </c>
      <c r="I268" s="301" t="s">
        <v>1451</v>
      </c>
      <c r="J268" s="301" t="s">
        <v>1430</v>
      </c>
      <c r="K268" s="301" t="s">
        <v>1452</v>
      </c>
      <c r="L268" s="301" t="s">
        <v>1453</v>
      </c>
      <c r="M268" s="301" t="s">
        <v>1454</v>
      </c>
      <c r="N268" s="301" t="s">
        <v>1455</v>
      </c>
      <c r="O268" s="301" t="s">
        <v>1257</v>
      </c>
      <c r="P268" s="301" t="s">
        <v>313</v>
      </c>
      <c r="Q268" s="301" t="s">
        <v>1457</v>
      </c>
    </row>
    <row r="269" spans="1:17">
      <c r="A269" s="300">
        <v>610639</v>
      </c>
      <c r="B269" s="301" t="s">
        <v>82</v>
      </c>
      <c r="C269" s="301" t="s">
        <v>1213</v>
      </c>
      <c r="D269" s="301" t="s">
        <v>1214</v>
      </c>
      <c r="E269" s="301" t="s">
        <v>905</v>
      </c>
      <c r="F269" s="302" t="s">
        <v>1215</v>
      </c>
      <c r="G269" s="301" t="s">
        <v>1458</v>
      </c>
      <c r="H269" s="301" t="s">
        <v>26</v>
      </c>
      <c r="I269" s="301" t="s">
        <v>1459</v>
      </c>
      <c r="J269" s="301" t="s">
        <v>1460</v>
      </c>
      <c r="K269" s="301" t="s">
        <v>1461</v>
      </c>
      <c r="L269" s="301" t="s">
        <v>1462</v>
      </c>
      <c r="M269" s="301" t="s">
        <v>1463</v>
      </c>
      <c r="N269" s="301" t="s">
        <v>1426</v>
      </c>
      <c r="O269" s="301" t="s">
        <v>1222</v>
      </c>
      <c r="P269" s="301" t="s">
        <v>1464</v>
      </c>
      <c r="Q269" s="301" t="s">
        <v>199</v>
      </c>
    </row>
    <row r="270" spans="1:17">
      <c r="A270" s="300">
        <v>610639</v>
      </c>
      <c r="B270" s="301" t="s">
        <v>82</v>
      </c>
      <c r="C270" s="301" t="s">
        <v>1213</v>
      </c>
      <c r="D270" s="301" t="s">
        <v>1214</v>
      </c>
      <c r="E270" s="301" t="s">
        <v>905</v>
      </c>
      <c r="F270" s="302" t="s">
        <v>1215</v>
      </c>
      <c r="G270" s="301" t="s">
        <v>1458</v>
      </c>
      <c r="H270" s="301" t="s">
        <v>26</v>
      </c>
      <c r="I270" s="301" t="s">
        <v>1459</v>
      </c>
      <c r="J270" s="301" t="s">
        <v>1460</v>
      </c>
      <c r="K270" s="301" t="s">
        <v>1461</v>
      </c>
      <c r="L270" s="301" t="s">
        <v>1462</v>
      </c>
      <c r="M270" s="301" t="s">
        <v>1463</v>
      </c>
      <c r="N270" s="301" t="s">
        <v>1426</v>
      </c>
      <c r="O270" s="301" t="s">
        <v>1222</v>
      </c>
      <c r="P270" s="301" t="s">
        <v>1464</v>
      </c>
      <c r="Q270" s="301" t="s">
        <v>199</v>
      </c>
    </row>
    <row r="271" spans="1:17">
      <c r="A271" s="300">
        <v>610639</v>
      </c>
      <c r="B271" s="301" t="s">
        <v>82</v>
      </c>
      <c r="C271" s="301" t="s">
        <v>1213</v>
      </c>
      <c r="D271" s="301" t="s">
        <v>1214</v>
      </c>
      <c r="E271" s="301" t="s">
        <v>905</v>
      </c>
      <c r="F271" s="302" t="s">
        <v>1215</v>
      </c>
      <c r="G271" s="301" t="s">
        <v>1458</v>
      </c>
      <c r="H271" s="301" t="s">
        <v>26</v>
      </c>
      <c r="I271" s="301" t="s">
        <v>1459</v>
      </c>
      <c r="J271" s="301" t="s">
        <v>1460</v>
      </c>
      <c r="K271" s="301" t="s">
        <v>1461</v>
      </c>
      <c r="L271" s="301" t="s">
        <v>1462</v>
      </c>
      <c r="M271" s="301" t="s">
        <v>1463</v>
      </c>
      <c r="N271" s="301" t="s">
        <v>1426</v>
      </c>
      <c r="O271" s="301" t="s">
        <v>1222</v>
      </c>
      <c r="P271" s="301" t="s">
        <v>1464</v>
      </c>
      <c r="Q271" s="301" t="s">
        <v>199</v>
      </c>
    </row>
    <row r="272" spans="1:17">
      <c r="A272" s="300">
        <v>610639</v>
      </c>
      <c r="B272" s="301" t="s">
        <v>82</v>
      </c>
      <c r="C272" s="301" t="s">
        <v>1213</v>
      </c>
      <c r="D272" s="301" t="s">
        <v>1214</v>
      </c>
      <c r="E272" s="301" t="s">
        <v>905</v>
      </c>
      <c r="F272" s="302" t="s">
        <v>1215</v>
      </c>
      <c r="G272" s="301" t="s">
        <v>1458</v>
      </c>
      <c r="H272" s="301" t="s">
        <v>26</v>
      </c>
      <c r="I272" s="301" t="s">
        <v>1459</v>
      </c>
      <c r="J272" s="301" t="s">
        <v>1460</v>
      </c>
      <c r="K272" s="301" t="s">
        <v>1461</v>
      </c>
      <c r="L272" s="301" t="s">
        <v>1462</v>
      </c>
      <c r="M272" s="301" t="s">
        <v>1463</v>
      </c>
      <c r="N272" s="301" t="s">
        <v>1426</v>
      </c>
      <c r="O272" s="301" t="s">
        <v>1222</v>
      </c>
      <c r="P272" s="301" t="s">
        <v>1464</v>
      </c>
      <c r="Q272" s="301" t="s">
        <v>199</v>
      </c>
    </row>
    <row r="273" spans="1:17">
      <c r="A273" s="300">
        <v>610639</v>
      </c>
      <c r="B273" s="301" t="s">
        <v>82</v>
      </c>
      <c r="C273" s="301" t="s">
        <v>1213</v>
      </c>
      <c r="D273" s="301" t="s">
        <v>1214</v>
      </c>
      <c r="E273" s="301" t="s">
        <v>905</v>
      </c>
      <c r="F273" s="302" t="s">
        <v>1215</v>
      </c>
      <c r="G273" s="301" t="s">
        <v>1458</v>
      </c>
      <c r="H273" s="301" t="s">
        <v>26</v>
      </c>
      <c r="I273" s="301" t="s">
        <v>1459</v>
      </c>
      <c r="J273" s="301" t="s">
        <v>1460</v>
      </c>
      <c r="K273" s="301" t="s">
        <v>1461</v>
      </c>
      <c r="L273" s="301" t="s">
        <v>1462</v>
      </c>
      <c r="M273" s="301" t="s">
        <v>1463</v>
      </c>
      <c r="N273" s="301" t="s">
        <v>1426</v>
      </c>
      <c r="O273" s="301" t="s">
        <v>1222</v>
      </c>
      <c r="P273" s="301" t="s">
        <v>1464</v>
      </c>
      <c r="Q273" s="301" t="s">
        <v>199</v>
      </c>
    </row>
    <row r="274" spans="1:17">
      <c r="A274" s="300">
        <v>610639</v>
      </c>
      <c r="B274" s="301" t="s">
        <v>82</v>
      </c>
      <c r="C274" s="301" t="s">
        <v>1213</v>
      </c>
      <c r="D274" s="301" t="s">
        <v>1214</v>
      </c>
      <c r="E274" s="301" t="s">
        <v>905</v>
      </c>
      <c r="F274" s="302" t="s">
        <v>1215</v>
      </c>
      <c r="G274" s="301" t="s">
        <v>1458</v>
      </c>
      <c r="H274" s="301" t="s">
        <v>26</v>
      </c>
      <c r="I274" s="301" t="s">
        <v>1459</v>
      </c>
      <c r="J274" s="301" t="s">
        <v>1460</v>
      </c>
      <c r="K274" s="301" t="s">
        <v>1461</v>
      </c>
      <c r="L274" s="301" t="s">
        <v>1462</v>
      </c>
      <c r="M274" s="301" t="s">
        <v>1463</v>
      </c>
      <c r="N274" s="301" t="s">
        <v>1426</v>
      </c>
      <c r="O274" s="301" t="s">
        <v>1222</v>
      </c>
      <c r="P274" s="301" t="s">
        <v>1464</v>
      </c>
      <c r="Q274" s="301" t="s">
        <v>199</v>
      </c>
    </row>
    <row r="275" spans="1:17">
      <c r="A275" s="300">
        <v>610639</v>
      </c>
      <c r="B275" s="301" t="s">
        <v>82</v>
      </c>
      <c r="C275" s="301" t="s">
        <v>1213</v>
      </c>
      <c r="D275" s="301" t="s">
        <v>1214</v>
      </c>
      <c r="E275" s="301" t="s">
        <v>905</v>
      </c>
      <c r="F275" s="302" t="s">
        <v>1215</v>
      </c>
      <c r="G275" s="301" t="s">
        <v>1458</v>
      </c>
      <c r="H275" s="301" t="s">
        <v>26</v>
      </c>
      <c r="I275" s="301" t="s">
        <v>1459</v>
      </c>
      <c r="J275" s="301" t="s">
        <v>1460</v>
      </c>
      <c r="K275" s="301" t="s">
        <v>1461</v>
      </c>
      <c r="L275" s="301" t="s">
        <v>1462</v>
      </c>
      <c r="M275" s="301" t="s">
        <v>1463</v>
      </c>
      <c r="N275" s="301" t="s">
        <v>1426</v>
      </c>
      <c r="O275" s="301" t="s">
        <v>1222</v>
      </c>
      <c r="P275" s="301" t="s">
        <v>1464</v>
      </c>
      <c r="Q275" s="301" t="s">
        <v>199</v>
      </c>
    </row>
    <row r="276" spans="1:17">
      <c r="A276" s="300">
        <v>611496</v>
      </c>
      <c r="B276" s="301" t="s">
        <v>75</v>
      </c>
      <c r="C276" s="301" t="s">
        <v>1213</v>
      </c>
      <c r="D276" s="301" t="s">
        <v>1214</v>
      </c>
      <c r="E276" s="301" t="s">
        <v>905</v>
      </c>
      <c r="F276" s="302" t="s">
        <v>1215</v>
      </c>
      <c r="G276" s="301" t="s">
        <v>1465</v>
      </c>
      <c r="H276" s="301" t="s">
        <v>26</v>
      </c>
      <c r="I276" s="301" t="s">
        <v>1466</v>
      </c>
      <c r="J276" s="301" t="s">
        <v>1467</v>
      </c>
      <c r="K276" s="301" t="s">
        <v>1468</v>
      </c>
      <c r="L276" s="301" t="s">
        <v>1469</v>
      </c>
      <c r="M276" s="301" t="s">
        <v>1470</v>
      </c>
      <c r="N276" s="301" t="s">
        <v>1471</v>
      </c>
      <c r="O276" s="301" t="s">
        <v>1222</v>
      </c>
      <c r="P276" s="301" t="s">
        <v>1472</v>
      </c>
      <c r="Q276" s="301" t="s">
        <v>1067</v>
      </c>
    </row>
    <row r="277" spans="1:17">
      <c r="A277" s="300">
        <v>611496</v>
      </c>
      <c r="B277" s="301" t="s">
        <v>75</v>
      </c>
      <c r="C277" s="301" t="s">
        <v>1213</v>
      </c>
      <c r="D277" s="301" t="s">
        <v>1214</v>
      </c>
      <c r="E277" s="301" t="s">
        <v>905</v>
      </c>
      <c r="F277" s="302" t="s">
        <v>1215</v>
      </c>
      <c r="G277" s="301" t="s">
        <v>1465</v>
      </c>
      <c r="H277" s="301" t="s">
        <v>26</v>
      </c>
      <c r="I277" s="301" t="s">
        <v>1466</v>
      </c>
      <c r="J277" s="301" t="s">
        <v>1467</v>
      </c>
      <c r="K277" s="301" t="s">
        <v>1468</v>
      </c>
      <c r="L277" s="301" t="s">
        <v>1469</v>
      </c>
      <c r="M277" s="301" t="s">
        <v>1470</v>
      </c>
      <c r="N277" s="301" t="s">
        <v>1471</v>
      </c>
      <c r="O277" s="301" t="s">
        <v>1222</v>
      </c>
      <c r="P277" s="301" t="s">
        <v>1472</v>
      </c>
      <c r="Q277" s="301" t="s">
        <v>1067</v>
      </c>
    </row>
    <row r="278" spans="1:17">
      <c r="A278" s="300">
        <v>611496</v>
      </c>
      <c r="B278" s="301" t="s">
        <v>75</v>
      </c>
      <c r="C278" s="301" t="s">
        <v>1213</v>
      </c>
      <c r="D278" s="301" t="s">
        <v>1214</v>
      </c>
      <c r="E278" s="301" t="s">
        <v>905</v>
      </c>
      <c r="F278" s="302" t="s">
        <v>1215</v>
      </c>
      <c r="G278" s="301" t="s">
        <v>1465</v>
      </c>
      <c r="H278" s="301" t="s">
        <v>26</v>
      </c>
      <c r="I278" s="301" t="s">
        <v>1466</v>
      </c>
      <c r="J278" s="301" t="s">
        <v>1467</v>
      </c>
      <c r="K278" s="301" t="s">
        <v>1468</v>
      </c>
      <c r="L278" s="301" t="s">
        <v>1469</v>
      </c>
      <c r="M278" s="301" t="s">
        <v>1470</v>
      </c>
      <c r="N278" s="301" t="s">
        <v>1471</v>
      </c>
      <c r="O278" s="301" t="s">
        <v>1222</v>
      </c>
      <c r="P278" s="301" t="s">
        <v>1472</v>
      </c>
      <c r="Q278" s="301" t="s">
        <v>1067</v>
      </c>
    </row>
    <row r="279" spans="1:17">
      <c r="A279" s="300">
        <v>611496</v>
      </c>
      <c r="B279" s="301" t="s">
        <v>75</v>
      </c>
      <c r="C279" s="301" t="s">
        <v>1213</v>
      </c>
      <c r="D279" s="301" t="s">
        <v>1214</v>
      </c>
      <c r="E279" s="301" t="s">
        <v>905</v>
      </c>
      <c r="F279" s="302" t="s">
        <v>1215</v>
      </c>
      <c r="G279" s="301" t="s">
        <v>1465</v>
      </c>
      <c r="H279" s="301" t="s">
        <v>26</v>
      </c>
      <c r="I279" s="301" t="s">
        <v>1466</v>
      </c>
      <c r="J279" s="301" t="s">
        <v>1467</v>
      </c>
      <c r="K279" s="301" t="s">
        <v>1468</v>
      </c>
      <c r="L279" s="301" t="s">
        <v>1469</v>
      </c>
      <c r="M279" s="301" t="s">
        <v>1470</v>
      </c>
      <c r="N279" s="301" t="s">
        <v>1471</v>
      </c>
      <c r="O279" s="301" t="s">
        <v>1222</v>
      </c>
      <c r="P279" s="301" t="s">
        <v>1472</v>
      </c>
      <c r="Q279" s="301" t="s">
        <v>1067</v>
      </c>
    </row>
    <row r="280" spans="1:17">
      <c r="A280" s="300">
        <v>611496</v>
      </c>
      <c r="B280" s="301" t="s">
        <v>75</v>
      </c>
      <c r="C280" s="301" t="s">
        <v>1213</v>
      </c>
      <c r="D280" s="301" t="s">
        <v>1214</v>
      </c>
      <c r="E280" s="301" t="s">
        <v>905</v>
      </c>
      <c r="F280" s="302" t="s">
        <v>1215</v>
      </c>
      <c r="G280" s="301" t="s">
        <v>1465</v>
      </c>
      <c r="H280" s="301" t="s">
        <v>26</v>
      </c>
      <c r="I280" s="301" t="s">
        <v>1466</v>
      </c>
      <c r="J280" s="301" t="s">
        <v>1467</v>
      </c>
      <c r="K280" s="301" t="s">
        <v>1468</v>
      </c>
      <c r="L280" s="301" t="s">
        <v>1469</v>
      </c>
      <c r="M280" s="301" t="s">
        <v>1470</v>
      </c>
      <c r="N280" s="301" t="s">
        <v>1471</v>
      </c>
      <c r="O280" s="301" t="s">
        <v>1222</v>
      </c>
      <c r="P280" s="301" t="s">
        <v>1472</v>
      </c>
      <c r="Q280" s="301" t="s">
        <v>1067</v>
      </c>
    </row>
    <row r="281" spans="1:17">
      <c r="A281" s="300">
        <v>611496</v>
      </c>
      <c r="B281" s="301" t="s">
        <v>75</v>
      </c>
      <c r="C281" s="301" t="s">
        <v>1213</v>
      </c>
      <c r="D281" s="301" t="s">
        <v>1214</v>
      </c>
      <c r="E281" s="301" t="s">
        <v>905</v>
      </c>
      <c r="F281" s="302" t="s">
        <v>1215</v>
      </c>
      <c r="G281" s="301" t="s">
        <v>1465</v>
      </c>
      <c r="H281" s="301" t="s">
        <v>26</v>
      </c>
      <c r="I281" s="301" t="s">
        <v>1466</v>
      </c>
      <c r="J281" s="301" t="s">
        <v>1467</v>
      </c>
      <c r="K281" s="301" t="s">
        <v>1468</v>
      </c>
      <c r="L281" s="301" t="s">
        <v>1469</v>
      </c>
      <c r="M281" s="301" t="s">
        <v>1470</v>
      </c>
      <c r="N281" s="301" t="s">
        <v>1471</v>
      </c>
      <c r="O281" s="301" t="s">
        <v>1222</v>
      </c>
      <c r="P281" s="301" t="s">
        <v>1472</v>
      </c>
      <c r="Q281" s="301" t="s">
        <v>1067</v>
      </c>
    </row>
    <row r="282" spans="1:17">
      <c r="A282" s="300">
        <v>611496</v>
      </c>
      <c r="B282" s="301" t="s">
        <v>75</v>
      </c>
      <c r="C282" s="301" t="s">
        <v>1213</v>
      </c>
      <c r="D282" s="301" t="s">
        <v>1214</v>
      </c>
      <c r="E282" s="301" t="s">
        <v>905</v>
      </c>
      <c r="F282" s="302" t="s">
        <v>1215</v>
      </c>
      <c r="G282" s="301" t="s">
        <v>1465</v>
      </c>
      <c r="H282" s="301" t="s">
        <v>26</v>
      </c>
      <c r="I282" s="301" t="s">
        <v>1466</v>
      </c>
      <c r="J282" s="301" t="s">
        <v>1467</v>
      </c>
      <c r="K282" s="301" t="s">
        <v>1468</v>
      </c>
      <c r="L282" s="301" t="s">
        <v>1469</v>
      </c>
      <c r="M282" s="301" t="s">
        <v>1470</v>
      </c>
      <c r="N282" s="301" t="s">
        <v>1471</v>
      </c>
      <c r="O282" s="301" t="s">
        <v>1222</v>
      </c>
      <c r="P282" s="301" t="s">
        <v>1472</v>
      </c>
      <c r="Q282" s="301" t="s">
        <v>1067</v>
      </c>
    </row>
    <row r="283" spans="1:17">
      <c r="A283" s="300">
        <v>611496</v>
      </c>
      <c r="B283" s="301" t="s">
        <v>75</v>
      </c>
      <c r="C283" s="301" t="s">
        <v>1213</v>
      </c>
      <c r="D283" s="301" t="s">
        <v>1214</v>
      </c>
      <c r="E283" s="301" t="s">
        <v>905</v>
      </c>
      <c r="F283" s="302" t="s">
        <v>1215</v>
      </c>
      <c r="G283" s="301" t="s">
        <v>1465</v>
      </c>
      <c r="H283" s="301" t="s">
        <v>26</v>
      </c>
      <c r="I283" s="301" t="s">
        <v>1466</v>
      </c>
      <c r="J283" s="301" t="s">
        <v>1467</v>
      </c>
      <c r="K283" s="301" t="s">
        <v>1468</v>
      </c>
      <c r="L283" s="301" t="s">
        <v>1469</v>
      </c>
      <c r="M283" s="301" t="s">
        <v>1470</v>
      </c>
      <c r="N283" s="301" t="s">
        <v>1471</v>
      </c>
      <c r="O283" s="301" t="s">
        <v>1222</v>
      </c>
      <c r="P283" s="301" t="s">
        <v>1472</v>
      </c>
      <c r="Q283" s="301" t="s">
        <v>1067</v>
      </c>
    </row>
    <row r="284" spans="1:17">
      <c r="A284" s="300">
        <v>611512</v>
      </c>
      <c r="B284" s="301" t="s">
        <v>56</v>
      </c>
      <c r="C284" s="301" t="s">
        <v>1213</v>
      </c>
      <c r="D284" s="301" t="s">
        <v>1214</v>
      </c>
      <c r="E284" s="301" t="s">
        <v>905</v>
      </c>
      <c r="F284" s="302" t="s">
        <v>1215</v>
      </c>
      <c r="G284" s="301" t="s">
        <v>1473</v>
      </c>
      <c r="H284" s="301" t="s">
        <v>26</v>
      </c>
      <c r="I284" s="301" t="s">
        <v>1474</v>
      </c>
      <c r="J284" s="301" t="s">
        <v>1475</v>
      </c>
      <c r="K284" s="301" t="s">
        <v>1476</v>
      </c>
      <c r="L284" s="301" t="s">
        <v>1477</v>
      </c>
      <c r="M284" s="301" t="s">
        <v>1478</v>
      </c>
      <c r="N284" s="301" t="s">
        <v>1366</v>
      </c>
      <c r="O284" s="301" t="s">
        <v>1222</v>
      </c>
      <c r="P284" s="301" t="s">
        <v>1479</v>
      </c>
      <c r="Q284" s="301" t="s">
        <v>329</v>
      </c>
    </row>
    <row r="285" spans="1:17">
      <c r="A285" s="300">
        <v>611512</v>
      </c>
      <c r="B285" s="301" t="s">
        <v>56</v>
      </c>
      <c r="C285" s="301" t="s">
        <v>1213</v>
      </c>
      <c r="D285" s="301" t="s">
        <v>1214</v>
      </c>
      <c r="E285" s="301" t="s">
        <v>905</v>
      </c>
      <c r="F285" s="302" t="s">
        <v>1215</v>
      </c>
      <c r="G285" s="301" t="s">
        <v>1473</v>
      </c>
      <c r="H285" s="301" t="s">
        <v>26</v>
      </c>
      <c r="I285" s="301" t="s">
        <v>1474</v>
      </c>
      <c r="J285" s="301" t="s">
        <v>1475</v>
      </c>
      <c r="K285" s="301" t="s">
        <v>1476</v>
      </c>
      <c r="L285" s="301" t="s">
        <v>1477</v>
      </c>
      <c r="M285" s="301" t="s">
        <v>1478</v>
      </c>
      <c r="N285" s="301" t="s">
        <v>1366</v>
      </c>
      <c r="O285" s="301" t="s">
        <v>1222</v>
      </c>
      <c r="P285" s="301" t="s">
        <v>1479</v>
      </c>
      <c r="Q285" s="301" t="s">
        <v>329</v>
      </c>
    </row>
    <row r="286" spans="1:17">
      <c r="A286" s="300">
        <v>611512</v>
      </c>
      <c r="B286" s="301" t="s">
        <v>56</v>
      </c>
      <c r="C286" s="301" t="s">
        <v>1213</v>
      </c>
      <c r="D286" s="301" t="s">
        <v>1214</v>
      </c>
      <c r="E286" s="301" t="s">
        <v>905</v>
      </c>
      <c r="F286" s="302" t="s">
        <v>1215</v>
      </c>
      <c r="G286" s="301" t="s">
        <v>1473</v>
      </c>
      <c r="H286" s="301" t="s">
        <v>26</v>
      </c>
      <c r="I286" s="301" t="s">
        <v>1474</v>
      </c>
      <c r="J286" s="301" t="s">
        <v>1475</v>
      </c>
      <c r="K286" s="301" t="s">
        <v>1476</v>
      </c>
      <c r="L286" s="301" t="s">
        <v>1477</v>
      </c>
      <c r="M286" s="301" t="s">
        <v>1478</v>
      </c>
      <c r="N286" s="301" t="s">
        <v>1366</v>
      </c>
      <c r="O286" s="301" t="s">
        <v>1222</v>
      </c>
      <c r="P286" s="301" t="s">
        <v>1479</v>
      </c>
      <c r="Q286" s="301" t="s">
        <v>329</v>
      </c>
    </row>
    <row r="287" spans="1:17">
      <c r="A287" s="300">
        <v>611512</v>
      </c>
      <c r="B287" s="301" t="s">
        <v>56</v>
      </c>
      <c r="C287" s="301" t="s">
        <v>1213</v>
      </c>
      <c r="D287" s="301" t="s">
        <v>1214</v>
      </c>
      <c r="E287" s="301" t="s">
        <v>905</v>
      </c>
      <c r="F287" s="302" t="s">
        <v>1215</v>
      </c>
      <c r="G287" s="301" t="s">
        <v>1473</v>
      </c>
      <c r="H287" s="301" t="s">
        <v>26</v>
      </c>
      <c r="I287" s="301" t="s">
        <v>1474</v>
      </c>
      <c r="J287" s="301" t="s">
        <v>1475</v>
      </c>
      <c r="K287" s="301" t="s">
        <v>1476</v>
      </c>
      <c r="L287" s="301" t="s">
        <v>1477</v>
      </c>
      <c r="M287" s="301" t="s">
        <v>1478</v>
      </c>
      <c r="N287" s="301" t="s">
        <v>1366</v>
      </c>
      <c r="O287" s="301" t="s">
        <v>1222</v>
      </c>
      <c r="P287" s="301" t="s">
        <v>1479</v>
      </c>
      <c r="Q287" s="301" t="s">
        <v>329</v>
      </c>
    </row>
    <row r="288" spans="1:17">
      <c r="A288" s="300">
        <v>611512</v>
      </c>
      <c r="B288" s="301" t="s">
        <v>56</v>
      </c>
      <c r="C288" s="301" t="s">
        <v>1213</v>
      </c>
      <c r="D288" s="301" t="s">
        <v>1214</v>
      </c>
      <c r="E288" s="301" t="s">
        <v>905</v>
      </c>
      <c r="F288" s="302" t="s">
        <v>1215</v>
      </c>
      <c r="G288" s="301" t="s">
        <v>1473</v>
      </c>
      <c r="H288" s="301" t="s">
        <v>26</v>
      </c>
      <c r="I288" s="301" t="s">
        <v>1474</v>
      </c>
      <c r="J288" s="301" t="s">
        <v>1475</v>
      </c>
      <c r="K288" s="301" t="s">
        <v>1476</v>
      </c>
      <c r="L288" s="301" t="s">
        <v>1477</v>
      </c>
      <c r="M288" s="301" t="s">
        <v>1478</v>
      </c>
      <c r="N288" s="301" t="s">
        <v>1366</v>
      </c>
      <c r="O288" s="301" t="s">
        <v>1222</v>
      </c>
      <c r="P288" s="301" t="s">
        <v>1479</v>
      </c>
      <c r="Q288" s="301" t="s">
        <v>329</v>
      </c>
    </row>
    <row r="289" spans="1:17">
      <c r="A289" s="300">
        <v>611512</v>
      </c>
      <c r="B289" s="301" t="s">
        <v>56</v>
      </c>
      <c r="C289" s="301" t="s">
        <v>1213</v>
      </c>
      <c r="D289" s="301" t="s">
        <v>1214</v>
      </c>
      <c r="E289" s="301" t="s">
        <v>905</v>
      </c>
      <c r="F289" s="302" t="s">
        <v>1215</v>
      </c>
      <c r="G289" s="301" t="s">
        <v>1473</v>
      </c>
      <c r="H289" s="301" t="s">
        <v>26</v>
      </c>
      <c r="I289" s="301" t="s">
        <v>1474</v>
      </c>
      <c r="J289" s="301" t="s">
        <v>1475</v>
      </c>
      <c r="K289" s="301" t="s">
        <v>1476</v>
      </c>
      <c r="L289" s="301" t="s">
        <v>1477</v>
      </c>
      <c r="M289" s="301" t="s">
        <v>1478</v>
      </c>
      <c r="N289" s="301" t="s">
        <v>1366</v>
      </c>
      <c r="O289" s="301" t="s">
        <v>1222</v>
      </c>
      <c r="P289" s="301" t="s">
        <v>1479</v>
      </c>
      <c r="Q289" s="301" t="s">
        <v>329</v>
      </c>
    </row>
    <row r="290" spans="1:17">
      <c r="A290" s="300">
        <v>611512</v>
      </c>
      <c r="B290" s="301" t="s">
        <v>56</v>
      </c>
      <c r="C290" s="301" t="s">
        <v>1213</v>
      </c>
      <c r="D290" s="301" t="s">
        <v>1214</v>
      </c>
      <c r="E290" s="301" t="s">
        <v>905</v>
      </c>
      <c r="F290" s="302" t="s">
        <v>1215</v>
      </c>
      <c r="G290" s="301" t="s">
        <v>1473</v>
      </c>
      <c r="H290" s="301" t="s">
        <v>26</v>
      </c>
      <c r="I290" s="301" t="s">
        <v>1474</v>
      </c>
      <c r="J290" s="301" t="s">
        <v>1475</v>
      </c>
      <c r="K290" s="301" t="s">
        <v>1476</v>
      </c>
      <c r="L290" s="301" t="s">
        <v>1477</v>
      </c>
      <c r="M290" s="301" t="s">
        <v>1478</v>
      </c>
      <c r="N290" s="301" t="s">
        <v>1366</v>
      </c>
      <c r="O290" s="301" t="s">
        <v>1222</v>
      </c>
      <c r="P290" s="301" t="s">
        <v>1479</v>
      </c>
      <c r="Q290" s="301" t="s">
        <v>329</v>
      </c>
    </row>
    <row r="291" spans="1:17">
      <c r="A291" s="300">
        <v>710314</v>
      </c>
      <c r="B291" s="301" t="s">
        <v>91</v>
      </c>
      <c r="C291" s="301" t="s">
        <v>1213</v>
      </c>
      <c r="D291" s="301" t="s">
        <v>1214</v>
      </c>
      <c r="E291" s="301" t="s">
        <v>905</v>
      </c>
      <c r="F291" s="302" t="s">
        <v>1215</v>
      </c>
      <c r="G291" s="301" t="s">
        <v>1480</v>
      </c>
      <c r="H291" s="301" t="s">
        <v>26</v>
      </c>
      <c r="I291" s="301" t="s">
        <v>1481</v>
      </c>
      <c r="J291" s="301" t="s">
        <v>1482</v>
      </c>
      <c r="K291" s="301" t="s">
        <v>1483</v>
      </c>
      <c r="L291" s="301" t="s">
        <v>1484</v>
      </c>
      <c r="M291" s="301" t="s">
        <v>1485</v>
      </c>
      <c r="N291" s="301" t="s">
        <v>1486</v>
      </c>
      <c r="O291" s="301" t="s">
        <v>1222</v>
      </c>
      <c r="P291" s="301" t="s">
        <v>1487</v>
      </c>
      <c r="Q291" s="301" t="s">
        <v>29</v>
      </c>
    </row>
    <row r="292" spans="1:17">
      <c r="A292" s="300">
        <v>710314</v>
      </c>
      <c r="B292" s="301" t="s">
        <v>91</v>
      </c>
      <c r="C292" s="301" t="s">
        <v>1213</v>
      </c>
      <c r="D292" s="301" t="s">
        <v>1214</v>
      </c>
      <c r="E292" s="301" t="s">
        <v>905</v>
      </c>
      <c r="F292" s="302" t="s">
        <v>1215</v>
      </c>
      <c r="G292" s="301" t="s">
        <v>1480</v>
      </c>
      <c r="H292" s="301" t="s">
        <v>26</v>
      </c>
      <c r="I292" s="301" t="s">
        <v>1481</v>
      </c>
      <c r="J292" s="301" t="s">
        <v>1482</v>
      </c>
      <c r="K292" s="301" t="s">
        <v>1483</v>
      </c>
      <c r="L292" s="301" t="s">
        <v>1484</v>
      </c>
      <c r="M292" s="301" t="s">
        <v>1485</v>
      </c>
      <c r="N292" s="301" t="s">
        <v>1486</v>
      </c>
      <c r="O292" s="301" t="s">
        <v>1222</v>
      </c>
      <c r="P292" s="301" t="s">
        <v>1487</v>
      </c>
      <c r="Q292" s="301" t="s">
        <v>29</v>
      </c>
    </row>
    <row r="293" spans="1:17">
      <c r="A293" s="300">
        <v>710314</v>
      </c>
      <c r="B293" s="301" t="s">
        <v>91</v>
      </c>
      <c r="C293" s="301" t="s">
        <v>1213</v>
      </c>
      <c r="D293" s="301" t="s">
        <v>1214</v>
      </c>
      <c r="E293" s="301" t="s">
        <v>905</v>
      </c>
      <c r="F293" s="302" t="s">
        <v>1215</v>
      </c>
      <c r="G293" s="301" t="s">
        <v>1480</v>
      </c>
      <c r="H293" s="301" t="s">
        <v>26</v>
      </c>
      <c r="I293" s="301" t="s">
        <v>1481</v>
      </c>
      <c r="J293" s="301" t="s">
        <v>1482</v>
      </c>
      <c r="K293" s="301" t="s">
        <v>1483</v>
      </c>
      <c r="L293" s="301" t="s">
        <v>1484</v>
      </c>
      <c r="M293" s="301" t="s">
        <v>1485</v>
      </c>
      <c r="N293" s="301" t="s">
        <v>1486</v>
      </c>
      <c r="O293" s="301" t="s">
        <v>1222</v>
      </c>
      <c r="P293" s="301" t="s">
        <v>1487</v>
      </c>
      <c r="Q293" s="301" t="s">
        <v>29</v>
      </c>
    </row>
    <row r="294" spans="1:17">
      <c r="A294" s="300">
        <v>710314</v>
      </c>
      <c r="B294" s="301" t="s">
        <v>91</v>
      </c>
      <c r="C294" s="301" t="s">
        <v>1213</v>
      </c>
      <c r="D294" s="301" t="s">
        <v>1214</v>
      </c>
      <c r="E294" s="301" t="s">
        <v>905</v>
      </c>
      <c r="F294" s="302" t="s">
        <v>1215</v>
      </c>
      <c r="G294" s="301" t="s">
        <v>1480</v>
      </c>
      <c r="H294" s="301" t="s">
        <v>26</v>
      </c>
      <c r="I294" s="301" t="s">
        <v>1481</v>
      </c>
      <c r="J294" s="301" t="s">
        <v>1482</v>
      </c>
      <c r="K294" s="301" t="s">
        <v>1483</v>
      </c>
      <c r="L294" s="301" t="s">
        <v>1484</v>
      </c>
      <c r="M294" s="301" t="s">
        <v>1485</v>
      </c>
      <c r="N294" s="301" t="s">
        <v>1486</v>
      </c>
      <c r="O294" s="301" t="s">
        <v>1222</v>
      </c>
      <c r="P294" s="301" t="s">
        <v>1487</v>
      </c>
      <c r="Q294" s="301" t="s">
        <v>29</v>
      </c>
    </row>
    <row r="295" spans="1:17">
      <c r="A295" s="300">
        <v>710314</v>
      </c>
      <c r="B295" s="301" t="s">
        <v>91</v>
      </c>
      <c r="C295" s="301" t="s">
        <v>1213</v>
      </c>
      <c r="D295" s="301" t="s">
        <v>1214</v>
      </c>
      <c r="E295" s="301" t="s">
        <v>905</v>
      </c>
      <c r="F295" s="302" t="s">
        <v>1215</v>
      </c>
      <c r="G295" s="301" t="s">
        <v>1480</v>
      </c>
      <c r="H295" s="301" t="s">
        <v>26</v>
      </c>
      <c r="I295" s="301" t="s">
        <v>1481</v>
      </c>
      <c r="J295" s="301" t="s">
        <v>1482</v>
      </c>
      <c r="K295" s="301" t="s">
        <v>1483</v>
      </c>
      <c r="L295" s="301" t="s">
        <v>1484</v>
      </c>
      <c r="M295" s="301" t="s">
        <v>1485</v>
      </c>
      <c r="N295" s="301" t="s">
        <v>1486</v>
      </c>
      <c r="O295" s="301" t="s">
        <v>1222</v>
      </c>
      <c r="P295" s="301" t="s">
        <v>1487</v>
      </c>
      <c r="Q295" s="301" t="s">
        <v>29</v>
      </c>
    </row>
    <row r="296" spans="1:17">
      <c r="A296" s="300">
        <v>710314</v>
      </c>
      <c r="B296" s="301" t="s">
        <v>91</v>
      </c>
      <c r="C296" s="301" t="s">
        <v>1213</v>
      </c>
      <c r="D296" s="301" t="s">
        <v>1214</v>
      </c>
      <c r="E296" s="301" t="s">
        <v>905</v>
      </c>
      <c r="F296" s="302" t="s">
        <v>1215</v>
      </c>
      <c r="G296" s="301" t="s">
        <v>1480</v>
      </c>
      <c r="H296" s="301" t="s">
        <v>26</v>
      </c>
      <c r="I296" s="301" t="s">
        <v>1481</v>
      </c>
      <c r="J296" s="301" t="s">
        <v>1482</v>
      </c>
      <c r="K296" s="301" t="s">
        <v>1483</v>
      </c>
      <c r="L296" s="301" t="s">
        <v>1484</v>
      </c>
      <c r="M296" s="301" t="s">
        <v>1485</v>
      </c>
      <c r="N296" s="301" t="s">
        <v>1486</v>
      </c>
      <c r="O296" s="301" t="s">
        <v>1222</v>
      </c>
      <c r="P296" s="301" t="s">
        <v>1487</v>
      </c>
      <c r="Q296" s="301" t="s">
        <v>29</v>
      </c>
    </row>
    <row r="297" spans="1:17">
      <c r="A297" s="300">
        <v>710314</v>
      </c>
      <c r="B297" s="301" t="s">
        <v>91</v>
      </c>
      <c r="C297" s="301" t="s">
        <v>1213</v>
      </c>
      <c r="D297" s="301" t="s">
        <v>1214</v>
      </c>
      <c r="E297" s="301" t="s">
        <v>905</v>
      </c>
      <c r="F297" s="302" t="s">
        <v>1215</v>
      </c>
      <c r="G297" s="301" t="s">
        <v>1480</v>
      </c>
      <c r="H297" s="301" t="s">
        <v>26</v>
      </c>
      <c r="I297" s="301" t="s">
        <v>1481</v>
      </c>
      <c r="J297" s="301" t="s">
        <v>1482</v>
      </c>
      <c r="K297" s="301" t="s">
        <v>1483</v>
      </c>
      <c r="L297" s="301" t="s">
        <v>1484</v>
      </c>
      <c r="M297" s="301" t="s">
        <v>1485</v>
      </c>
      <c r="N297" s="301" t="s">
        <v>1486</v>
      </c>
      <c r="O297" s="301" t="s">
        <v>1222</v>
      </c>
      <c r="P297" s="301" t="s">
        <v>1487</v>
      </c>
      <c r="Q297" s="301" t="s">
        <v>29</v>
      </c>
    </row>
    <row r="298" spans="1:17">
      <c r="A298" s="300">
        <v>910781</v>
      </c>
      <c r="B298" s="301" t="s">
        <v>30</v>
      </c>
      <c r="C298" s="301" t="s">
        <v>1213</v>
      </c>
      <c r="D298" s="301" t="s">
        <v>1214</v>
      </c>
      <c r="E298" s="301" t="s">
        <v>905</v>
      </c>
      <c r="F298" s="302" t="s">
        <v>1215</v>
      </c>
      <c r="G298" s="301" t="s">
        <v>1488</v>
      </c>
      <c r="H298" s="301" t="s">
        <v>26</v>
      </c>
      <c r="I298" s="301" t="s">
        <v>1489</v>
      </c>
      <c r="J298" s="301" t="s">
        <v>1490</v>
      </c>
      <c r="K298" s="301" t="s">
        <v>1491</v>
      </c>
      <c r="L298" s="301" t="s">
        <v>1492</v>
      </c>
      <c r="M298" s="301" t="s">
        <v>1493</v>
      </c>
      <c r="N298" s="301" t="s">
        <v>1494</v>
      </c>
      <c r="O298" s="301" t="s">
        <v>1222</v>
      </c>
      <c r="P298" s="301" t="s">
        <v>1495</v>
      </c>
      <c r="Q298" s="301" t="s">
        <v>324</v>
      </c>
    </row>
    <row r="299" spans="1:17">
      <c r="A299" s="300">
        <v>910781</v>
      </c>
      <c r="B299" s="301" t="s">
        <v>30</v>
      </c>
      <c r="C299" s="301" t="s">
        <v>1213</v>
      </c>
      <c r="D299" s="301" t="s">
        <v>1214</v>
      </c>
      <c r="E299" s="301" t="s">
        <v>905</v>
      </c>
      <c r="F299" s="302" t="s">
        <v>1215</v>
      </c>
      <c r="G299" s="301" t="s">
        <v>1488</v>
      </c>
      <c r="H299" s="301" t="s">
        <v>26</v>
      </c>
      <c r="I299" s="301" t="s">
        <v>1489</v>
      </c>
      <c r="J299" s="301" t="s">
        <v>1490</v>
      </c>
      <c r="K299" s="301" t="s">
        <v>1491</v>
      </c>
      <c r="L299" s="301" t="s">
        <v>1492</v>
      </c>
      <c r="M299" s="301" t="s">
        <v>1493</v>
      </c>
      <c r="N299" s="301" t="s">
        <v>1494</v>
      </c>
      <c r="O299" s="301" t="s">
        <v>1222</v>
      </c>
      <c r="P299" s="301" t="s">
        <v>1495</v>
      </c>
      <c r="Q299" s="301" t="s">
        <v>324</v>
      </c>
    </row>
    <row r="300" spans="1:17">
      <c r="A300" s="300">
        <v>910781</v>
      </c>
      <c r="B300" s="301" t="s">
        <v>30</v>
      </c>
      <c r="C300" s="301" t="s">
        <v>1213</v>
      </c>
      <c r="D300" s="301" t="s">
        <v>1214</v>
      </c>
      <c r="E300" s="301" t="s">
        <v>905</v>
      </c>
      <c r="F300" s="302" t="s">
        <v>1215</v>
      </c>
      <c r="G300" s="301" t="s">
        <v>1488</v>
      </c>
      <c r="H300" s="301" t="s">
        <v>26</v>
      </c>
      <c r="I300" s="301" t="s">
        <v>1489</v>
      </c>
      <c r="J300" s="301" t="s">
        <v>1490</v>
      </c>
      <c r="K300" s="301" t="s">
        <v>1491</v>
      </c>
      <c r="L300" s="301" t="s">
        <v>1492</v>
      </c>
      <c r="M300" s="301" t="s">
        <v>1493</v>
      </c>
      <c r="N300" s="301" t="s">
        <v>1494</v>
      </c>
      <c r="O300" s="301" t="s">
        <v>1222</v>
      </c>
      <c r="P300" s="301" t="s">
        <v>1495</v>
      </c>
      <c r="Q300" s="301" t="s">
        <v>324</v>
      </c>
    </row>
    <row r="301" spans="1:17">
      <c r="A301" s="300">
        <v>910781</v>
      </c>
      <c r="B301" s="301" t="s">
        <v>30</v>
      </c>
      <c r="C301" s="301" t="s">
        <v>1213</v>
      </c>
      <c r="D301" s="301" t="s">
        <v>1214</v>
      </c>
      <c r="E301" s="301" t="s">
        <v>905</v>
      </c>
      <c r="F301" s="302" t="s">
        <v>1215</v>
      </c>
      <c r="G301" s="301" t="s">
        <v>1488</v>
      </c>
      <c r="H301" s="301" t="s">
        <v>26</v>
      </c>
      <c r="I301" s="301" t="s">
        <v>1489</v>
      </c>
      <c r="J301" s="301" t="s">
        <v>1490</v>
      </c>
      <c r="K301" s="301" t="s">
        <v>1491</v>
      </c>
      <c r="L301" s="301" t="s">
        <v>1492</v>
      </c>
      <c r="M301" s="301" t="s">
        <v>1493</v>
      </c>
      <c r="N301" s="301" t="s">
        <v>1494</v>
      </c>
      <c r="O301" s="301" t="s">
        <v>1222</v>
      </c>
      <c r="P301" s="301" t="s">
        <v>1495</v>
      </c>
      <c r="Q301" s="301" t="s">
        <v>324</v>
      </c>
    </row>
    <row r="302" spans="1:17">
      <c r="A302" s="300">
        <v>910864</v>
      </c>
      <c r="B302" s="301" t="s">
        <v>98</v>
      </c>
      <c r="C302" s="301" t="s">
        <v>1213</v>
      </c>
      <c r="D302" s="301" t="s">
        <v>1214</v>
      </c>
      <c r="E302" s="301" t="s">
        <v>905</v>
      </c>
      <c r="F302" s="302" t="s">
        <v>1215</v>
      </c>
      <c r="G302" s="301" t="s">
        <v>1496</v>
      </c>
      <c r="H302" s="301" t="s">
        <v>26</v>
      </c>
      <c r="I302" s="301" t="s">
        <v>1497</v>
      </c>
      <c r="J302" s="301" t="s">
        <v>1498</v>
      </c>
      <c r="K302" s="301" t="s">
        <v>1499</v>
      </c>
      <c r="L302" s="301" t="s">
        <v>1500</v>
      </c>
      <c r="M302" s="301" t="s">
        <v>1501</v>
      </c>
      <c r="N302" s="301" t="s">
        <v>1486</v>
      </c>
      <c r="O302" s="301" t="s">
        <v>1222</v>
      </c>
      <c r="P302" s="301" t="s">
        <v>1502</v>
      </c>
      <c r="Q302" s="301" t="s">
        <v>1224</v>
      </c>
    </row>
    <row r="303" spans="1:17">
      <c r="A303" s="300">
        <v>910864</v>
      </c>
      <c r="B303" s="301" t="s">
        <v>98</v>
      </c>
      <c r="C303" s="301" t="s">
        <v>1213</v>
      </c>
      <c r="D303" s="301" t="s">
        <v>1214</v>
      </c>
      <c r="E303" s="301" t="s">
        <v>905</v>
      </c>
      <c r="F303" s="302" t="s">
        <v>1215</v>
      </c>
      <c r="G303" s="301" t="s">
        <v>1496</v>
      </c>
      <c r="H303" s="301" t="s">
        <v>26</v>
      </c>
      <c r="I303" s="301" t="s">
        <v>1497</v>
      </c>
      <c r="J303" s="301" t="s">
        <v>1498</v>
      </c>
      <c r="K303" s="301" t="s">
        <v>1499</v>
      </c>
      <c r="L303" s="301" t="s">
        <v>1500</v>
      </c>
      <c r="M303" s="301" t="s">
        <v>1501</v>
      </c>
      <c r="N303" s="301" t="s">
        <v>1486</v>
      </c>
      <c r="O303" s="301" t="s">
        <v>1222</v>
      </c>
      <c r="P303" s="301" t="s">
        <v>1502</v>
      </c>
      <c r="Q303" s="301" t="s">
        <v>1224</v>
      </c>
    </row>
    <row r="304" spans="1:17">
      <c r="A304" s="300">
        <v>910864</v>
      </c>
      <c r="B304" s="301" t="s">
        <v>98</v>
      </c>
      <c r="C304" s="301" t="s">
        <v>1213</v>
      </c>
      <c r="D304" s="301" t="s">
        <v>1214</v>
      </c>
      <c r="E304" s="301" t="s">
        <v>905</v>
      </c>
      <c r="F304" s="302" t="s">
        <v>1215</v>
      </c>
      <c r="G304" s="301" t="s">
        <v>1496</v>
      </c>
      <c r="H304" s="301" t="s">
        <v>26</v>
      </c>
      <c r="I304" s="301" t="s">
        <v>1497</v>
      </c>
      <c r="J304" s="301" t="s">
        <v>1498</v>
      </c>
      <c r="K304" s="301" t="s">
        <v>1499</v>
      </c>
      <c r="L304" s="301" t="s">
        <v>1500</v>
      </c>
      <c r="M304" s="301" t="s">
        <v>1501</v>
      </c>
      <c r="N304" s="301" t="s">
        <v>1486</v>
      </c>
      <c r="O304" s="301" t="s">
        <v>1222</v>
      </c>
      <c r="P304" s="301" t="s">
        <v>1502</v>
      </c>
      <c r="Q304" s="301" t="s">
        <v>1224</v>
      </c>
    </row>
    <row r="305" spans="1:17">
      <c r="A305" s="300">
        <v>910864</v>
      </c>
      <c r="B305" s="301" t="s">
        <v>98</v>
      </c>
      <c r="C305" s="301" t="s">
        <v>1213</v>
      </c>
      <c r="D305" s="301" t="s">
        <v>1214</v>
      </c>
      <c r="E305" s="301" t="s">
        <v>905</v>
      </c>
      <c r="F305" s="302" t="s">
        <v>1215</v>
      </c>
      <c r="G305" s="301" t="s">
        <v>1496</v>
      </c>
      <c r="H305" s="301" t="s">
        <v>26</v>
      </c>
      <c r="I305" s="301" t="s">
        <v>1497</v>
      </c>
      <c r="J305" s="301" t="s">
        <v>1498</v>
      </c>
      <c r="K305" s="301" t="s">
        <v>1499</v>
      </c>
      <c r="L305" s="301" t="s">
        <v>1500</v>
      </c>
      <c r="M305" s="301" t="s">
        <v>1501</v>
      </c>
      <c r="N305" s="301" t="s">
        <v>1486</v>
      </c>
      <c r="O305" s="301" t="s">
        <v>1222</v>
      </c>
      <c r="P305" s="301" t="s">
        <v>1502</v>
      </c>
      <c r="Q305" s="301" t="s">
        <v>1224</v>
      </c>
    </row>
    <row r="306" spans="1:17">
      <c r="A306" s="300">
        <v>910864</v>
      </c>
      <c r="B306" s="301" t="s">
        <v>98</v>
      </c>
      <c r="C306" s="301" t="s">
        <v>1213</v>
      </c>
      <c r="D306" s="301" t="s">
        <v>1214</v>
      </c>
      <c r="E306" s="301" t="s">
        <v>905</v>
      </c>
      <c r="F306" s="302" t="s">
        <v>1215</v>
      </c>
      <c r="G306" s="301" t="s">
        <v>1496</v>
      </c>
      <c r="H306" s="301" t="s">
        <v>26</v>
      </c>
      <c r="I306" s="301" t="s">
        <v>1497</v>
      </c>
      <c r="J306" s="301" t="s">
        <v>1498</v>
      </c>
      <c r="K306" s="301" t="s">
        <v>1499</v>
      </c>
      <c r="L306" s="301" t="s">
        <v>1500</v>
      </c>
      <c r="M306" s="301" t="s">
        <v>1501</v>
      </c>
      <c r="N306" s="301" t="s">
        <v>1486</v>
      </c>
      <c r="O306" s="301" t="s">
        <v>1222</v>
      </c>
      <c r="P306" s="301" t="s">
        <v>1502</v>
      </c>
      <c r="Q306" s="301" t="s">
        <v>1224</v>
      </c>
    </row>
    <row r="307" spans="1:17">
      <c r="A307" s="300">
        <v>910864</v>
      </c>
      <c r="B307" s="301" t="s">
        <v>98</v>
      </c>
      <c r="C307" s="301" t="s">
        <v>1213</v>
      </c>
      <c r="D307" s="301" t="s">
        <v>1214</v>
      </c>
      <c r="E307" s="301" t="s">
        <v>905</v>
      </c>
      <c r="F307" s="302" t="s">
        <v>1215</v>
      </c>
      <c r="G307" s="301" t="s">
        <v>1496</v>
      </c>
      <c r="H307" s="301" t="s">
        <v>26</v>
      </c>
      <c r="I307" s="301" t="s">
        <v>1497</v>
      </c>
      <c r="J307" s="301" t="s">
        <v>1498</v>
      </c>
      <c r="K307" s="301" t="s">
        <v>1499</v>
      </c>
      <c r="L307" s="301" t="s">
        <v>1500</v>
      </c>
      <c r="M307" s="301" t="s">
        <v>1501</v>
      </c>
      <c r="N307" s="301" t="s">
        <v>1486</v>
      </c>
      <c r="O307" s="301" t="s">
        <v>1222</v>
      </c>
      <c r="P307" s="301" t="s">
        <v>1502</v>
      </c>
      <c r="Q307" s="301" t="s">
        <v>1224</v>
      </c>
    </row>
    <row r="308" spans="1:17">
      <c r="A308" s="300">
        <v>910864</v>
      </c>
      <c r="B308" s="301" t="s">
        <v>98</v>
      </c>
      <c r="C308" s="301" t="s">
        <v>1213</v>
      </c>
      <c r="D308" s="301" t="s">
        <v>1214</v>
      </c>
      <c r="E308" s="301" t="s">
        <v>905</v>
      </c>
      <c r="F308" s="302" t="s">
        <v>1215</v>
      </c>
      <c r="G308" s="301" t="s">
        <v>1496</v>
      </c>
      <c r="H308" s="301" t="s">
        <v>26</v>
      </c>
      <c r="I308" s="301" t="s">
        <v>1497</v>
      </c>
      <c r="J308" s="301" t="s">
        <v>1498</v>
      </c>
      <c r="K308" s="301" t="s">
        <v>1499</v>
      </c>
      <c r="L308" s="301" t="s">
        <v>1500</v>
      </c>
      <c r="M308" s="301" t="s">
        <v>1501</v>
      </c>
      <c r="N308" s="301" t="s">
        <v>1486</v>
      </c>
      <c r="O308" s="301" t="s">
        <v>1222</v>
      </c>
      <c r="P308" s="301" t="s">
        <v>1502</v>
      </c>
      <c r="Q308" s="301" t="s">
        <v>1224</v>
      </c>
    </row>
    <row r="309" spans="1:17">
      <c r="A309" s="300">
        <v>910864</v>
      </c>
      <c r="B309" s="301" t="s">
        <v>98</v>
      </c>
      <c r="C309" s="301" t="s">
        <v>1213</v>
      </c>
      <c r="D309" s="301" t="s">
        <v>1214</v>
      </c>
      <c r="E309" s="301" t="s">
        <v>905</v>
      </c>
      <c r="F309" s="302" t="s">
        <v>1215</v>
      </c>
      <c r="G309" s="301" t="s">
        <v>1496</v>
      </c>
      <c r="H309" s="301" t="s">
        <v>26</v>
      </c>
      <c r="I309" s="301" t="s">
        <v>1497</v>
      </c>
      <c r="J309" s="301" t="s">
        <v>1498</v>
      </c>
      <c r="K309" s="301" t="s">
        <v>1499</v>
      </c>
      <c r="L309" s="301" t="s">
        <v>1500</v>
      </c>
      <c r="M309" s="301" t="s">
        <v>1501</v>
      </c>
      <c r="N309" s="301" t="s">
        <v>1486</v>
      </c>
      <c r="O309" s="301" t="s">
        <v>1222</v>
      </c>
      <c r="P309" s="301" t="s">
        <v>1502</v>
      </c>
      <c r="Q309" s="301" t="s">
        <v>1224</v>
      </c>
    </row>
    <row r="310" spans="1:17">
      <c r="A310" s="300">
        <v>910864</v>
      </c>
      <c r="B310" s="301" t="s">
        <v>98</v>
      </c>
      <c r="C310" s="301" t="s">
        <v>1213</v>
      </c>
      <c r="D310" s="301" t="s">
        <v>1214</v>
      </c>
      <c r="E310" s="301" t="s">
        <v>905</v>
      </c>
      <c r="F310" s="302" t="s">
        <v>1215</v>
      </c>
      <c r="G310" s="301" t="s">
        <v>1496</v>
      </c>
      <c r="H310" s="301" t="s">
        <v>26</v>
      </c>
      <c r="I310" s="301" t="s">
        <v>1497</v>
      </c>
      <c r="J310" s="301" t="s">
        <v>1498</v>
      </c>
      <c r="K310" s="301" t="s">
        <v>1499</v>
      </c>
      <c r="L310" s="301" t="s">
        <v>1500</v>
      </c>
      <c r="M310" s="301" t="s">
        <v>1501</v>
      </c>
      <c r="N310" s="301" t="s">
        <v>1486</v>
      </c>
      <c r="O310" s="301" t="s">
        <v>1222</v>
      </c>
      <c r="P310" s="301" t="s">
        <v>1502</v>
      </c>
      <c r="Q310" s="301" t="s">
        <v>1224</v>
      </c>
    </row>
    <row r="311" spans="1:17">
      <c r="A311" s="300">
        <v>910864</v>
      </c>
      <c r="B311" s="301" t="s">
        <v>98</v>
      </c>
      <c r="C311" s="301" t="s">
        <v>1213</v>
      </c>
      <c r="D311" s="301" t="s">
        <v>1214</v>
      </c>
      <c r="E311" s="301" t="s">
        <v>905</v>
      </c>
      <c r="F311" s="302" t="s">
        <v>1215</v>
      </c>
      <c r="G311" s="301" t="s">
        <v>1496</v>
      </c>
      <c r="H311" s="301" t="s">
        <v>26</v>
      </c>
      <c r="I311" s="301" t="s">
        <v>1497</v>
      </c>
      <c r="J311" s="301" t="s">
        <v>1498</v>
      </c>
      <c r="K311" s="301" t="s">
        <v>1499</v>
      </c>
      <c r="L311" s="301" t="s">
        <v>1500</v>
      </c>
      <c r="M311" s="301" t="s">
        <v>1501</v>
      </c>
      <c r="N311" s="301" t="s">
        <v>1486</v>
      </c>
      <c r="O311" s="301" t="s">
        <v>1222</v>
      </c>
      <c r="P311" s="301" t="s">
        <v>1502</v>
      </c>
      <c r="Q311" s="301" t="s">
        <v>1224</v>
      </c>
    </row>
    <row r="312" spans="1:17">
      <c r="A312" s="300">
        <v>910864</v>
      </c>
      <c r="B312" s="301" t="s">
        <v>98</v>
      </c>
      <c r="C312" s="301" t="s">
        <v>1213</v>
      </c>
      <c r="D312" s="301" t="s">
        <v>1214</v>
      </c>
      <c r="E312" s="301" t="s">
        <v>905</v>
      </c>
      <c r="F312" s="302" t="s">
        <v>1215</v>
      </c>
      <c r="G312" s="301" t="s">
        <v>1496</v>
      </c>
      <c r="H312" s="301" t="s">
        <v>26</v>
      </c>
      <c r="I312" s="301" t="s">
        <v>1497</v>
      </c>
      <c r="J312" s="301" t="s">
        <v>1498</v>
      </c>
      <c r="K312" s="301" t="s">
        <v>1499</v>
      </c>
      <c r="L312" s="301" t="s">
        <v>1500</v>
      </c>
      <c r="M312" s="301" t="s">
        <v>1501</v>
      </c>
      <c r="N312" s="301" t="s">
        <v>1486</v>
      </c>
      <c r="O312" s="301" t="s">
        <v>1222</v>
      </c>
      <c r="P312" s="301" t="s">
        <v>1502</v>
      </c>
      <c r="Q312" s="301" t="s">
        <v>1224</v>
      </c>
    </row>
    <row r="313" spans="1:17">
      <c r="A313" s="300">
        <v>910864</v>
      </c>
      <c r="B313" s="301" t="s">
        <v>98</v>
      </c>
      <c r="C313" s="301" t="s">
        <v>1213</v>
      </c>
      <c r="D313" s="301" t="s">
        <v>1214</v>
      </c>
      <c r="E313" s="301" t="s">
        <v>905</v>
      </c>
      <c r="F313" s="302" t="s">
        <v>1215</v>
      </c>
      <c r="G313" s="301" t="s">
        <v>1496</v>
      </c>
      <c r="H313" s="301" t="s">
        <v>26</v>
      </c>
      <c r="I313" s="301" t="s">
        <v>1497</v>
      </c>
      <c r="J313" s="301" t="s">
        <v>1498</v>
      </c>
      <c r="K313" s="301" t="s">
        <v>1499</v>
      </c>
      <c r="L313" s="301" t="s">
        <v>1500</v>
      </c>
      <c r="M313" s="301" t="s">
        <v>1501</v>
      </c>
      <c r="N313" s="301" t="s">
        <v>1486</v>
      </c>
      <c r="O313" s="301" t="s">
        <v>1222</v>
      </c>
      <c r="P313" s="301" t="s">
        <v>1502</v>
      </c>
      <c r="Q313" s="301" t="s">
        <v>1224</v>
      </c>
    </row>
    <row r="314" spans="1:17">
      <c r="A314" s="300">
        <v>910864</v>
      </c>
      <c r="B314" s="301" t="s">
        <v>98</v>
      </c>
      <c r="C314" s="301" t="s">
        <v>1213</v>
      </c>
      <c r="D314" s="301" t="s">
        <v>1214</v>
      </c>
      <c r="E314" s="301" t="s">
        <v>905</v>
      </c>
      <c r="F314" s="302" t="s">
        <v>1215</v>
      </c>
      <c r="G314" s="301" t="s">
        <v>1496</v>
      </c>
      <c r="H314" s="301" t="s">
        <v>26</v>
      </c>
      <c r="I314" s="301" t="s">
        <v>1497</v>
      </c>
      <c r="J314" s="301" t="s">
        <v>1498</v>
      </c>
      <c r="K314" s="301" t="s">
        <v>1499</v>
      </c>
      <c r="L314" s="301" t="s">
        <v>1500</v>
      </c>
      <c r="M314" s="301" t="s">
        <v>1501</v>
      </c>
      <c r="N314" s="301" t="s">
        <v>1486</v>
      </c>
      <c r="O314" s="301" t="s">
        <v>1222</v>
      </c>
      <c r="P314" s="301" t="s">
        <v>1502</v>
      </c>
      <c r="Q314" s="301" t="s">
        <v>1224</v>
      </c>
    </row>
    <row r="315" spans="1:17">
      <c r="A315" s="300">
        <v>911136</v>
      </c>
      <c r="B315" s="301" t="s">
        <v>65</v>
      </c>
      <c r="C315" s="301" t="s">
        <v>1213</v>
      </c>
      <c r="D315" s="301" t="s">
        <v>1214</v>
      </c>
      <c r="E315" s="301" t="s">
        <v>905</v>
      </c>
      <c r="F315" s="302" t="s">
        <v>1215</v>
      </c>
      <c r="G315" s="301" t="s">
        <v>1503</v>
      </c>
      <c r="H315" s="301" t="s">
        <v>26</v>
      </c>
      <c r="I315" s="301" t="s">
        <v>1504</v>
      </c>
      <c r="J315" s="301" t="s">
        <v>1490</v>
      </c>
      <c r="K315" s="301" t="s">
        <v>1505</v>
      </c>
      <c r="L315" s="301" t="s">
        <v>1506</v>
      </c>
      <c r="M315" s="301" t="s">
        <v>1507</v>
      </c>
      <c r="N315" s="301" t="s">
        <v>226</v>
      </c>
      <c r="O315" s="301" t="s">
        <v>1222</v>
      </c>
      <c r="P315" s="301" t="s">
        <v>1508</v>
      </c>
      <c r="Q315" s="301" t="s">
        <v>1509</v>
      </c>
    </row>
    <row r="316" spans="1:17">
      <c r="A316" s="300">
        <v>911136</v>
      </c>
      <c r="B316" s="301" t="s">
        <v>65</v>
      </c>
      <c r="C316" s="301" t="s">
        <v>1213</v>
      </c>
      <c r="D316" s="301" t="s">
        <v>1214</v>
      </c>
      <c r="E316" s="301" t="s">
        <v>905</v>
      </c>
      <c r="F316" s="302" t="s">
        <v>1215</v>
      </c>
      <c r="G316" s="301" t="s">
        <v>1503</v>
      </c>
      <c r="H316" s="301" t="s">
        <v>26</v>
      </c>
      <c r="I316" s="301" t="s">
        <v>1504</v>
      </c>
      <c r="J316" s="301" t="s">
        <v>1490</v>
      </c>
      <c r="K316" s="301" t="s">
        <v>1505</v>
      </c>
      <c r="L316" s="301" t="s">
        <v>1506</v>
      </c>
      <c r="M316" s="301" t="s">
        <v>1507</v>
      </c>
      <c r="N316" s="301" t="s">
        <v>226</v>
      </c>
      <c r="O316" s="301" t="s">
        <v>1222</v>
      </c>
      <c r="P316" s="301" t="s">
        <v>1508</v>
      </c>
      <c r="Q316" s="301" t="s">
        <v>1509</v>
      </c>
    </row>
    <row r="317" spans="1:17">
      <c r="A317" s="300">
        <v>911136</v>
      </c>
      <c r="B317" s="301" t="s">
        <v>65</v>
      </c>
      <c r="C317" s="301" t="s">
        <v>1213</v>
      </c>
      <c r="D317" s="301" t="s">
        <v>1214</v>
      </c>
      <c r="E317" s="301" t="s">
        <v>905</v>
      </c>
      <c r="F317" s="302" t="s">
        <v>1215</v>
      </c>
      <c r="G317" s="301" t="s">
        <v>1503</v>
      </c>
      <c r="H317" s="301" t="s">
        <v>26</v>
      </c>
      <c r="I317" s="301" t="s">
        <v>1504</v>
      </c>
      <c r="J317" s="301" t="s">
        <v>1490</v>
      </c>
      <c r="K317" s="301" t="s">
        <v>1505</v>
      </c>
      <c r="L317" s="301" t="s">
        <v>1506</v>
      </c>
      <c r="M317" s="301" t="s">
        <v>1507</v>
      </c>
      <c r="N317" s="301" t="s">
        <v>226</v>
      </c>
      <c r="O317" s="301" t="s">
        <v>1222</v>
      </c>
      <c r="P317" s="301" t="s">
        <v>1508</v>
      </c>
      <c r="Q317" s="301" t="s">
        <v>1509</v>
      </c>
    </row>
    <row r="318" spans="1:17">
      <c r="A318" s="300">
        <v>911136</v>
      </c>
      <c r="B318" s="301" t="s">
        <v>65</v>
      </c>
      <c r="C318" s="301" t="s">
        <v>1213</v>
      </c>
      <c r="D318" s="301" t="s">
        <v>1214</v>
      </c>
      <c r="E318" s="301" t="s">
        <v>905</v>
      </c>
      <c r="F318" s="302" t="s">
        <v>1215</v>
      </c>
      <c r="G318" s="301" t="s">
        <v>1503</v>
      </c>
      <c r="H318" s="301" t="s">
        <v>26</v>
      </c>
      <c r="I318" s="301" t="s">
        <v>1504</v>
      </c>
      <c r="J318" s="301" t="s">
        <v>1490</v>
      </c>
      <c r="K318" s="301" t="s">
        <v>1505</v>
      </c>
      <c r="L318" s="301" t="s">
        <v>1506</v>
      </c>
      <c r="M318" s="301" t="s">
        <v>1507</v>
      </c>
      <c r="N318" s="301" t="s">
        <v>226</v>
      </c>
      <c r="O318" s="301" t="s">
        <v>1222</v>
      </c>
      <c r="P318" s="301" t="s">
        <v>1508</v>
      </c>
      <c r="Q318" s="301" t="s">
        <v>1509</v>
      </c>
    </row>
    <row r="319" spans="1:17">
      <c r="A319" s="300">
        <v>911136</v>
      </c>
      <c r="B319" s="301" t="s">
        <v>65</v>
      </c>
      <c r="C319" s="301" t="s">
        <v>1213</v>
      </c>
      <c r="D319" s="301" t="s">
        <v>1214</v>
      </c>
      <c r="E319" s="301" t="s">
        <v>905</v>
      </c>
      <c r="F319" s="302" t="s">
        <v>1215</v>
      </c>
      <c r="G319" s="301" t="s">
        <v>1503</v>
      </c>
      <c r="H319" s="301" t="s">
        <v>26</v>
      </c>
      <c r="I319" s="301" t="s">
        <v>1504</v>
      </c>
      <c r="J319" s="301" t="s">
        <v>1490</v>
      </c>
      <c r="K319" s="301" t="s">
        <v>1505</v>
      </c>
      <c r="L319" s="301" t="s">
        <v>1506</v>
      </c>
      <c r="M319" s="301" t="s">
        <v>1507</v>
      </c>
      <c r="N319" s="301" t="s">
        <v>226</v>
      </c>
      <c r="O319" s="301" t="s">
        <v>1222</v>
      </c>
      <c r="P319" s="301" t="s">
        <v>1508</v>
      </c>
      <c r="Q319" s="301" t="s">
        <v>1509</v>
      </c>
    </row>
    <row r="320" spans="1:17">
      <c r="A320" s="300">
        <v>911581</v>
      </c>
      <c r="B320" s="301" t="s">
        <v>85</v>
      </c>
      <c r="C320" s="301" t="s">
        <v>1213</v>
      </c>
      <c r="D320" s="301" t="s">
        <v>1214</v>
      </c>
      <c r="E320" s="301" t="s">
        <v>905</v>
      </c>
      <c r="F320" s="302" t="s">
        <v>1215</v>
      </c>
      <c r="G320" s="301" t="s">
        <v>1510</v>
      </c>
      <c r="H320" s="301" t="s">
        <v>26</v>
      </c>
      <c r="I320" s="301" t="s">
        <v>1511</v>
      </c>
      <c r="J320" s="301" t="s">
        <v>1498</v>
      </c>
      <c r="K320" s="301" t="s">
        <v>1512</v>
      </c>
      <c r="L320" s="301" t="s">
        <v>1513</v>
      </c>
      <c r="M320" s="301" t="s">
        <v>1513</v>
      </c>
      <c r="N320" s="301" t="s">
        <v>38</v>
      </c>
      <c r="O320" s="301" t="s">
        <v>1222</v>
      </c>
      <c r="P320" s="301" t="s">
        <v>1514</v>
      </c>
      <c r="Q320" s="301" t="s">
        <v>592</v>
      </c>
    </row>
    <row r="321" spans="1:17">
      <c r="A321" s="300">
        <v>911581</v>
      </c>
      <c r="B321" s="301" t="s">
        <v>85</v>
      </c>
      <c r="C321" s="301" t="s">
        <v>1213</v>
      </c>
      <c r="D321" s="301" t="s">
        <v>1214</v>
      </c>
      <c r="E321" s="301" t="s">
        <v>905</v>
      </c>
      <c r="F321" s="302" t="s">
        <v>1215</v>
      </c>
      <c r="G321" s="301" t="s">
        <v>1510</v>
      </c>
      <c r="H321" s="301" t="s">
        <v>26</v>
      </c>
      <c r="I321" s="301" t="s">
        <v>1511</v>
      </c>
      <c r="J321" s="301" t="s">
        <v>1498</v>
      </c>
      <c r="K321" s="301" t="s">
        <v>1512</v>
      </c>
      <c r="L321" s="301" t="s">
        <v>1513</v>
      </c>
      <c r="M321" s="301" t="s">
        <v>1513</v>
      </c>
      <c r="N321" s="301" t="s">
        <v>38</v>
      </c>
      <c r="O321" s="301" t="s">
        <v>1222</v>
      </c>
      <c r="P321" s="301" t="s">
        <v>1514</v>
      </c>
      <c r="Q321" s="301" t="s">
        <v>592</v>
      </c>
    </row>
    <row r="322" spans="1:17">
      <c r="A322" s="300">
        <v>911581</v>
      </c>
      <c r="B322" s="301" t="s">
        <v>85</v>
      </c>
      <c r="C322" s="301" t="s">
        <v>1213</v>
      </c>
      <c r="D322" s="301" t="s">
        <v>1214</v>
      </c>
      <c r="E322" s="301" t="s">
        <v>905</v>
      </c>
      <c r="F322" s="302" t="s">
        <v>1215</v>
      </c>
      <c r="G322" s="301" t="s">
        <v>1510</v>
      </c>
      <c r="H322" s="301" t="s">
        <v>26</v>
      </c>
      <c r="I322" s="301" t="s">
        <v>1511</v>
      </c>
      <c r="J322" s="301" t="s">
        <v>1498</v>
      </c>
      <c r="K322" s="301" t="s">
        <v>1512</v>
      </c>
      <c r="L322" s="301" t="s">
        <v>1513</v>
      </c>
      <c r="M322" s="301" t="s">
        <v>1513</v>
      </c>
      <c r="N322" s="301" t="s">
        <v>38</v>
      </c>
      <c r="O322" s="301" t="s">
        <v>1222</v>
      </c>
      <c r="P322" s="301" t="s">
        <v>1514</v>
      </c>
      <c r="Q322" s="301" t="s">
        <v>592</v>
      </c>
    </row>
    <row r="323" spans="1:17">
      <c r="A323" s="300">
        <v>911581</v>
      </c>
      <c r="B323" s="301" t="s">
        <v>85</v>
      </c>
      <c r="C323" s="301" t="s">
        <v>1213</v>
      </c>
      <c r="D323" s="301" t="s">
        <v>1214</v>
      </c>
      <c r="E323" s="301" t="s">
        <v>905</v>
      </c>
      <c r="F323" s="302" t="s">
        <v>1215</v>
      </c>
      <c r="G323" s="301" t="s">
        <v>1510</v>
      </c>
      <c r="H323" s="301" t="s">
        <v>26</v>
      </c>
      <c r="I323" s="301" t="s">
        <v>1511</v>
      </c>
      <c r="J323" s="301" t="s">
        <v>1498</v>
      </c>
      <c r="K323" s="301" t="s">
        <v>1512</v>
      </c>
      <c r="L323" s="301" t="s">
        <v>1513</v>
      </c>
      <c r="M323" s="301" t="s">
        <v>1513</v>
      </c>
      <c r="N323" s="301" t="s">
        <v>38</v>
      </c>
      <c r="O323" s="301" t="s">
        <v>1222</v>
      </c>
      <c r="P323" s="301" t="s">
        <v>1514</v>
      </c>
      <c r="Q323" s="301" t="s">
        <v>592</v>
      </c>
    </row>
    <row r="324" spans="1:17">
      <c r="A324" s="300">
        <v>911581</v>
      </c>
      <c r="B324" s="301" t="s">
        <v>85</v>
      </c>
      <c r="C324" s="301" t="s">
        <v>1213</v>
      </c>
      <c r="D324" s="301" t="s">
        <v>1214</v>
      </c>
      <c r="E324" s="301" t="s">
        <v>905</v>
      </c>
      <c r="F324" s="302" t="s">
        <v>1215</v>
      </c>
      <c r="G324" s="301" t="s">
        <v>1510</v>
      </c>
      <c r="H324" s="301" t="s">
        <v>26</v>
      </c>
      <c r="I324" s="301" t="s">
        <v>1511</v>
      </c>
      <c r="J324" s="301" t="s">
        <v>1498</v>
      </c>
      <c r="K324" s="301" t="s">
        <v>1512</v>
      </c>
      <c r="L324" s="301" t="s">
        <v>1513</v>
      </c>
      <c r="M324" s="301" t="s">
        <v>1513</v>
      </c>
      <c r="N324" s="301" t="s">
        <v>38</v>
      </c>
      <c r="O324" s="301" t="s">
        <v>1222</v>
      </c>
      <c r="P324" s="301" t="s">
        <v>1514</v>
      </c>
      <c r="Q324" s="301" t="s">
        <v>592</v>
      </c>
    </row>
    <row r="325" spans="1:17">
      <c r="A325" s="300">
        <v>911581</v>
      </c>
      <c r="B325" s="301" t="s">
        <v>85</v>
      </c>
      <c r="C325" s="301" t="s">
        <v>1213</v>
      </c>
      <c r="D325" s="301" t="s">
        <v>1214</v>
      </c>
      <c r="E325" s="301" t="s">
        <v>905</v>
      </c>
      <c r="F325" s="302" t="s">
        <v>1215</v>
      </c>
      <c r="G325" s="301" t="s">
        <v>1510</v>
      </c>
      <c r="H325" s="301" t="s">
        <v>26</v>
      </c>
      <c r="I325" s="301" t="s">
        <v>1511</v>
      </c>
      <c r="J325" s="301" t="s">
        <v>1498</v>
      </c>
      <c r="K325" s="301" t="s">
        <v>1512</v>
      </c>
      <c r="L325" s="301" t="s">
        <v>1513</v>
      </c>
      <c r="M325" s="301" t="s">
        <v>1513</v>
      </c>
      <c r="N325" s="301" t="s">
        <v>38</v>
      </c>
      <c r="O325" s="301" t="s">
        <v>1222</v>
      </c>
      <c r="P325" s="301" t="s">
        <v>1514</v>
      </c>
      <c r="Q325" s="301" t="s">
        <v>592</v>
      </c>
    </row>
    <row r="326" spans="1:17">
      <c r="A326" s="300">
        <v>911581</v>
      </c>
      <c r="B326" s="301" t="s">
        <v>85</v>
      </c>
      <c r="C326" s="301" t="s">
        <v>1213</v>
      </c>
      <c r="D326" s="301" t="s">
        <v>1214</v>
      </c>
      <c r="E326" s="301" t="s">
        <v>905</v>
      </c>
      <c r="F326" s="302" t="s">
        <v>1215</v>
      </c>
      <c r="G326" s="301" t="s">
        <v>1510</v>
      </c>
      <c r="H326" s="301" t="s">
        <v>26</v>
      </c>
      <c r="I326" s="301" t="s">
        <v>1511</v>
      </c>
      <c r="J326" s="301" t="s">
        <v>1498</v>
      </c>
      <c r="K326" s="301" t="s">
        <v>1512</v>
      </c>
      <c r="L326" s="301" t="s">
        <v>1513</v>
      </c>
      <c r="M326" s="301" t="s">
        <v>1513</v>
      </c>
      <c r="N326" s="301" t="s">
        <v>38</v>
      </c>
      <c r="O326" s="301" t="s">
        <v>1222</v>
      </c>
      <c r="P326" s="301" t="s">
        <v>1514</v>
      </c>
      <c r="Q326" s="301" t="s">
        <v>592</v>
      </c>
    </row>
    <row r="327" spans="1:17">
      <c r="A327" s="300">
        <v>1010326</v>
      </c>
      <c r="B327" s="301" t="s">
        <v>101</v>
      </c>
      <c r="C327" s="301" t="s">
        <v>1213</v>
      </c>
      <c r="D327" s="301" t="s">
        <v>1214</v>
      </c>
      <c r="E327" s="301" t="s">
        <v>905</v>
      </c>
      <c r="F327" s="302" t="s">
        <v>1215</v>
      </c>
      <c r="G327" s="301" t="s">
        <v>1515</v>
      </c>
      <c r="H327" s="301" t="s">
        <v>26</v>
      </c>
      <c r="I327" s="301" t="s">
        <v>1516</v>
      </c>
      <c r="J327" s="301" t="s">
        <v>1517</v>
      </c>
      <c r="K327" s="301" t="s">
        <v>1518</v>
      </c>
      <c r="L327" s="301" t="s">
        <v>1519</v>
      </c>
      <c r="M327" s="301" t="s">
        <v>1520</v>
      </c>
      <c r="N327" s="301" t="s">
        <v>225</v>
      </c>
      <c r="O327" s="301" t="s">
        <v>1222</v>
      </c>
      <c r="P327" s="301" t="s">
        <v>1521</v>
      </c>
      <c r="Q327" s="301" t="s">
        <v>1224</v>
      </c>
    </row>
    <row r="328" spans="1:17">
      <c r="A328" s="300">
        <v>1010326</v>
      </c>
      <c r="B328" s="301" t="s">
        <v>101</v>
      </c>
      <c r="C328" s="301" t="s">
        <v>1213</v>
      </c>
      <c r="D328" s="301" t="s">
        <v>1214</v>
      </c>
      <c r="E328" s="301" t="s">
        <v>905</v>
      </c>
      <c r="F328" s="302" t="s">
        <v>1215</v>
      </c>
      <c r="G328" s="301" t="s">
        <v>1515</v>
      </c>
      <c r="H328" s="301" t="s">
        <v>26</v>
      </c>
      <c r="I328" s="301" t="s">
        <v>1516</v>
      </c>
      <c r="J328" s="301" t="s">
        <v>1517</v>
      </c>
      <c r="K328" s="301" t="s">
        <v>1518</v>
      </c>
      <c r="L328" s="301" t="s">
        <v>1519</v>
      </c>
      <c r="M328" s="301" t="s">
        <v>1520</v>
      </c>
      <c r="N328" s="301" t="s">
        <v>225</v>
      </c>
      <c r="O328" s="301" t="s">
        <v>1222</v>
      </c>
      <c r="P328" s="301" t="s">
        <v>1521</v>
      </c>
      <c r="Q328" s="301" t="s">
        <v>1224</v>
      </c>
    </row>
    <row r="329" spans="1:17">
      <c r="A329" s="300">
        <v>1010326</v>
      </c>
      <c r="B329" s="301" t="s">
        <v>101</v>
      </c>
      <c r="C329" s="301" t="s">
        <v>1213</v>
      </c>
      <c r="D329" s="301" t="s">
        <v>1214</v>
      </c>
      <c r="E329" s="301" t="s">
        <v>905</v>
      </c>
      <c r="F329" s="302" t="s">
        <v>1215</v>
      </c>
      <c r="G329" s="301" t="s">
        <v>1515</v>
      </c>
      <c r="H329" s="301" t="s">
        <v>26</v>
      </c>
      <c r="I329" s="301" t="s">
        <v>1516</v>
      </c>
      <c r="J329" s="301" t="s">
        <v>1517</v>
      </c>
      <c r="K329" s="301" t="s">
        <v>1518</v>
      </c>
      <c r="L329" s="301" t="s">
        <v>1519</v>
      </c>
      <c r="M329" s="301" t="s">
        <v>1520</v>
      </c>
      <c r="N329" s="301" t="s">
        <v>225</v>
      </c>
      <c r="O329" s="301" t="s">
        <v>1222</v>
      </c>
      <c r="P329" s="301" t="s">
        <v>1521</v>
      </c>
      <c r="Q329" s="301" t="s">
        <v>1224</v>
      </c>
    </row>
    <row r="330" spans="1:17">
      <c r="A330" s="300">
        <v>1010326</v>
      </c>
      <c r="B330" s="301" t="s">
        <v>101</v>
      </c>
      <c r="C330" s="301" t="s">
        <v>1213</v>
      </c>
      <c r="D330" s="301" t="s">
        <v>1214</v>
      </c>
      <c r="E330" s="301" t="s">
        <v>905</v>
      </c>
      <c r="F330" s="302" t="s">
        <v>1215</v>
      </c>
      <c r="G330" s="301" t="s">
        <v>1515</v>
      </c>
      <c r="H330" s="301" t="s">
        <v>26</v>
      </c>
      <c r="I330" s="301" t="s">
        <v>1516</v>
      </c>
      <c r="J330" s="301" t="s">
        <v>1517</v>
      </c>
      <c r="K330" s="301" t="s">
        <v>1518</v>
      </c>
      <c r="L330" s="301" t="s">
        <v>1519</v>
      </c>
      <c r="M330" s="301" t="s">
        <v>1520</v>
      </c>
      <c r="N330" s="301" t="s">
        <v>225</v>
      </c>
      <c r="O330" s="301" t="s">
        <v>1222</v>
      </c>
      <c r="P330" s="301" t="s">
        <v>1521</v>
      </c>
      <c r="Q330" s="301" t="s">
        <v>1224</v>
      </c>
    </row>
    <row r="331" spans="1:17">
      <c r="A331" s="300">
        <v>1010326</v>
      </c>
      <c r="B331" s="301" t="s">
        <v>101</v>
      </c>
      <c r="C331" s="301" t="s">
        <v>1213</v>
      </c>
      <c r="D331" s="301" t="s">
        <v>1214</v>
      </c>
      <c r="E331" s="301" t="s">
        <v>905</v>
      </c>
      <c r="F331" s="302" t="s">
        <v>1215</v>
      </c>
      <c r="G331" s="301" t="s">
        <v>1515</v>
      </c>
      <c r="H331" s="301" t="s">
        <v>26</v>
      </c>
      <c r="I331" s="301" t="s">
        <v>1516</v>
      </c>
      <c r="J331" s="301" t="s">
        <v>1517</v>
      </c>
      <c r="K331" s="301" t="s">
        <v>1518</v>
      </c>
      <c r="L331" s="301" t="s">
        <v>1519</v>
      </c>
      <c r="M331" s="301" t="s">
        <v>1520</v>
      </c>
      <c r="N331" s="301" t="s">
        <v>225</v>
      </c>
      <c r="O331" s="301" t="s">
        <v>1222</v>
      </c>
      <c r="P331" s="301" t="s">
        <v>1521</v>
      </c>
      <c r="Q331" s="301" t="s">
        <v>1224</v>
      </c>
    </row>
    <row r="332" spans="1:17">
      <c r="A332" s="300">
        <v>1010326</v>
      </c>
      <c r="B332" s="301" t="s">
        <v>101</v>
      </c>
      <c r="C332" s="301" t="s">
        <v>1213</v>
      </c>
      <c r="D332" s="301" t="s">
        <v>1214</v>
      </c>
      <c r="E332" s="301" t="s">
        <v>905</v>
      </c>
      <c r="F332" s="302" t="s">
        <v>1215</v>
      </c>
      <c r="G332" s="301" t="s">
        <v>1515</v>
      </c>
      <c r="H332" s="301" t="s">
        <v>26</v>
      </c>
      <c r="I332" s="301" t="s">
        <v>1516</v>
      </c>
      <c r="J332" s="301" t="s">
        <v>1517</v>
      </c>
      <c r="K332" s="301" t="s">
        <v>1518</v>
      </c>
      <c r="L332" s="301" t="s">
        <v>1519</v>
      </c>
      <c r="M332" s="301" t="s">
        <v>1520</v>
      </c>
      <c r="N332" s="301" t="s">
        <v>225</v>
      </c>
      <c r="O332" s="301" t="s">
        <v>1222</v>
      </c>
      <c r="P332" s="301" t="s">
        <v>1521</v>
      </c>
      <c r="Q332" s="301" t="s">
        <v>1224</v>
      </c>
    </row>
    <row r="333" spans="1:17">
      <c r="A333" s="300">
        <v>1010326</v>
      </c>
      <c r="B333" s="301" t="s">
        <v>101</v>
      </c>
      <c r="C333" s="301" t="s">
        <v>1213</v>
      </c>
      <c r="D333" s="301" t="s">
        <v>1214</v>
      </c>
      <c r="E333" s="301" t="s">
        <v>905</v>
      </c>
      <c r="F333" s="302" t="s">
        <v>1215</v>
      </c>
      <c r="G333" s="301" t="s">
        <v>1515</v>
      </c>
      <c r="H333" s="301" t="s">
        <v>26</v>
      </c>
      <c r="I333" s="301" t="s">
        <v>1516</v>
      </c>
      <c r="J333" s="301" t="s">
        <v>1517</v>
      </c>
      <c r="K333" s="301" t="s">
        <v>1518</v>
      </c>
      <c r="L333" s="301" t="s">
        <v>1519</v>
      </c>
      <c r="M333" s="301" t="s">
        <v>1520</v>
      </c>
      <c r="N333" s="301" t="s">
        <v>225</v>
      </c>
      <c r="O333" s="301" t="s">
        <v>1222</v>
      </c>
      <c r="P333" s="301" t="s">
        <v>1521</v>
      </c>
      <c r="Q333" s="301" t="s">
        <v>1224</v>
      </c>
    </row>
    <row r="334" spans="1:17">
      <c r="A334" s="300">
        <v>1010326</v>
      </c>
      <c r="B334" s="301" t="s">
        <v>101</v>
      </c>
      <c r="C334" s="301" t="s">
        <v>1213</v>
      </c>
      <c r="D334" s="301" t="s">
        <v>1214</v>
      </c>
      <c r="E334" s="301" t="s">
        <v>905</v>
      </c>
      <c r="F334" s="302" t="s">
        <v>1215</v>
      </c>
      <c r="G334" s="301" t="s">
        <v>1515</v>
      </c>
      <c r="H334" s="301" t="s">
        <v>26</v>
      </c>
      <c r="I334" s="301" t="s">
        <v>1516</v>
      </c>
      <c r="J334" s="301" t="s">
        <v>1517</v>
      </c>
      <c r="K334" s="301" t="s">
        <v>1518</v>
      </c>
      <c r="L334" s="301" t="s">
        <v>1519</v>
      </c>
      <c r="M334" s="301" t="s">
        <v>1520</v>
      </c>
      <c r="N334" s="301" t="s">
        <v>225</v>
      </c>
      <c r="O334" s="301" t="s">
        <v>1222</v>
      </c>
      <c r="P334" s="301" t="s">
        <v>1521</v>
      </c>
      <c r="Q334" s="301" t="s">
        <v>1224</v>
      </c>
    </row>
    <row r="335" spans="1:17">
      <c r="A335" s="300">
        <v>1010326</v>
      </c>
      <c r="B335" s="301" t="s">
        <v>101</v>
      </c>
      <c r="C335" s="301" t="s">
        <v>1213</v>
      </c>
      <c r="D335" s="301" t="s">
        <v>1214</v>
      </c>
      <c r="E335" s="301" t="s">
        <v>905</v>
      </c>
      <c r="F335" s="302" t="s">
        <v>1215</v>
      </c>
      <c r="G335" s="301" t="s">
        <v>1515</v>
      </c>
      <c r="H335" s="301" t="s">
        <v>26</v>
      </c>
      <c r="I335" s="301" t="s">
        <v>1516</v>
      </c>
      <c r="J335" s="301" t="s">
        <v>1517</v>
      </c>
      <c r="K335" s="301" t="s">
        <v>1518</v>
      </c>
      <c r="L335" s="301" t="s">
        <v>1519</v>
      </c>
      <c r="M335" s="301" t="s">
        <v>1520</v>
      </c>
      <c r="N335" s="301" t="s">
        <v>225</v>
      </c>
      <c r="O335" s="301" t="s">
        <v>1222</v>
      </c>
      <c r="P335" s="301" t="s">
        <v>1521</v>
      </c>
      <c r="Q335" s="301" t="s">
        <v>1224</v>
      </c>
    </row>
    <row r="336" spans="1:17">
      <c r="A336" s="300">
        <v>1010326</v>
      </c>
      <c r="B336" s="301" t="s">
        <v>101</v>
      </c>
      <c r="C336" s="301" t="s">
        <v>1213</v>
      </c>
      <c r="D336" s="301" t="s">
        <v>1214</v>
      </c>
      <c r="E336" s="301" t="s">
        <v>905</v>
      </c>
      <c r="F336" s="302" t="s">
        <v>1215</v>
      </c>
      <c r="G336" s="301" t="s">
        <v>1515</v>
      </c>
      <c r="H336" s="301" t="s">
        <v>26</v>
      </c>
      <c r="I336" s="301" t="s">
        <v>1516</v>
      </c>
      <c r="J336" s="301" t="s">
        <v>1517</v>
      </c>
      <c r="K336" s="301" t="s">
        <v>1518</v>
      </c>
      <c r="L336" s="301" t="s">
        <v>1519</v>
      </c>
      <c r="M336" s="301" t="s">
        <v>1520</v>
      </c>
      <c r="N336" s="301" t="s">
        <v>225</v>
      </c>
      <c r="O336" s="301" t="s">
        <v>1222</v>
      </c>
      <c r="P336" s="301" t="s">
        <v>1521</v>
      </c>
      <c r="Q336" s="301" t="s">
        <v>1224</v>
      </c>
    </row>
    <row r="337" spans="1:17">
      <c r="A337" s="300">
        <v>1010326</v>
      </c>
      <c r="B337" s="301" t="s">
        <v>101</v>
      </c>
      <c r="C337" s="301" t="s">
        <v>1213</v>
      </c>
      <c r="D337" s="301" t="s">
        <v>1214</v>
      </c>
      <c r="E337" s="301" t="s">
        <v>905</v>
      </c>
      <c r="F337" s="302" t="s">
        <v>1215</v>
      </c>
      <c r="G337" s="301" t="s">
        <v>1515</v>
      </c>
      <c r="H337" s="301" t="s">
        <v>26</v>
      </c>
      <c r="I337" s="301" t="s">
        <v>1516</v>
      </c>
      <c r="J337" s="301" t="s">
        <v>1517</v>
      </c>
      <c r="K337" s="301" t="s">
        <v>1518</v>
      </c>
      <c r="L337" s="301" t="s">
        <v>1519</v>
      </c>
      <c r="M337" s="301" t="s">
        <v>1520</v>
      </c>
      <c r="N337" s="301" t="s">
        <v>225</v>
      </c>
      <c r="O337" s="301" t="s">
        <v>1222</v>
      </c>
      <c r="P337" s="301" t="s">
        <v>1521</v>
      </c>
      <c r="Q337" s="301" t="s">
        <v>1224</v>
      </c>
    </row>
    <row r="338" spans="1:17">
      <c r="A338" s="300">
        <v>1010326</v>
      </c>
      <c r="B338" s="301" t="s">
        <v>101</v>
      </c>
      <c r="C338" s="301" t="s">
        <v>1213</v>
      </c>
      <c r="D338" s="301" t="s">
        <v>1214</v>
      </c>
      <c r="E338" s="301" t="s">
        <v>905</v>
      </c>
      <c r="F338" s="302" t="s">
        <v>1215</v>
      </c>
      <c r="G338" s="301" t="s">
        <v>1515</v>
      </c>
      <c r="H338" s="301" t="s">
        <v>26</v>
      </c>
      <c r="I338" s="301" t="s">
        <v>1516</v>
      </c>
      <c r="J338" s="301" t="s">
        <v>1517</v>
      </c>
      <c r="K338" s="301" t="s">
        <v>1518</v>
      </c>
      <c r="L338" s="301" t="s">
        <v>1519</v>
      </c>
      <c r="M338" s="301" t="s">
        <v>1520</v>
      </c>
      <c r="N338" s="301" t="s">
        <v>225</v>
      </c>
      <c r="O338" s="301" t="s">
        <v>1222</v>
      </c>
      <c r="P338" s="301" t="s">
        <v>1521</v>
      </c>
      <c r="Q338" s="301" t="s">
        <v>1224</v>
      </c>
    </row>
    <row r="339" spans="1:17">
      <c r="A339" s="300">
        <v>1110720</v>
      </c>
      <c r="B339" s="301" t="s">
        <v>86</v>
      </c>
      <c r="C339" s="301" t="s">
        <v>1213</v>
      </c>
      <c r="D339" s="301" t="s">
        <v>1214</v>
      </c>
      <c r="E339" s="301" t="s">
        <v>905</v>
      </c>
      <c r="F339" s="302" t="s">
        <v>1215</v>
      </c>
      <c r="G339" s="301" t="s">
        <v>1522</v>
      </c>
      <c r="H339" s="301" t="s">
        <v>26</v>
      </c>
      <c r="I339" s="301" t="s">
        <v>1523</v>
      </c>
      <c r="J339" s="301" t="s">
        <v>1524</v>
      </c>
      <c r="K339" s="301" t="s">
        <v>1525</v>
      </c>
      <c r="L339" s="301" t="s">
        <v>1526</v>
      </c>
      <c r="M339" s="301" t="s">
        <v>1527</v>
      </c>
      <c r="N339" s="301" t="s">
        <v>593</v>
      </c>
      <c r="O339" s="301" t="s">
        <v>1222</v>
      </c>
      <c r="P339" s="301" t="s">
        <v>1528</v>
      </c>
      <c r="Q339" s="301" t="s">
        <v>212</v>
      </c>
    </row>
    <row r="340" spans="1:17">
      <c r="A340" s="300">
        <v>1110720</v>
      </c>
      <c r="B340" s="301" t="s">
        <v>86</v>
      </c>
      <c r="C340" s="301" t="s">
        <v>1213</v>
      </c>
      <c r="D340" s="301" t="s">
        <v>1214</v>
      </c>
      <c r="E340" s="301" t="s">
        <v>905</v>
      </c>
      <c r="F340" s="302" t="s">
        <v>1215</v>
      </c>
      <c r="G340" s="301" t="s">
        <v>1522</v>
      </c>
      <c r="H340" s="301" t="s">
        <v>26</v>
      </c>
      <c r="I340" s="301" t="s">
        <v>1523</v>
      </c>
      <c r="J340" s="301" t="s">
        <v>1524</v>
      </c>
      <c r="K340" s="301" t="s">
        <v>1525</v>
      </c>
      <c r="L340" s="301" t="s">
        <v>1526</v>
      </c>
      <c r="M340" s="301" t="s">
        <v>1527</v>
      </c>
      <c r="N340" s="301" t="s">
        <v>593</v>
      </c>
      <c r="O340" s="301" t="s">
        <v>1222</v>
      </c>
      <c r="P340" s="301" t="s">
        <v>1528</v>
      </c>
      <c r="Q340" s="301" t="s">
        <v>212</v>
      </c>
    </row>
    <row r="341" spans="1:17">
      <c r="A341" s="300">
        <v>1110720</v>
      </c>
      <c r="B341" s="301" t="s">
        <v>86</v>
      </c>
      <c r="C341" s="301" t="s">
        <v>1213</v>
      </c>
      <c r="D341" s="301" t="s">
        <v>1214</v>
      </c>
      <c r="E341" s="301" t="s">
        <v>905</v>
      </c>
      <c r="F341" s="302" t="s">
        <v>1215</v>
      </c>
      <c r="G341" s="301" t="s">
        <v>1522</v>
      </c>
      <c r="H341" s="301" t="s">
        <v>26</v>
      </c>
      <c r="I341" s="301" t="s">
        <v>1523</v>
      </c>
      <c r="J341" s="301" t="s">
        <v>1524</v>
      </c>
      <c r="K341" s="301" t="s">
        <v>1525</v>
      </c>
      <c r="L341" s="301" t="s">
        <v>1526</v>
      </c>
      <c r="M341" s="301" t="s">
        <v>1527</v>
      </c>
      <c r="N341" s="301" t="s">
        <v>593</v>
      </c>
      <c r="O341" s="301" t="s">
        <v>1222</v>
      </c>
      <c r="P341" s="301" t="s">
        <v>1528</v>
      </c>
      <c r="Q341" s="301" t="s">
        <v>212</v>
      </c>
    </row>
    <row r="342" spans="1:17">
      <c r="A342" s="300">
        <v>1110720</v>
      </c>
      <c r="B342" s="301" t="s">
        <v>86</v>
      </c>
      <c r="C342" s="301" t="s">
        <v>1213</v>
      </c>
      <c r="D342" s="301" t="s">
        <v>1214</v>
      </c>
      <c r="E342" s="301" t="s">
        <v>905</v>
      </c>
      <c r="F342" s="302" t="s">
        <v>1215</v>
      </c>
      <c r="G342" s="301" t="s">
        <v>1522</v>
      </c>
      <c r="H342" s="301" t="s">
        <v>26</v>
      </c>
      <c r="I342" s="301" t="s">
        <v>1523</v>
      </c>
      <c r="J342" s="301" t="s">
        <v>1524</v>
      </c>
      <c r="K342" s="301" t="s">
        <v>1525</v>
      </c>
      <c r="L342" s="301" t="s">
        <v>1526</v>
      </c>
      <c r="M342" s="301" t="s">
        <v>1527</v>
      </c>
      <c r="N342" s="301" t="s">
        <v>593</v>
      </c>
      <c r="O342" s="301" t="s">
        <v>1222</v>
      </c>
      <c r="P342" s="301" t="s">
        <v>1528</v>
      </c>
      <c r="Q342" s="301" t="s">
        <v>212</v>
      </c>
    </row>
    <row r="343" spans="1:17">
      <c r="A343" s="300">
        <v>1110720</v>
      </c>
      <c r="B343" s="301" t="s">
        <v>86</v>
      </c>
      <c r="C343" s="301" t="s">
        <v>1213</v>
      </c>
      <c r="D343" s="301" t="s">
        <v>1214</v>
      </c>
      <c r="E343" s="301" t="s">
        <v>905</v>
      </c>
      <c r="F343" s="302" t="s">
        <v>1215</v>
      </c>
      <c r="G343" s="301" t="s">
        <v>1522</v>
      </c>
      <c r="H343" s="301" t="s">
        <v>26</v>
      </c>
      <c r="I343" s="301" t="s">
        <v>1523</v>
      </c>
      <c r="J343" s="301" t="s">
        <v>1524</v>
      </c>
      <c r="K343" s="301" t="s">
        <v>1525</v>
      </c>
      <c r="L343" s="301" t="s">
        <v>1526</v>
      </c>
      <c r="M343" s="301" t="s">
        <v>1527</v>
      </c>
      <c r="N343" s="301" t="s">
        <v>593</v>
      </c>
      <c r="O343" s="301" t="s">
        <v>1222</v>
      </c>
      <c r="P343" s="301" t="s">
        <v>1528</v>
      </c>
      <c r="Q343" s="301" t="s">
        <v>212</v>
      </c>
    </row>
    <row r="344" spans="1:17">
      <c r="A344" s="300">
        <v>1110720</v>
      </c>
      <c r="B344" s="301" t="s">
        <v>86</v>
      </c>
      <c r="C344" s="301" t="s">
        <v>1213</v>
      </c>
      <c r="D344" s="301" t="s">
        <v>1214</v>
      </c>
      <c r="E344" s="301" t="s">
        <v>905</v>
      </c>
      <c r="F344" s="302" t="s">
        <v>1215</v>
      </c>
      <c r="G344" s="301" t="s">
        <v>1522</v>
      </c>
      <c r="H344" s="301" t="s">
        <v>26</v>
      </c>
      <c r="I344" s="301" t="s">
        <v>1523</v>
      </c>
      <c r="J344" s="301" t="s">
        <v>1524</v>
      </c>
      <c r="K344" s="301" t="s">
        <v>1525</v>
      </c>
      <c r="L344" s="301" t="s">
        <v>1526</v>
      </c>
      <c r="M344" s="301" t="s">
        <v>1527</v>
      </c>
      <c r="N344" s="301" t="s">
        <v>593</v>
      </c>
      <c r="O344" s="301" t="s">
        <v>1222</v>
      </c>
      <c r="P344" s="301" t="s">
        <v>1528</v>
      </c>
      <c r="Q344" s="301" t="s">
        <v>212</v>
      </c>
    </row>
    <row r="345" spans="1:17">
      <c r="A345" s="300">
        <v>1110845</v>
      </c>
      <c r="B345" s="301" t="s">
        <v>60</v>
      </c>
      <c r="C345" s="301" t="s">
        <v>1213</v>
      </c>
      <c r="D345" s="301" t="s">
        <v>1214</v>
      </c>
      <c r="E345" s="301" t="s">
        <v>905</v>
      </c>
      <c r="F345" s="302" t="s">
        <v>1215</v>
      </c>
      <c r="G345" s="301" t="s">
        <v>1529</v>
      </c>
      <c r="H345" s="301" t="s">
        <v>26</v>
      </c>
      <c r="I345" s="301" t="s">
        <v>1530</v>
      </c>
      <c r="J345" s="301" t="s">
        <v>1524</v>
      </c>
      <c r="K345" s="301" t="s">
        <v>1531</v>
      </c>
      <c r="L345" s="301" t="s">
        <v>1532</v>
      </c>
      <c r="M345" s="301" t="s">
        <v>1533</v>
      </c>
      <c r="N345" s="301" t="s">
        <v>1534</v>
      </c>
      <c r="O345" s="301" t="s">
        <v>1222</v>
      </c>
      <c r="P345" s="301" t="s">
        <v>1535</v>
      </c>
      <c r="Q345" s="301" t="s">
        <v>588</v>
      </c>
    </row>
    <row r="346" spans="1:17">
      <c r="A346" s="300">
        <v>1110845</v>
      </c>
      <c r="B346" s="301" t="s">
        <v>60</v>
      </c>
      <c r="C346" s="301" t="s">
        <v>1213</v>
      </c>
      <c r="D346" s="301" t="s">
        <v>1214</v>
      </c>
      <c r="E346" s="301" t="s">
        <v>905</v>
      </c>
      <c r="F346" s="302" t="s">
        <v>1215</v>
      </c>
      <c r="G346" s="301" t="s">
        <v>1529</v>
      </c>
      <c r="H346" s="301" t="s">
        <v>26</v>
      </c>
      <c r="I346" s="301" t="s">
        <v>1530</v>
      </c>
      <c r="J346" s="301" t="s">
        <v>1524</v>
      </c>
      <c r="K346" s="301" t="s">
        <v>1531</v>
      </c>
      <c r="L346" s="301" t="s">
        <v>1532</v>
      </c>
      <c r="M346" s="301" t="s">
        <v>1533</v>
      </c>
      <c r="N346" s="301" t="s">
        <v>1534</v>
      </c>
      <c r="O346" s="301" t="s">
        <v>1222</v>
      </c>
      <c r="P346" s="301" t="s">
        <v>1535</v>
      </c>
      <c r="Q346" s="301" t="s">
        <v>588</v>
      </c>
    </row>
    <row r="347" spans="1:17">
      <c r="A347" s="300">
        <v>1110845</v>
      </c>
      <c r="B347" s="301" t="s">
        <v>60</v>
      </c>
      <c r="C347" s="301" t="s">
        <v>1213</v>
      </c>
      <c r="D347" s="301" t="s">
        <v>1214</v>
      </c>
      <c r="E347" s="301" t="s">
        <v>905</v>
      </c>
      <c r="F347" s="302" t="s">
        <v>1215</v>
      </c>
      <c r="G347" s="301" t="s">
        <v>1529</v>
      </c>
      <c r="H347" s="301" t="s">
        <v>26</v>
      </c>
      <c r="I347" s="301" t="s">
        <v>1530</v>
      </c>
      <c r="J347" s="301" t="s">
        <v>1524</v>
      </c>
      <c r="K347" s="301" t="s">
        <v>1531</v>
      </c>
      <c r="L347" s="301" t="s">
        <v>1532</v>
      </c>
      <c r="M347" s="301" t="s">
        <v>1533</v>
      </c>
      <c r="N347" s="301" t="s">
        <v>1534</v>
      </c>
      <c r="O347" s="301" t="s">
        <v>1222</v>
      </c>
      <c r="P347" s="301" t="s">
        <v>1535</v>
      </c>
      <c r="Q347" s="301" t="s">
        <v>588</v>
      </c>
    </row>
    <row r="348" spans="1:17">
      <c r="A348" s="300">
        <v>1110845</v>
      </c>
      <c r="B348" s="301" t="s">
        <v>60</v>
      </c>
      <c r="C348" s="301" t="s">
        <v>1213</v>
      </c>
      <c r="D348" s="301" t="s">
        <v>1214</v>
      </c>
      <c r="E348" s="301" t="s">
        <v>905</v>
      </c>
      <c r="F348" s="302" t="s">
        <v>1215</v>
      </c>
      <c r="G348" s="301" t="s">
        <v>1529</v>
      </c>
      <c r="H348" s="301" t="s">
        <v>26</v>
      </c>
      <c r="I348" s="301" t="s">
        <v>1530</v>
      </c>
      <c r="J348" s="301" t="s">
        <v>1524</v>
      </c>
      <c r="K348" s="301" t="s">
        <v>1531</v>
      </c>
      <c r="L348" s="301" t="s">
        <v>1532</v>
      </c>
      <c r="M348" s="301" t="s">
        <v>1533</v>
      </c>
      <c r="N348" s="301" t="s">
        <v>1534</v>
      </c>
      <c r="O348" s="301" t="s">
        <v>1222</v>
      </c>
      <c r="P348" s="301" t="s">
        <v>1535</v>
      </c>
      <c r="Q348" s="301" t="s">
        <v>588</v>
      </c>
    </row>
    <row r="349" spans="1:17">
      <c r="A349" s="300">
        <v>1110845</v>
      </c>
      <c r="B349" s="301" t="s">
        <v>60</v>
      </c>
      <c r="C349" s="301" t="s">
        <v>1213</v>
      </c>
      <c r="D349" s="301" t="s">
        <v>1214</v>
      </c>
      <c r="E349" s="301" t="s">
        <v>905</v>
      </c>
      <c r="F349" s="302" t="s">
        <v>1215</v>
      </c>
      <c r="G349" s="301" t="s">
        <v>1529</v>
      </c>
      <c r="H349" s="301" t="s">
        <v>26</v>
      </c>
      <c r="I349" s="301" t="s">
        <v>1530</v>
      </c>
      <c r="J349" s="301" t="s">
        <v>1524</v>
      </c>
      <c r="K349" s="301" t="s">
        <v>1531</v>
      </c>
      <c r="L349" s="301" t="s">
        <v>1532</v>
      </c>
      <c r="M349" s="301" t="s">
        <v>1533</v>
      </c>
      <c r="N349" s="301" t="s">
        <v>1534</v>
      </c>
      <c r="O349" s="301" t="s">
        <v>1222</v>
      </c>
      <c r="P349" s="301" t="s">
        <v>1535</v>
      </c>
      <c r="Q349" s="301" t="s">
        <v>588</v>
      </c>
    </row>
    <row r="350" spans="1:17">
      <c r="A350" s="300">
        <v>1310189</v>
      </c>
      <c r="B350" s="301" t="s">
        <v>62</v>
      </c>
      <c r="C350" s="301" t="s">
        <v>1213</v>
      </c>
      <c r="D350" s="301" t="s">
        <v>1214</v>
      </c>
      <c r="E350" s="301" t="s">
        <v>905</v>
      </c>
      <c r="F350" s="302" t="s">
        <v>1215</v>
      </c>
      <c r="G350" s="301" t="s">
        <v>1536</v>
      </c>
      <c r="H350" s="301" t="s">
        <v>26</v>
      </c>
      <c r="I350" s="301" t="s">
        <v>1537</v>
      </c>
      <c r="J350" s="301" t="s">
        <v>1538</v>
      </c>
      <c r="K350" s="301" t="s">
        <v>1539</v>
      </c>
      <c r="L350" s="301" t="s">
        <v>1540</v>
      </c>
      <c r="M350" s="301" t="s">
        <v>1541</v>
      </c>
      <c r="N350" s="301" t="s">
        <v>1279</v>
      </c>
      <c r="O350" s="301" t="s">
        <v>1222</v>
      </c>
      <c r="P350" s="301" t="s">
        <v>1542</v>
      </c>
      <c r="Q350" s="301" t="s">
        <v>562</v>
      </c>
    </row>
    <row r="351" spans="1:17">
      <c r="A351" s="300">
        <v>1310189</v>
      </c>
      <c r="B351" s="301" t="s">
        <v>62</v>
      </c>
      <c r="C351" s="301" t="s">
        <v>1213</v>
      </c>
      <c r="D351" s="301" t="s">
        <v>1214</v>
      </c>
      <c r="E351" s="301" t="s">
        <v>905</v>
      </c>
      <c r="F351" s="302" t="s">
        <v>1215</v>
      </c>
      <c r="G351" s="301" t="s">
        <v>1536</v>
      </c>
      <c r="H351" s="301" t="s">
        <v>26</v>
      </c>
      <c r="I351" s="301" t="s">
        <v>1537</v>
      </c>
      <c r="J351" s="301" t="s">
        <v>1538</v>
      </c>
      <c r="K351" s="301" t="s">
        <v>1539</v>
      </c>
      <c r="L351" s="301" t="s">
        <v>1540</v>
      </c>
      <c r="M351" s="301" t="s">
        <v>1541</v>
      </c>
      <c r="N351" s="301" t="s">
        <v>1279</v>
      </c>
      <c r="O351" s="301" t="s">
        <v>1222</v>
      </c>
      <c r="P351" s="301" t="s">
        <v>1542</v>
      </c>
      <c r="Q351" s="301" t="s">
        <v>562</v>
      </c>
    </row>
    <row r="352" spans="1:17">
      <c r="A352" s="300">
        <v>1310189</v>
      </c>
      <c r="B352" s="301" t="s">
        <v>62</v>
      </c>
      <c r="C352" s="301" t="s">
        <v>1213</v>
      </c>
      <c r="D352" s="301" t="s">
        <v>1214</v>
      </c>
      <c r="E352" s="301" t="s">
        <v>905</v>
      </c>
      <c r="F352" s="302" t="s">
        <v>1215</v>
      </c>
      <c r="G352" s="301" t="s">
        <v>1536</v>
      </c>
      <c r="H352" s="301" t="s">
        <v>26</v>
      </c>
      <c r="I352" s="301" t="s">
        <v>1537</v>
      </c>
      <c r="J352" s="301" t="s">
        <v>1538</v>
      </c>
      <c r="K352" s="301" t="s">
        <v>1539</v>
      </c>
      <c r="L352" s="301" t="s">
        <v>1540</v>
      </c>
      <c r="M352" s="301" t="s">
        <v>1541</v>
      </c>
      <c r="N352" s="301" t="s">
        <v>1279</v>
      </c>
      <c r="O352" s="301" t="s">
        <v>1222</v>
      </c>
      <c r="P352" s="301" t="s">
        <v>1542</v>
      </c>
      <c r="Q352" s="301" t="s">
        <v>562</v>
      </c>
    </row>
    <row r="353" spans="1:17">
      <c r="A353" s="300">
        <v>1310189</v>
      </c>
      <c r="B353" s="301" t="s">
        <v>62</v>
      </c>
      <c r="C353" s="301" t="s">
        <v>1213</v>
      </c>
      <c r="D353" s="301" t="s">
        <v>1214</v>
      </c>
      <c r="E353" s="301" t="s">
        <v>905</v>
      </c>
      <c r="F353" s="302" t="s">
        <v>1215</v>
      </c>
      <c r="G353" s="301" t="s">
        <v>1536</v>
      </c>
      <c r="H353" s="301" t="s">
        <v>26</v>
      </c>
      <c r="I353" s="301" t="s">
        <v>1537</v>
      </c>
      <c r="J353" s="301" t="s">
        <v>1538</v>
      </c>
      <c r="K353" s="301" t="s">
        <v>1539</v>
      </c>
      <c r="L353" s="301" t="s">
        <v>1540</v>
      </c>
      <c r="M353" s="301" t="s">
        <v>1541</v>
      </c>
      <c r="N353" s="301" t="s">
        <v>1279</v>
      </c>
      <c r="O353" s="301" t="s">
        <v>1222</v>
      </c>
      <c r="P353" s="301" t="s">
        <v>1542</v>
      </c>
      <c r="Q353" s="301" t="s">
        <v>562</v>
      </c>
    </row>
    <row r="354" spans="1:17">
      <c r="A354" s="300">
        <v>1310189</v>
      </c>
      <c r="B354" s="301" t="s">
        <v>62</v>
      </c>
      <c r="C354" s="301" t="s">
        <v>1213</v>
      </c>
      <c r="D354" s="301" t="s">
        <v>1214</v>
      </c>
      <c r="E354" s="301" t="s">
        <v>905</v>
      </c>
      <c r="F354" s="302" t="s">
        <v>1215</v>
      </c>
      <c r="G354" s="301" t="s">
        <v>1536</v>
      </c>
      <c r="H354" s="301" t="s">
        <v>26</v>
      </c>
      <c r="I354" s="301" t="s">
        <v>1537</v>
      </c>
      <c r="J354" s="301" t="s">
        <v>1538</v>
      </c>
      <c r="K354" s="301" t="s">
        <v>1539</v>
      </c>
      <c r="L354" s="301" t="s">
        <v>1540</v>
      </c>
      <c r="M354" s="301" t="s">
        <v>1541</v>
      </c>
      <c r="N354" s="301" t="s">
        <v>1279</v>
      </c>
      <c r="O354" s="301" t="s">
        <v>1222</v>
      </c>
      <c r="P354" s="301" t="s">
        <v>1542</v>
      </c>
      <c r="Q354" s="301" t="s">
        <v>562</v>
      </c>
    </row>
    <row r="355" spans="1:17">
      <c r="A355" s="300">
        <v>1310189</v>
      </c>
      <c r="B355" s="301" t="s">
        <v>62</v>
      </c>
      <c r="C355" s="301" t="s">
        <v>1213</v>
      </c>
      <c r="D355" s="301" t="s">
        <v>1214</v>
      </c>
      <c r="E355" s="301" t="s">
        <v>905</v>
      </c>
      <c r="F355" s="302" t="s">
        <v>1215</v>
      </c>
      <c r="G355" s="301" t="s">
        <v>1536</v>
      </c>
      <c r="H355" s="301" t="s">
        <v>26</v>
      </c>
      <c r="I355" s="301" t="s">
        <v>1537</v>
      </c>
      <c r="J355" s="301" t="s">
        <v>1538</v>
      </c>
      <c r="K355" s="301" t="s">
        <v>1539</v>
      </c>
      <c r="L355" s="301" t="s">
        <v>1540</v>
      </c>
      <c r="M355" s="301" t="s">
        <v>1541</v>
      </c>
      <c r="N355" s="301" t="s">
        <v>1279</v>
      </c>
      <c r="O355" s="301" t="s">
        <v>1222</v>
      </c>
      <c r="P355" s="301" t="s">
        <v>1542</v>
      </c>
      <c r="Q355" s="301" t="s">
        <v>562</v>
      </c>
    </row>
    <row r="356" spans="1:17">
      <c r="A356" s="300">
        <v>1310213</v>
      </c>
      <c r="B356" s="301" t="s">
        <v>73</v>
      </c>
      <c r="C356" s="301" t="s">
        <v>1213</v>
      </c>
      <c r="D356" s="301" t="s">
        <v>1214</v>
      </c>
      <c r="E356" s="301" t="s">
        <v>905</v>
      </c>
      <c r="F356" s="302" t="s">
        <v>1215</v>
      </c>
      <c r="G356" s="301" t="s">
        <v>1543</v>
      </c>
      <c r="H356" s="301" t="s">
        <v>26</v>
      </c>
      <c r="I356" s="301" t="s">
        <v>1544</v>
      </c>
      <c r="J356" s="301" t="s">
        <v>1538</v>
      </c>
      <c r="K356" s="301" t="s">
        <v>1545</v>
      </c>
      <c r="L356" s="301" t="s">
        <v>1546</v>
      </c>
      <c r="M356" s="301" t="s">
        <v>1547</v>
      </c>
      <c r="N356" s="301" t="s">
        <v>1239</v>
      </c>
      <c r="O356" s="301" t="s">
        <v>1222</v>
      </c>
      <c r="P356" s="301" t="s">
        <v>1548</v>
      </c>
      <c r="Q356" s="301" t="s">
        <v>560</v>
      </c>
    </row>
    <row r="357" spans="1:17">
      <c r="A357" s="300">
        <v>1310213</v>
      </c>
      <c r="B357" s="301" t="s">
        <v>73</v>
      </c>
      <c r="C357" s="301" t="s">
        <v>1213</v>
      </c>
      <c r="D357" s="301" t="s">
        <v>1214</v>
      </c>
      <c r="E357" s="301" t="s">
        <v>905</v>
      </c>
      <c r="F357" s="302" t="s">
        <v>1215</v>
      </c>
      <c r="G357" s="301" t="s">
        <v>1543</v>
      </c>
      <c r="H357" s="301" t="s">
        <v>26</v>
      </c>
      <c r="I357" s="301" t="s">
        <v>1544</v>
      </c>
      <c r="J357" s="301" t="s">
        <v>1538</v>
      </c>
      <c r="K357" s="301" t="s">
        <v>1545</v>
      </c>
      <c r="L357" s="301" t="s">
        <v>1546</v>
      </c>
      <c r="M357" s="301" t="s">
        <v>1547</v>
      </c>
      <c r="N357" s="301" t="s">
        <v>1239</v>
      </c>
      <c r="O357" s="301" t="s">
        <v>1222</v>
      </c>
      <c r="P357" s="301" t="s">
        <v>1548</v>
      </c>
      <c r="Q357" s="301" t="s">
        <v>560</v>
      </c>
    </row>
    <row r="358" spans="1:17">
      <c r="A358" s="300">
        <v>1310213</v>
      </c>
      <c r="B358" s="301" t="s">
        <v>73</v>
      </c>
      <c r="C358" s="301" t="s">
        <v>1213</v>
      </c>
      <c r="D358" s="301" t="s">
        <v>1214</v>
      </c>
      <c r="E358" s="301" t="s">
        <v>905</v>
      </c>
      <c r="F358" s="302" t="s">
        <v>1215</v>
      </c>
      <c r="G358" s="301" t="s">
        <v>1543</v>
      </c>
      <c r="H358" s="301" t="s">
        <v>26</v>
      </c>
      <c r="I358" s="301" t="s">
        <v>1544</v>
      </c>
      <c r="J358" s="301" t="s">
        <v>1538</v>
      </c>
      <c r="K358" s="301" t="s">
        <v>1545</v>
      </c>
      <c r="L358" s="301" t="s">
        <v>1546</v>
      </c>
      <c r="M358" s="301" t="s">
        <v>1547</v>
      </c>
      <c r="N358" s="301" t="s">
        <v>1239</v>
      </c>
      <c r="O358" s="301" t="s">
        <v>1222</v>
      </c>
      <c r="P358" s="301" t="s">
        <v>1548</v>
      </c>
      <c r="Q358" s="301" t="s">
        <v>560</v>
      </c>
    </row>
    <row r="359" spans="1:17">
      <c r="A359" s="300">
        <v>1310213</v>
      </c>
      <c r="B359" s="301" t="s">
        <v>73</v>
      </c>
      <c r="C359" s="301" t="s">
        <v>1213</v>
      </c>
      <c r="D359" s="301" t="s">
        <v>1214</v>
      </c>
      <c r="E359" s="301" t="s">
        <v>905</v>
      </c>
      <c r="F359" s="302" t="s">
        <v>1215</v>
      </c>
      <c r="G359" s="301" t="s">
        <v>1543</v>
      </c>
      <c r="H359" s="301" t="s">
        <v>26</v>
      </c>
      <c r="I359" s="301" t="s">
        <v>1544</v>
      </c>
      <c r="J359" s="301" t="s">
        <v>1538</v>
      </c>
      <c r="K359" s="301" t="s">
        <v>1545</v>
      </c>
      <c r="L359" s="301" t="s">
        <v>1546</v>
      </c>
      <c r="M359" s="301" t="s">
        <v>1547</v>
      </c>
      <c r="N359" s="301" t="s">
        <v>1239</v>
      </c>
      <c r="O359" s="301" t="s">
        <v>1222</v>
      </c>
      <c r="P359" s="301" t="s">
        <v>1548</v>
      </c>
      <c r="Q359" s="301" t="s">
        <v>560</v>
      </c>
    </row>
    <row r="360" spans="1:17">
      <c r="A360" s="300">
        <v>1310213</v>
      </c>
      <c r="B360" s="301" t="s">
        <v>73</v>
      </c>
      <c r="C360" s="301" t="s">
        <v>1213</v>
      </c>
      <c r="D360" s="301" t="s">
        <v>1214</v>
      </c>
      <c r="E360" s="301" t="s">
        <v>905</v>
      </c>
      <c r="F360" s="302" t="s">
        <v>1215</v>
      </c>
      <c r="G360" s="301" t="s">
        <v>1543</v>
      </c>
      <c r="H360" s="301" t="s">
        <v>26</v>
      </c>
      <c r="I360" s="301" t="s">
        <v>1544</v>
      </c>
      <c r="J360" s="301" t="s">
        <v>1538</v>
      </c>
      <c r="K360" s="301" t="s">
        <v>1545</v>
      </c>
      <c r="L360" s="301" t="s">
        <v>1546</v>
      </c>
      <c r="M360" s="301" t="s">
        <v>1547</v>
      </c>
      <c r="N360" s="301" t="s">
        <v>1239</v>
      </c>
      <c r="O360" s="301" t="s">
        <v>1222</v>
      </c>
      <c r="P360" s="301" t="s">
        <v>1548</v>
      </c>
      <c r="Q360" s="301" t="s">
        <v>560</v>
      </c>
    </row>
    <row r="361" spans="1:17">
      <c r="A361" s="300">
        <v>1310213</v>
      </c>
      <c r="B361" s="301" t="s">
        <v>73</v>
      </c>
      <c r="C361" s="301" t="s">
        <v>1213</v>
      </c>
      <c r="D361" s="301" t="s">
        <v>1214</v>
      </c>
      <c r="E361" s="301" t="s">
        <v>905</v>
      </c>
      <c r="F361" s="302" t="s">
        <v>1215</v>
      </c>
      <c r="G361" s="301" t="s">
        <v>1543</v>
      </c>
      <c r="H361" s="301" t="s">
        <v>26</v>
      </c>
      <c r="I361" s="301" t="s">
        <v>1544</v>
      </c>
      <c r="J361" s="301" t="s">
        <v>1538</v>
      </c>
      <c r="K361" s="301" t="s">
        <v>1545</v>
      </c>
      <c r="L361" s="301" t="s">
        <v>1546</v>
      </c>
      <c r="M361" s="301" t="s">
        <v>1547</v>
      </c>
      <c r="N361" s="301" t="s">
        <v>1239</v>
      </c>
      <c r="O361" s="301" t="s">
        <v>1222</v>
      </c>
      <c r="P361" s="301" t="s">
        <v>1548</v>
      </c>
      <c r="Q361" s="301" t="s">
        <v>560</v>
      </c>
    </row>
    <row r="362" spans="1:17">
      <c r="A362" s="300">
        <v>1310213</v>
      </c>
      <c r="B362" s="301" t="s">
        <v>73</v>
      </c>
      <c r="C362" s="301" t="s">
        <v>1213</v>
      </c>
      <c r="D362" s="301" t="s">
        <v>1214</v>
      </c>
      <c r="E362" s="301" t="s">
        <v>905</v>
      </c>
      <c r="F362" s="302" t="s">
        <v>1215</v>
      </c>
      <c r="G362" s="301" t="s">
        <v>1543</v>
      </c>
      <c r="H362" s="301" t="s">
        <v>26</v>
      </c>
      <c r="I362" s="301" t="s">
        <v>1544</v>
      </c>
      <c r="J362" s="301" t="s">
        <v>1538</v>
      </c>
      <c r="K362" s="301" t="s">
        <v>1545</v>
      </c>
      <c r="L362" s="301" t="s">
        <v>1546</v>
      </c>
      <c r="M362" s="301" t="s">
        <v>1547</v>
      </c>
      <c r="N362" s="301" t="s">
        <v>1239</v>
      </c>
      <c r="O362" s="301" t="s">
        <v>1222</v>
      </c>
      <c r="P362" s="301" t="s">
        <v>1548</v>
      </c>
      <c r="Q362" s="301" t="s">
        <v>560</v>
      </c>
    </row>
    <row r="363" spans="1:17">
      <c r="A363" s="300">
        <v>1310213</v>
      </c>
      <c r="B363" s="301" t="s">
        <v>73</v>
      </c>
      <c r="C363" s="301" t="s">
        <v>1213</v>
      </c>
      <c r="D363" s="301" t="s">
        <v>1214</v>
      </c>
      <c r="E363" s="301" t="s">
        <v>905</v>
      </c>
      <c r="F363" s="302" t="s">
        <v>1215</v>
      </c>
      <c r="G363" s="301" t="s">
        <v>1543</v>
      </c>
      <c r="H363" s="301" t="s">
        <v>26</v>
      </c>
      <c r="I363" s="301" t="s">
        <v>1544</v>
      </c>
      <c r="J363" s="301" t="s">
        <v>1538</v>
      </c>
      <c r="K363" s="301" t="s">
        <v>1545</v>
      </c>
      <c r="L363" s="301" t="s">
        <v>1546</v>
      </c>
      <c r="M363" s="301" t="s">
        <v>1547</v>
      </c>
      <c r="N363" s="301" t="s">
        <v>1239</v>
      </c>
      <c r="O363" s="301" t="s">
        <v>1222</v>
      </c>
      <c r="P363" s="301" t="s">
        <v>1548</v>
      </c>
      <c r="Q363" s="301" t="s">
        <v>560</v>
      </c>
    </row>
    <row r="364" spans="1:17">
      <c r="A364" s="300">
        <v>1310213</v>
      </c>
      <c r="B364" s="301" t="s">
        <v>73</v>
      </c>
      <c r="C364" s="301" t="s">
        <v>1213</v>
      </c>
      <c r="D364" s="301" t="s">
        <v>1214</v>
      </c>
      <c r="E364" s="301" t="s">
        <v>905</v>
      </c>
      <c r="F364" s="302" t="s">
        <v>1215</v>
      </c>
      <c r="G364" s="301" t="s">
        <v>1543</v>
      </c>
      <c r="H364" s="301" t="s">
        <v>26</v>
      </c>
      <c r="I364" s="301" t="s">
        <v>1544</v>
      </c>
      <c r="J364" s="301" t="s">
        <v>1538</v>
      </c>
      <c r="K364" s="301" t="s">
        <v>1545</v>
      </c>
      <c r="L364" s="301" t="s">
        <v>1546</v>
      </c>
      <c r="M364" s="301" t="s">
        <v>1547</v>
      </c>
      <c r="N364" s="301" t="s">
        <v>1239</v>
      </c>
      <c r="O364" s="301" t="s">
        <v>1222</v>
      </c>
      <c r="P364" s="301" t="s">
        <v>1548</v>
      </c>
      <c r="Q364" s="301" t="s">
        <v>560</v>
      </c>
    </row>
    <row r="365" spans="1:17">
      <c r="A365" s="300">
        <v>1310213</v>
      </c>
      <c r="B365" s="301" t="s">
        <v>73</v>
      </c>
      <c r="C365" s="301" t="s">
        <v>1213</v>
      </c>
      <c r="D365" s="301" t="s">
        <v>1214</v>
      </c>
      <c r="E365" s="301" t="s">
        <v>905</v>
      </c>
      <c r="F365" s="302" t="s">
        <v>1215</v>
      </c>
      <c r="G365" s="301" t="s">
        <v>1543</v>
      </c>
      <c r="H365" s="301" t="s">
        <v>26</v>
      </c>
      <c r="I365" s="301" t="s">
        <v>1544</v>
      </c>
      <c r="J365" s="301" t="s">
        <v>1538</v>
      </c>
      <c r="K365" s="301" t="s">
        <v>1545</v>
      </c>
      <c r="L365" s="301" t="s">
        <v>1546</v>
      </c>
      <c r="M365" s="301" t="s">
        <v>1547</v>
      </c>
      <c r="N365" s="301" t="s">
        <v>1239</v>
      </c>
      <c r="O365" s="301" t="s">
        <v>1222</v>
      </c>
      <c r="P365" s="301" t="s">
        <v>1548</v>
      </c>
      <c r="Q365" s="301" t="s">
        <v>560</v>
      </c>
    </row>
    <row r="366" spans="1:17">
      <c r="A366" s="300">
        <v>1410062</v>
      </c>
      <c r="B366" s="301" t="s">
        <v>93</v>
      </c>
      <c r="C366" s="301" t="s">
        <v>1213</v>
      </c>
      <c r="D366" s="301" t="s">
        <v>1214</v>
      </c>
      <c r="E366" s="301" t="s">
        <v>905</v>
      </c>
      <c r="F366" s="302" t="s">
        <v>1215</v>
      </c>
      <c r="G366" s="301" t="s">
        <v>1549</v>
      </c>
      <c r="H366" s="301" t="s">
        <v>26</v>
      </c>
      <c r="I366" s="301" t="s">
        <v>1550</v>
      </c>
      <c r="J366" s="301" t="s">
        <v>1551</v>
      </c>
      <c r="K366" s="301" t="s">
        <v>1552</v>
      </c>
      <c r="L366" s="301" t="s">
        <v>1553</v>
      </c>
      <c r="M366" s="301" t="s">
        <v>1554</v>
      </c>
      <c r="N366" s="301" t="s">
        <v>225</v>
      </c>
      <c r="O366" s="301" t="s">
        <v>1222</v>
      </c>
      <c r="P366" s="301" t="s">
        <v>1555</v>
      </c>
      <c r="Q366" s="301" t="s">
        <v>1556</v>
      </c>
    </row>
    <row r="367" spans="1:17">
      <c r="A367" s="300">
        <v>1410062</v>
      </c>
      <c r="B367" s="301" t="s">
        <v>93</v>
      </c>
      <c r="C367" s="301" t="s">
        <v>1213</v>
      </c>
      <c r="D367" s="301" t="s">
        <v>1214</v>
      </c>
      <c r="E367" s="301" t="s">
        <v>905</v>
      </c>
      <c r="F367" s="302" t="s">
        <v>1215</v>
      </c>
      <c r="G367" s="301" t="s">
        <v>1549</v>
      </c>
      <c r="H367" s="301" t="s">
        <v>26</v>
      </c>
      <c r="I367" s="301" t="s">
        <v>1550</v>
      </c>
      <c r="J367" s="301" t="s">
        <v>1551</v>
      </c>
      <c r="K367" s="301" t="s">
        <v>1552</v>
      </c>
      <c r="L367" s="301" t="s">
        <v>1553</v>
      </c>
      <c r="M367" s="301" t="s">
        <v>1554</v>
      </c>
      <c r="N367" s="301" t="s">
        <v>225</v>
      </c>
      <c r="O367" s="301" t="s">
        <v>1222</v>
      </c>
      <c r="P367" s="301" t="s">
        <v>1555</v>
      </c>
      <c r="Q367" s="301" t="s">
        <v>1556</v>
      </c>
    </row>
    <row r="368" spans="1:17">
      <c r="A368" s="300">
        <v>1410062</v>
      </c>
      <c r="B368" s="301" t="s">
        <v>93</v>
      </c>
      <c r="C368" s="301" t="s">
        <v>1213</v>
      </c>
      <c r="D368" s="301" t="s">
        <v>1214</v>
      </c>
      <c r="E368" s="301" t="s">
        <v>905</v>
      </c>
      <c r="F368" s="302" t="s">
        <v>1215</v>
      </c>
      <c r="G368" s="301" t="s">
        <v>1549</v>
      </c>
      <c r="H368" s="301" t="s">
        <v>26</v>
      </c>
      <c r="I368" s="301" t="s">
        <v>1550</v>
      </c>
      <c r="J368" s="301" t="s">
        <v>1551</v>
      </c>
      <c r="K368" s="301" t="s">
        <v>1552</v>
      </c>
      <c r="L368" s="301" t="s">
        <v>1553</v>
      </c>
      <c r="M368" s="301" t="s">
        <v>1554</v>
      </c>
      <c r="N368" s="301" t="s">
        <v>225</v>
      </c>
      <c r="O368" s="301" t="s">
        <v>1222</v>
      </c>
      <c r="P368" s="301" t="s">
        <v>1555</v>
      </c>
      <c r="Q368" s="301" t="s">
        <v>1556</v>
      </c>
    </row>
    <row r="369" spans="1:17">
      <c r="A369" s="300">
        <v>1410062</v>
      </c>
      <c r="B369" s="301" t="s">
        <v>93</v>
      </c>
      <c r="C369" s="301" t="s">
        <v>1213</v>
      </c>
      <c r="D369" s="301" t="s">
        <v>1214</v>
      </c>
      <c r="E369" s="301" t="s">
        <v>905</v>
      </c>
      <c r="F369" s="302" t="s">
        <v>1215</v>
      </c>
      <c r="G369" s="301" t="s">
        <v>1549</v>
      </c>
      <c r="H369" s="301" t="s">
        <v>26</v>
      </c>
      <c r="I369" s="301" t="s">
        <v>1550</v>
      </c>
      <c r="J369" s="301" t="s">
        <v>1551</v>
      </c>
      <c r="K369" s="301" t="s">
        <v>1552</v>
      </c>
      <c r="L369" s="301" t="s">
        <v>1553</v>
      </c>
      <c r="M369" s="301" t="s">
        <v>1554</v>
      </c>
      <c r="N369" s="301" t="s">
        <v>225</v>
      </c>
      <c r="O369" s="301" t="s">
        <v>1222</v>
      </c>
      <c r="P369" s="301" t="s">
        <v>1555</v>
      </c>
      <c r="Q369" s="301" t="s">
        <v>1556</v>
      </c>
    </row>
    <row r="370" spans="1:17">
      <c r="A370" s="300">
        <v>1410062</v>
      </c>
      <c r="B370" s="301" t="s">
        <v>93</v>
      </c>
      <c r="C370" s="301" t="s">
        <v>1213</v>
      </c>
      <c r="D370" s="301" t="s">
        <v>1214</v>
      </c>
      <c r="E370" s="301" t="s">
        <v>905</v>
      </c>
      <c r="F370" s="302" t="s">
        <v>1215</v>
      </c>
      <c r="G370" s="301" t="s">
        <v>1549</v>
      </c>
      <c r="H370" s="301" t="s">
        <v>26</v>
      </c>
      <c r="I370" s="301" t="s">
        <v>1550</v>
      </c>
      <c r="J370" s="301" t="s">
        <v>1551</v>
      </c>
      <c r="K370" s="301" t="s">
        <v>1552</v>
      </c>
      <c r="L370" s="301" t="s">
        <v>1553</v>
      </c>
      <c r="M370" s="301" t="s">
        <v>1554</v>
      </c>
      <c r="N370" s="301" t="s">
        <v>225</v>
      </c>
      <c r="O370" s="301" t="s">
        <v>1222</v>
      </c>
      <c r="P370" s="301" t="s">
        <v>1555</v>
      </c>
      <c r="Q370" s="301" t="s">
        <v>1556</v>
      </c>
    </row>
    <row r="371" spans="1:17">
      <c r="A371" s="300">
        <v>1410062</v>
      </c>
      <c r="B371" s="301" t="s">
        <v>93</v>
      </c>
      <c r="C371" s="301" t="s">
        <v>1213</v>
      </c>
      <c r="D371" s="301" t="s">
        <v>1214</v>
      </c>
      <c r="E371" s="301" t="s">
        <v>905</v>
      </c>
      <c r="F371" s="302" t="s">
        <v>1215</v>
      </c>
      <c r="G371" s="301" t="s">
        <v>1549</v>
      </c>
      <c r="H371" s="301" t="s">
        <v>26</v>
      </c>
      <c r="I371" s="301" t="s">
        <v>1550</v>
      </c>
      <c r="J371" s="301" t="s">
        <v>1551</v>
      </c>
      <c r="K371" s="301" t="s">
        <v>1552</v>
      </c>
      <c r="L371" s="301" t="s">
        <v>1553</v>
      </c>
      <c r="M371" s="301" t="s">
        <v>1554</v>
      </c>
      <c r="N371" s="301" t="s">
        <v>225</v>
      </c>
      <c r="O371" s="301" t="s">
        <v>1222</v>
      </c>
      <c r="P371" s="301" t="s">
        <v>1555</v>
      </c>
      <c r="Q371" s="301" t="s">
        <v>1556</v>
      </c>
    </row>
    <row r="372" spans="1:17">
      <c r="A372" s="300">
        <v>1410062</v>
      </c>
      <c r="B372" s="301" t="s">
        <v>93</v>
      </c>
      <c r="C372" s="301" t="s">
        <v>1213</v>
      </c>
      <c r="D372" s="301" t="s">
        <v>1214</v>
      </c>
      <c r="E372" s="301" t="s">
        <v>905</v>
      </c>
      <c r="F372" s="302" t="s">
        <v>1215</v>
      </c>
      <c r="G372" s="301" t="s">
        <v>1549</v>
      </c>
      <c r="H372" s="301" t="s">
        <v>26</v>
      </c>
      <c r="I372" s="301" t="s">
        <v>1550</v>
      </c>
      <c r="J372" s="301" t="s">
        <v>1551</v>
      </c>
      <c r="K372" s="301" t="s">
        <v>1552</v>
      </c>
      <c r="L372" s="301" t="s">
        <v>1553</v>
      </c>
      <c r="M372" s="301" t="s">
        <v>1554</v>
      </c>
      <c r="N372" s="301" t="s">
        <v>225</v>
      </c>
      <c r="O372" s="301" t="s">
        <v>1222</v>
      </c>
      <c r="P372" s="301" t="s">
        <v>1555</v>
      </c>
      <c r="Q372" s="301" t="s">
        <v>1556</v>
      </c>
    </row>
    <row r="373" spans="1:17">
      <c r="A373" s="300">
        <v>1410062</v>
      </c>
      <c r="B373" s="301" t="s">
        <v>93</v>
      </c>
      <c r="C373" s="301" t="s">
        <v>1213</v>
      </c>
      <c r="D373" s="301" t="s">
        <v>1214</v>
      </c>
      <c r="E373" s="301" t="s">
        <v>905</v>
      </c>
      <c r="F373" s="302" t="s">
        <v>1215</v>
      </c>
      <c r="G373" s="301" t="s">
        <v>1549</v>
      </c>
      <c r="H373" s="301" t="s">
        <v>26</v>
      </c>
      <c r="I373" s="301" t="s">
        <v>1550</v>
      </c>
      <c r="J373" s="301" t="s">
        <v>1551</v>
      </c>
      <c r="K373" s="301" t="s">
        <v>1552</v>
      </c>
      <c r="L373" s="301" t="s">
        <v>1553</v>
      </c>
      <c r="M373" s="301" t="s">
        <v>1554</v>
      </c>
      <c r="N373" s="301" t="s">
        <v>225</v>
      </c>
      <c r="O373" s="301" t="s">
        <v>1222</v>
      </c>
      <c r="P373" s="301" t="s">
        <v>1555</v>
      </c>
      <c r="Q373" s="301" t="s">
        <v>1556</v>
      </c>
    </row>
    <row r="374" spans="1:17">
      <c r="A374" s="300">
        <v>1510333</v>
      </c>
      <c r="B374" s="301" t="s">
        <v>77</v>
      </c>
      <c r="C374" s="301" t="s">
        <v>1213</v>
      </c>
      <c r="D374" s="301" t="s">
        <v>1214</v>
      </c>
      <c r="E374" s="301" t="s">
        <v>905</v>
      </c>
      <c r="F374" s="302" t="s">
        <v>1215</v>
      </c>
      <c r="G374" s="301" t="s">
        <v>1557</v>
      </c>
      <c r="H374" s="301" t="s">
        <v>26</v>
      </c>
      <c r="I374" s="301" t="s">
        <v>1558</v>
      </c>
      <c r="J374" s="301" t="s">
        <v>1559</v>
      </c>
      <c r="K374" s="301" t="s">
        <v>1560</v>
      </c>
      <c r="L374" s="301" t="s">
        <v>1561</v>
      </c>
      <c r="M374" s="301" t="s">
        <v>1562</v>
      </c>
      <c r="N374" s="301" t="s">
        <v>1563</v>
      </c>
      <c r="O374" s="301" t="s">
        <v>1222</v>
      </c>
      <c r="P374" s="301" t="s">
        <v>1564</v>
      </c>
      <c r="Q374" s="301" t="s">
        <v>115</v>
      </c>
    </row>
    <row r="375" spans="1:17">
      <c r="A375" s="300">
        <v>1510333</v>
      </c>
      <c r="B375" s="301" t="s">
        <v>77</v>
      </c>
      <c r="C375" s="301" t="s">
        <v>1213</v>
      </c>
      <c r="D375" s="301" t="s">
        <v>1214</v>
      </c>
      <c r="E375" s="301" t="s">
        <v>905</v>
      </c>
      <c r="F375" s="302" t="s">
        <v>1215</v>
      </c>
      <c r="G375" s="301" t="s">
        <v>1557</v>
      </c>
      <c r="H375" s="301" t="s">
        <v>26</v>
      </c>
      <c r="I375" s="301" t="s">
        <v>1558</v>
      </c>
      <c r="J375" s="301" t="s">
        <v>1559</v>
      </c>
      <c r="K375" s="301" t="s">
        <v>1560</v>
      </c>
      <c r="L375" s="301" t="s">
        <v>1561</v>
      </c>
      <c r="M375" s="301" t="s">
        <v>1562</v>
      </c>
      <c r="N375" s="301" t="s">
        <v>1563</v>
      </c>
      <c r="O375" s="301" t="s">
        <v>1222</v>
      </c>
      <c r="P375" s="301" t="s">
        <v>1564</v>
      </c>
      <c r="Q375" s="301" t="s">
        <v>115</v>
      </c>
    </row>
    <row r="376" spans="1:17">
      <c r="A376" s="300">
        <v>1510333</v>
      </c>
      <c r="B376" s="301" t="s">
        <v>77</v>
      </c>
      <c r="C376" s="301" t="s">
        <v>1213</v>
      </c>
      <c r="D376" s="301" t="s">
        <v>1214</v>
      </c>
      <c r="E376" s="301" t="s">
        <v>905</v>
      </c>
      <c r="F376" s="302" t="s">
        <v>1215</v>
      </c>
      <c r="G376" s="301" t="s">
        <v>1557</v>
      </c>
      <c r="H376" s="301" t="s">
        <v>26</v>
      </c>
      <c r="I376" s="301" t="s">
        <v>1558</v>
      </c>
      <c r="J376" s="301" t="s">
        <v>1559</v>
      </c>
      <c r="K376" s="301" t="s">
        <v>1560</v>
      </c>
      <c r="L376" s="301" t="s">
        <v>1561</v>
      </c>
      <c r="M376" s="301" t="s">
        <v>1562</v>
      </c>
      <c r="N376" s="301" t="s">
        <v>1563</v>
      </c>
      <c r="O376" s="301" t="s">
        <v>1222</v>
      </c>
      <c r="P376" s="301" t="s">
        <v>1564</v>
      </c>
      <c r="Q376" s="301" t="s">
        <v>115</v>
      </c>
    </row>
    <row r="377" spans="1:17">
      <c r="A377" s="300">
        <v>1510333</v>
      </c>
      <c r="B377" s="301" t="s">
        <v>77</v>
      </c>
      <c r="C377" s="301" t="s">
        <v>1213</v>
      </c>
      <c r="D377" s="301" t="s">
        <v>1214</v>
      </c>
      <c r="E377" s="301" t="s">
        <v>905</v>
      </c>
      <c r="F377" s="302" t="s">
        <v>1215</v>
      </c>
      <c r="G377" s="301" t="s">
        <v>1557</v>
      </c>
      <c r="H377" s="301" t="s">
        <v>26</v>
      </c>
      <c r="I377" s="301" t="s">
        <v>1558</v>
      </c>
      <c r="J377" s="301" t="s">
        <v>1559</v>
      </c>
      <c r="K377" s="301" t="s">
        <v>1560</v>
      </c>
      <c r="L377" s="301" t="s">
        <v>1561</v>
      </c>
      <c r="M377" s="301" t="s">
        <v>1562</v>
      </c>
      <c r="N377" s="301" t="s">
        <v>1563</v>
      </c>
      <c r="O377" s="301" t="s">
        <v>1222</v>
      </c>
      <c r="P377" s="301" t="s">
        <v>1564</v>
      </c>
      <c r="Q377" s="301" t="s">
        <v>115</v>
      </c>
    </row>
    <row r="378" spans="1:17">
      <c r="A378" s="300">
        <v>1510333</v>
      </c>
      <c r="B378" s="301" t="s">
        <v>77</v>
      </c>
      <c r="C378" s="301" t="s">
        <v>1213</v>
      </c>
      <c r="D378" s="301" t="s">
        <v>1214</v>
      </c>
      <c r="E378" s="301" t="s">
        <v>905</v>
      </c>
      <c r="F378" s="302" t="s">
        <v>1215</v>
      </c>
      <c r="G378" s="301" t="s">
        <v>1557</v>
      </c>
      <c r="H378" s="301" t="s">
        <v>26</v>
      </c>
      <c r="I378" s="301" t="s">
        <v>1558</v>
      </c>
      <c r="J378" s="301" t="s">
        <v>1559</v>
      </c>
      <c r="K378" s="301" t="s">
        <v>1560</v>
      </c>
      <c r="L378" s="301" t="s">
        <v>1561</v>
      </c>
      <c r="M378" s="301" t="s">
        <v>1562</v>
      </c>
      <c r="N378" s="301" t="s">
        <v>1563</v>
      </c>
      <c r="O378" s="301" t="s">
        <v>1222</v>
      </c>
      <c r="P378" s="301" t="s">
        <v>1564</v>
      </c>
      <c r="Q378" s="301" t="s">
        <v>115</v>
      </c>
    </row>
    <row r="379" spans="1:17">
      <c r="A379" s="300">
        <v>1510358</v>
      </c>
      <c r="B379" s="301" t="s">
        <v>52</v>
      </c>
      <c r="C379" s="301" t="s">
        <v>1213</v>
      </c>
      <c r="D379" s="301" t="s">
        <v>1214</v>
      </c>
      <c r="E379" s="301" t="s">
        <v>905</v>
      </c>
      <c r="F379" s="302" t="s">
        <v>1215</v>
      </c>
      <c r="G379" s="301" t="s">
        <v>1565</v>
      </c>
      <c r="H379" s="301" t="s">
        <v>26</v>
      </c>
      <c r="I379" s="301" t="s">
        <v>1566</v>
      </c>
      <c r="J379" s="301" t="s">
        <v>1567</v>
      </c>
      <c r="K379" s="301" t="s">
        <v>1568</v>
      </c>
      <c r="L379" s="301" t="s">
        <v>1569</v>
      </c>
      <c r="M379" s="301" t="s">
        <v>1570</v>
      </c>
      <c r="N379" s="301" t="s">
        <v>225</v>
      </c>
      <c r="O379" s="301" t="s">
        <v>1222</v>
      </c>
      <c r="P379" s="301" t="s">
        <v>1571</v>
      </c>
      <c r="Q379" s="301" t="s">
        <v>571</v>
      </c>
    </row>
    <row r="380" spans="1:17">
      <c r="A380" s="300">
        <v>1510358</v>
      </c>
      <c r="B380" s="301" t="s">
        <v>52</v>
      </c>
      <c r="C380" s="301" t="s">
        <v>1213</v>
      </c>
      <c r="D380" s="301" t="s">
        <v>1214</v>
      </c>
      <c r="E380" s="301" t="s">
        <v>905</v>
      </c>
      <c r="F380" s="302" t="s">
        <v>1215</v>
      </c>
      <c r="G380" s="301" t="s">
        <v>1565</v>
      </c>
      <c r="H380" s="301" t="s">
        <v>26</v>
      </c>
      <c r="I380" s="301" t="s">
        <v>1566</v>
      </c>
      <c r="J380" s="301" t="s">
        <v>1567</v>
      </c>
      <c r="K380" s="301" t="s">
        <v>1568</v>
      </c>
      <c r="L380" s="301" t="s">
        <v>1569</v>
      </c>
      <c r="M380" s="301" t="s">
        <v>1570</v>
      </c>
      <c r="N380" s="301" t="s">
        <v>225</v>
      </c>
      <c r="O380" s="301" t="s">
        <v>1222</v>
      </c>
      <c r="P380" s="301" t="s">
        <v>1571</v>
      </c>
      <c r="Q380" s="301" t="s">
        <v>571</v>
      </c>
    </row>
    <row r="381" spans="1:17">
      <c r="A381" s="300">
        <v>1510358</v>
      </c>
      <c r="B381" s="301" t="s">
        <v>52</v>
      </c>
      <c r="C381" s="301" t="s">
        <v>1213</v>
      </c>
      <c r="D381" s="301" t="s">
        <v>1214</v>
      </c>
      <c r="E381" s="301" t="s">
        <v>905</v>
      </c>
      <c r="F381" s="302" t="s">
        <v>1215</v>
      </c>
      <c r="G381" s="301" t="s">
        <v>1565</v>
      </c>
      <c r="H381" s="301" t="s">
        <v>26</v>
      </c>
      <c r="I381" s="301" t="s">
        <v>1566</v>
      </c>
      <c r="J381" s="301" t="s">
        <v>1567</v>
      </c>
      <c r="K381" s="301" t="s">
        <v>1568</v>
      </c>
      <c r="L381" s="301" t="s">
        <v>1569</v>
      </c>
      <c r="M381" s="301" t="s">
        <v>1570</v>
      </c>
      <c r="N381" s="301" t="s">
        <v>225</v>
      </c>
      <c r="O381" s="301" t="s">
        <v>1222</v>
      </c>
      <c r="P381" s="301" t="s">
        <v>1571</v>
      </c>
      <c r="Q381" s="301" t="s">
        <v>571</v>
      </c>
    </row>
    <row r="382" spans="1:17">
      <c r="A382" s="300">
        <v>1510358</v>
      </c>
      <c r="B382" s="301" t="s">
        <v>52</v>
      </c>
      <c r="C382" s="301" t="s">
        <v>1213</v>
      </c>
      <c r="D382" s="301" t="s">
        <v>1214</v>
      </c>
      <c r="E382" s="301" t="s">
        <v>905</v>
      </c>
      <c r="F382" s="302" t="s">
        <v>1215</v>
      </c>
      <c r="G382" s="301" t="s">
        <v>1565</v>
      </c>
      <c r="H382" s="301" t="s">
        <v>26</v>
      </c>
      <c r="I382" s="301" t="s">
        <v>1566</v>
      </c>
      <c r="J382" s="301" t="s">
        <v>1567</v>
      </c>
      <c r="K382" s="301" t="s">
        <v>1568</v>
      </c>
      <c r="L382" s="301" t="s">
        <v>1569</v>
      </c>
      <c r="M382" s="301" t="s">
        <v>1570</v>
      </c>
      <c r="N382" s="301" t="s">
        <v>225</v>
      </c>
      <c r="O382" s="301" t="s">
        <v>1222</v>
      </c>
      <c r="P382" s="301" t="s">
        <v>1571</v>
      </c>
      <c r="Q382" s="301" t="s">
        <v>571</v>
      </c>
    </row>
    <row r="383" spans="1:17">
      <c r="A383" s="300">
        <v>1510358</v>
      </c>
      <c r="B383" s="301" t="s">
        <v>52</v>
      </c>
      <c r="C383" s="301" t="s">
        <v>1213</v>
      </c>
      <c r="D383" s="301" t="s">
        <v>1214</v>
      </c>
      <c r="E383" s="301" t="s">
        <v>905</v>
      </c>
      <c r="F383" s="302" t="s">
        <v>1215</v>
      </c>
      <c r="G383" s="301" t="s">
        <v>1565</v>
      </c>
      <c r="H383" s="301" t="s">
        <v>26</v>
      </c>
      <c r="I383" s="301" t="s">
        <v>1566</v>
      </c>
      <c r="J383" s="301" t="s">
        <v>1567</v>
      </c>
      <c r="K383" s="301" t="s">
        <v>1568</v>
      </c>
      <c r="L383" s="301" t="s">
        <v>1569</v>
      </c>
      <c r="M383" s="301" t="s">
        <v>1570</v>
      </c>
      <c r="N383" s="301" t="s">
        <v>225</v>
      </c>
      <c r="O383" s="301" t="s">
        <v>1222</v>
      </c>
      <c r="P383" s="301" t="s">
        <v>1571</v>
      </c>
      <c r="Q383" s="301" t="s">
        <v>571</v>
      </c>
    </row>
    <row r="384" spans="1:17">
      <c r="A384" s="300">
        <v>1510499</v>
      </c>
      <c r="B384" s="301" t="s">
        <v>92</v>
      </c>
      <c r="C384" s="301" t="s">
        <v>1213</v>
      </c>
      <c r="D384" s="301" t="s">
        <v>1214</v>
      </c>
      <c r="E384" s="301" t="s">
        <v>905</v>
      </c>
      <c r="F384" s="302" t="s">
        <v>1215</v>
      </c>
      <c r="G384" s="301" t="s">
        <v>1572</v>
      </c>
      <c r="H384" s="301" t="s">
        <v>26</v>
      </c>
      <c r="I384" s="301" t="s">
        <v>1573</v>
      </c>
      <c r="J384" s="301" t="s">
        <v>1574</v>
      </c>
      <c r="K384" s="301" t="s">
        <v>1575</v>
      </c>
      <c r="L384" s="301" t="s">
        <v>1576</v>
      </c>
      <c r="M384" s="301" t="s">
        <v>1577</v>
      </c>
      <c r="N384" s="301" t="s">
        <v>1434</v>
      </c>
      <c r="O384" s="301" t="s">
        <v>1222</v>
      </c>
      <c r="P384" s="301" t="s">
        <v>1578</v>
      </c>
      <c r="Q384" s="301" t="s">
        <v>34</v>
      </c>
    </row>
    <row r="385" spans="1:17">
      <c r="A385" s="300">
        <v>1510499</v>
      </c>
      <c r="B385" s="301" t="s">
        <v>92</v>
      </c>
      <c r="C385" s="301" t="s">
        <v>1213</v>
      </c>
      <c r="D385" s="301" t="s">
        <v>1214</v>
      </c>
      <c r="E385" s="301" t="s">
        <v>905</v>
      </c>
      <c r="F385" s="302" t="s">
        <v>1215</v>
      </c>
      <c r="G385" s="301" t="s">
        <v>1572</v>
      </c>
      <c r="H385" s="301" t="s">
        <v>26</v>
      </c>
      <c r="I385" s="301" t="s">
        <v>1573</v>
      </c>
      <c r="J385" s="301" t="s">
        <v>1574</v>
      </c>
      <c r="K385" s="301" t="s">
        <v>1575</v>
      </c>
      <c r="L385" s="301" t="s">
        <v>1576</v>
      </c>
      <c r="M385" s="301" t="s">
        <v>1577</v>
      </c>
      <c r="N385" s="301" t="s">
        <v>1434</v>
      </c>
      <c r="O385" s="301" t="s">
        <v>1222</v>
      </c>
      <c r="P385" s="301" t="s">
        <v>1578</v>
      </c>
      <c r="Q385" s="301" t="s">
        <v>34</v>
      </c>
    </row>
    <row r="386" spans="1:17">
      <c r="A386" s="300">
        <v>1510499</v>
      </c>
      <c r="B386" s="301" t="s">
        <v>92</v>
      </c>
      <c r="C386" s="301" t="s">
        <v>1213</v>
      </c>
      <c r="D386" s="301" t="s">
        <v>1214</v>
      </c>
      <c r="E386" s="301" t="s">
        <v>905</v>
      </c>
      <c r="F386" s="302" t="s">
        <v>1215</v>
      </c>
      <c r="G386" s="301" t="s">
        <v>1572</v>
      </c>
      <c r="H386" s="301" t="s">
        <v>26</v>
      </c>
      <c r="I386" s="301" t="s">
        <v>1573</v>
      </c>
      <c r="J386" s="301" t="s">
        <v>1574</v>
      </c>
      <c r="K386" s="301" t="s">
        <v>1575</v>
      </c>
      <c r="L386" s="301" t="s">
        <v>1576</v>
      </c>
      <c r="M386" s="301" t="s">
        <v>1577</v>
      </c>
      <c r="N386" s="301" t="s">
        <v>1434</v>
      </c>
      <c r="O386" s="301" t="s">
        <v>1222</v>
      </c>
      <c r="P386" s="301" t="s">
        <v>1578</v>
      </c>
      <c r="Q386" s="301" t="s">
        <v>34</v>
      </c>
    </row>
    <row r="387" spans="1:17">
      <c r="A387" s="300">
        <v>1510499</v>
      </c>
      <c r="B387" s="301" t="s">
        <v>92</v>
      </c>
      <c r="C387" s="301" t="s">
        <v>1213</v>
      </c>
      <c r="D387" s="301" t="s">
        <v>1214</v>
      </c>
      <c r="E387" s="301" t="s">
        <v>905</v>
      </c>
      <c r="F387" s="302" t="s">
        <v>1215</v>
      </c>
      <c r="G387" s="301" t="s">
        <v>1572</v>
      </c>
      <c r="H387" s="301" t="s">
        <v>26</v>
      </c>
      <c r="I387" s="301" t="s">
        <v>1573</v>
      </c>
      <c r="J387" s="301" t="s">
        <v>1574</v>
      </c>
      <c r="K387" s="301" t="s">
        <v>1575</v>
      </c>
      <c r="L387" s="301" t="s">
        <v>1576</v>
      </c>
      <c r="M387" s="301" t="s">
        <v>1577</v>
      </c>
      <c r="N387" s="301" t="s">
        <v>1434</v>
      </c>
      <c r="O387" s="301" t="s">
        <v>1222</v>
      </c>
      <c r="P387" s="301" t="s">
        <v>1578</v>
      </c>
      <c r="Q387" s="301" t="s">
        <v>34</v>
      </c>
    </row>
    <row r="388" spans="1:17">
      <c r="A388" s="300">
        <v>1510499</v>
      </c>
      <c r="B388" s="301" t="s">
        <v>92</v>
      </c>
      <c r="C388" s="301" t="s">
        <v>1213</v>
      </c>
      <c r="D388" s="301" t="s">
        <v>1214</v>
      </c>
      <c r="E388" s="301" t="s">
        <v>905</v>
      </c>
      <c r="F388" s="302" t="s">
        <v>1215</v>
      </c>
      <c r="G388" s="301" t="s">
        <v>1572</v>
      </c>
      <c r="H388" s="301" t="s">
        <v>26</v>
      </c>
      <c r="I388" s="301" t="s">
        <v>1573</v>
      </c>
      <c r="J388" s="301" t="s">
        <v>1574</v>
      </c>
      <c r="K388" s="301" t="s">
        <v>1575</v>
      </c>
      <c r="L388" s="301" t="s">
        <v>1576</v>
      </c>
      <c r="M388" s="301" t="s">
        <v>1577</v>
      </c>
      <c r="N388" s="301" t="s">
        <v>1434</v>
      </c>
      <c r="O388" s="301" t="s">
        <v>1222</v>
      </c>
      <c r="P388" s="301" t="s">
        <v>1578</v>
      </c>
      <c r="Q388" s="301" t="s">
        <v>34</v>
      </c>
    </row>
    <row r="389" spans="1:17">
      <c r="A389" s="300">
        <v>1510499</v>
      </c>
      <c r="B389" s="301" t="s">
        <v>92</v>
      </c>
      <c r="C389" s="301" t="s">
        <v>1213</v>
      </c>
      <c r="D389" s="301" t="s">
        <v>1214</v>
      </c>
      <c r="E389" s="301" t="s">
        <v>905</v>
      </c>
      <c r="F389" s="302" t="s">
        <v>1215</v>
      </c>
      <c r="G389" s="301" t="s">
        <v>1572</v>
      </c>
      <c r="H389" s="301" t="s">
        <v>26</v>
      </c>
      <c r="I389" s="301" t="s">
        <v>1573</v>
      </c>
      <c r="J389" s="301" t="s">
        <v>1574</v>
      </c>
      <c r="K389" s="301" t="s">
        <v>1575</v>
      </c>
      <c r="L389" s="301" t="s">
        <v>1576</v>
      </c>
      <c r="M389" s="301" t="s">
        <v>1577</v>
      </c>
      <c r="N389" s="301" t="s">
        <v>1434</v>
      </c>
      <c r="O389" s="301" t="s">
        <v>1222</v>
      </c>
      <c r="P389" s="301" t="s">
        <v>1578</v>
      </c>
      <c r="Q389" s="301" t="s">
        <v>34</v>
      </c>
    </row>
    <row r="390" spans="1:17">
      <c r="A390" s="300">
        <v>1510515</v>
      </c>
      <c r="B390" s="301" t="s">
        <v>95</v>
      </c>
      <c r="C390" s="301" t="s">
        <v>1213</v>
      </c>
      <c r="D390" s="301" t="s">
        <v>1214</v>
      </c>
      <c r="E390" s="301" t="s">
        <v>905</v>
      </c>
      <c r="F390" s="302" t="s">
        <v>1215</v>
      </c>
      <c r="G390" s="301" t="s">
        <v>1579</v>
      </c>
      <c r="H390" s="301" t="s">
        <v>26</v>
      </c>
      <c r="I390" s="301" t="s">
        <v>1580</v>
      </c>
      <c r="J390" s="301" t="s">
        <v>1581</v>
      </c>
      <c r="K390" s="301" t="s">
        <v>1582</v>
      </c>
      <c r="L390" s="301" t="s">
        <v>1583</v>
      </c>
      <c r="M390" s="301" t="s">
        <v>1584</v>
      </c>
      <c r="N390" s="301" t="s">
        <v>1585</v>
      </c>
      <c r="O390" s="301" t="s">
        <v>1222</v>
      </c>
      <c r="P390" s="301" t="s">
        <v>1586</v>
      </c>
      <c r="Q390" s="301" t="s">
        <v>1587</v>
      </c>
    </row>
    <row r="391" spans="1:17">
      <c r="A391" s="300">
        <v>1510515</v>
      </c>
      <c r="B391" s="301" t="s">
        <v>95</v>
      </c>
      <c r="C391" s="301" t="s">
        <v>1213</v>
      </c>
      <c r="D391" s="301" t="s">
        <v>1214</v>
      </c>
      <c r="E391" s="301" t="s">
        <v>905</v>
      </c>
      <c r="F391" s="302" t="s">
        <v>1215</v>
      </c>
      <c r="G391" s="301" t="s">
        <v>1579</v>
      </c>
      <c r="H391" s="301" t="s">
        <v>26</v>
      </c>
      <c r="I391" s="301" t="s">
        <v>1580</v>
      </c>
      <c r="J391" s="301" t="s">
        <v>1581</v>
      </c>
      <c r="K391" s="301" t="s">
        <v>1582</v>
      </c>
      <c r="L391" s="301" t="s">
        <v>1583</v>
      </c>
      <c r="M391" s="301" t="s">
        <v>1584</v>
      </c>
      <c r="N391" s="301" t="s">
        <v>1585</v>
      </c>
      <c r="O391" s="301" t="s">
        <v>1222</v>
      </c>
      <c r="P391" s="301" t="s">
        <v>1586</v>
      </c>
      <c r="Q391" s="301" t="s">
        <v>1587</v>
      </c>
    </row>
    <row r="392" spans="1:17">
      <c r="A392" s="300">
        <v>1510515</v>
      </c>
      <c r="B392" s="301" t="s">
        <v>95</v>
      </c>
      <c r="C392" s="301" t="s">
        <v>1213</v>
      </c>
      <c r="D392" s="301" t="s">
        <v>1214</v>
      </c>
      <c r="E392" s="301" t="s">
        <v>905</v>
      </c>
      <c r="F392" s="302" t="s">
        <v>1215</v>
      </c>
      <c r="G392" s="301" t="s">
        <v>1579</v>
      </c>
      <c r="H392" s="301" t="s">
        <v>26</v>
      </c>
      <c r="I392" s="301" t="s">
        <v>1580</v>
      </c>
      <c r="J392" s="301" t="s">
        <v>1581</v>
      </c>
      <c r="K392" s="301" t="s">
        <v>1582</v>
      </c>
      <c r="L392" s="301" t="s">
        <v>1583</v>
      </c>
      <c r="M392" s="301" t="s">
        <v>1584</v>
      </c>
      <c r="N392" s="301" t="s">
        <v>1585</v>
      </c>
      <c r="O392" s="301" t="s">
        <v>1222</v>
      </c>
      <c r="P392" s="301" t="s">
        <v>1586</v>
      </c>
      <c r="Q392" s="301" t="s">
        <v>1587</v>
      </c>
    </row>
    <row r="393" spans="1:17">
      <c r="A393" s="300">
        <v>1510515</v>
      </c>
      <c r="B393" s="301" t="s">
        <v>95</v>
      </c>
      <c r="C393" s="301" t="s">
        <v>1213</v>
      </c>
      <c r="D393" s="301" t="s">
        <v>1214</v>
      </c>
      <c r="E393" s="301" t="s">
        <v>905</v>
      </c>
      <c r="F393" s="302" t="s">
        <v>1215</v>
      </c>
      <c r="G393" s="301" t="s">
        <v>1579</v>
      </c>
      <c r="H393" s="301" t="s">
        <v>26</v>
      </c>
      <c r="I393" s="301" t="s">
        <v>1580</v>
      </c>
      <c r="J393" s="301" t="s">
        <v>1581</v>
      </c>
      <c r="K393" s="301" t="s">
        <v>1582</v>
      </c>
      <c r="L393" s="301" t="s">
        <v>1583</v>
      </c>
      <c r="M393" s="301" t="s">
        <v>1584</v>
      </c>
      <c r="N393" s="301" t="s">
        <v>1585</v>
      </c>
      <c r="O393" s="301" t="s">
        <v>1222</v>
      </c>
      <c r="P393" s="301" t="s">
        <v>1586</v>
      </c>
      <c r="Q393" s="301" t="s">
        <v>1587</v>
      </c>
    </row>
    <row r="394" spans="1:17">
      <c r="A394" s="300">
        <v>1510515</v>
      </c>
      <c r="B394" s="301" t="s">
        <v>95</v>
      </c>
      <c r="C394" s="301" t="s">
        <v>1213</v>
      </c>
      <c r="D394" s="301" t="s">
        <v>1214</v>
      </c>
      <c r="E394" s="301" t="s">
        <v>905</v>
      </c>
      <c r="F394" s="302" t="s">
        <v>1215</v>
      </c>
      <c r="G394" s="301" t="s">
        <v>1579</v>
      </c>
      <c r="H394" s="301" t="s">
        <v>26</v>
      </c>
      <c r="I394" s="301" t="s">
        <v>1580</v>
      </c>
      <c r="J394" s="301" t="s">
        <v>1581</v>
      </c>
      <c r="K394" s="301" t="s">
        <v>1582</v>
      </c>
      <c r="L394" s="301" t="s">
        <v>1583</v>
      </c>
      <c r="M394" s="301" t="s">
        <v>1584</v>
      </c>
      <c r="N394" s="301" t="s">
        <v>1585</v>
      </c>
      <c r="O394" s="301" t="s">
        <v>1222</v>
      </c>
      <c r="P394" s="301" t="s">
        <v>1586</v>
      </c>
      <c r="Q394" s="301" t="s">
        <v>1587</v>
      </c>
    </row>
    <row r="395" spans="1:17">
      <c r="A395" s="300">
        <v>1510515</v>
      </c>
      <c r="B395" s="301" t="s">
        <v>95</v>
      </c>
      <c r="C395" s="301" t="s">
        <v>1213</v>
      </c>
      <c r="D395" s="301" t="s">
        <v>1214</v>
      </c>
      <c r="E395" s="301" t="s">
        <v>905</v>
      </c>
      <c r="F395" s="302" t="s">
        <v>1215</v>
      </c>
      <c r="G395" s="301" t="s">
        <v>1579</v>
      </c>
      <c r="H395" s="301" t="s">
        <v>26</v>
      </c>
      <c r="I395" s="301" t="s">
        <v>1580</v>
      </c>
      <c r="J395" s="301" t="s">
        <v>1581</v>
      </c>
      <c r="K395" s="301" t="s">
        <v>1582</v>
      </c>
      <c r="L395" s="301" t="s">
        <v>1583</v>
      </c>
      <c r="M395" s="301" t="s">
        <v>1584</v>
      </c>
      <c r="N395" s="301" t="s">
        <v>1585</v>
      </c>
      <c r="O395" s="301" t="s">
        <v>1222</v>
      </c>
      <c r="P395" s="301" t="s">
        <v>1586</v>
      </c>
      <c r="Q395" s="301" t="s">
        <v>1587</v>
      </c>
    </row>
    <row r="396" spans="1:17">
      <c r="A396" s="300">
        <v>1510515</v>
      </c>
      <c r="B396" s="301" t="s">
        <v>95</v>
      </c>
      <c r="C396" s="301" t="s">
        <v>1213</v>
      </c>
      <c r="D396" s="301" t="s">
        <v>1214</v>
      </c>
      <c r="E396" s="301" t="s">
        <v>905</v>
      </c>
      <c r="F396" s="302" t="s">
        <v>1215</v>
      </c>
      <c r="G396" s="301" t="s">
        <v>1579</v>
      </c>
      <c r="H396" s="301" t="s">
        <v>26</v>
      </c>
      <c r="I396" s="301" t="s">
        <v>1580</v>
      </c>
      <c r="J396" s="301" t="s">
        <v>1581</v>
      </c>
      <c r="K396" s="301" t="s">
        <v>1582</v>
      </c>
      <c r="L396" s="301" t="s">
        <v>1583</v>
      </c>
      <c r="M396" s="301" t="s">
        <v>1584</v>
      </c>
      <c r="N396" s="301" t="s">
        <v>1585</v>
      </c>
      <c r="O396" s="301" t="s">
        <v>1222</v>
      </c>
      <c r="P396" s="301" t="s">
        <v>1586</v>
      </c>
      <c r="Q396" s="301" t="s">
        <v>1587</v>
      </c>
    </row>
    <row r="397" spans="1:17">
      <c r="A397" s="300">
        <v>1510515</v>
      </c>
      <c r="B397" s="301" t="s">
        <v>95</v>
      </c>
      <c r="C397" s="301" t="s">
        <v>1213</v>
      </c>
      <c r="D397" s="301" t="s">
        <v>1214</v>
      </c>
      <c r="E397" s="301" t="s">
        <v>905</v>
      </c>
      <c r="F397" s="302" t="s">
        <v>1215</v>
      </c>
      <c r="G397" s="301" t="s">
        <v>1579</v>
      </c>
      <c r="H397" s="301" t="s">
        <v>26</v>
      </c>
      <c r="I397" s="301" t="s">
        <v>1580</v>
      </c>
      <c r="J397" s="301" t="s">
        <v>1581</v>
      </c>
      <c r="K397" s="301" t="s">
        <v>1582</v>
      </c>
      <c r="L397" s="301" t="s">
        <v>1583</v>
      </c>
      <c r="M397" s="301" t="s">
        <v>1584</v>
      </c>
      <c r="N397" s="301" t="s">
        <v>1585</v>
      </c>
      <c r="O397" s="301" t="s">
        <v>1222</v>
      </c>
      <c r="P397" s="301" t="s">
        <v>1586</v>
      </c>
      <c r="Q397" s="301" t="s">
        <v>1587</v>
      </c>
    </row>
    <row r="398" spans="1:17">
      <c r="A398" s="300">
        <v>1510515</v>
      </c>
      <c r="B398" s="301" t="s">
        <v>95</v>
      </c>
      <c r="C398" s="301" t="s">
        <v>1213</v>
      </c>
      <c r="D398" s="301" t="s">
        <v>1214</v>
      </c>
      <c r="E398" s="301" t="s">
        <v>905</v>
      </c>
      <c r="F398" s="302" t="s">
        <v>1215</v>
      </c>
      <c r="G398" s="301" t="s">
        <v>1579</v>
      </c>
      <c r="H398" s="301" t="s">
        <v>26</v>
      </c>
      <c r="I398" s="301" t="s">
        <v>1580</v>
      </c>
      <c r="J398" s="301" t="s">
        <v>1581</v>
      </c>
      <c r="K398" s="301" t="s">
        <v>1582</v>
      </c>
      <c r="L398" s="301" t="s">
        <v>1583</v>
      </c>
      <c r="M398" s="301" t="s">
        <v>1584</v>
      </c>
      <c r="N398" s="301" t="s">
        <v>1585</v>
      </c>
      <c r="O398" s="301" t="s">
        <v>1222</v>
      </c>
      <c r="P398" s="301" t="s">
        <v>1586</v>
      </c>
      <c r="Q398" s="301" t="s">
        <v>1587</v>
      </c>
    </row>
    <row r="399" spans="1:17">
      <c r="A399" s="300">
        <v>1510515</v>
      </c>
      <c r="B399" s="301" t="s">
        <v>95</v>
      </c>
      <c r="C399" s="301" t="s">
        <v>1213</v>
      </c>
      <c r="D399" s="301" t="s">
        <v>1214</v>
      </c>
      <c r="E399" s="301" t="s">
        <v>905</v>
      </c>
      <c r="F399" s="302" t="s">
        <v>1215</v>
      </c>
      <c r="G399" s="301" t="s">
        <v>1579</v>
      </c>
      <c r="H399" s="301" t="s">
        <v>26</v>
      </c>
      <c r="I399" s="301" t="s">
        <v>1580</v>
      </c>
      <c r="J399" s="301" t="s">
        <v>1581</v>
      </c>
      <c r="K399" s="301" t="s">
        <v>1582</v>
      </c>
      <c r="L399" s="301" t="s">
        <v>1583</v>
      </c>
      <c r="M399" s="301" t="s">
        <v>1584</v>
      </c>
      <c r="N399" s="301" t="s">
        <v>1585</v>
      </c>
      <c r="O399" s="301" t="s">
        <v>1222</v>
      </c>
      <c r="P399" s="301" t="s">
        <v>1586</v>
      </c>
      <c r="Q399" s="301" t="s">
        <v>1587</v>
      </c>
    </row>
    <row r="400" spans="1:17">
      <c r="A400" s="300">
        <v>1510515</v>
      </c>
      <c r="B400" s="301" t="s">
        <v>25</v>
      </c>
      <c r="C400" s="301" t="s">
        <v>1213</v>
      </c>
      <c r="D400" s="301" t="s">
        <v>1214</v>
      </c>
      <c r="E400" s="301" t="s">
        <v>906</v>
      </c>
      <c r="F400" s="302" t="s">
        <v>1215</v>
      </c>
      <c r="G400" s="301" t="s">
        <v>1579</v>
      </c>
      <c r="H400" s="301" t="s">
        <v>26</v>
      </c>
      <c r="I400" s="301" t="s">
        <v>1580</v>
      </c>
      <c r="J400" s="301" t="s">
        <v>1581</v>
      </c>
      <c r="K400" s="301" t="s">
        <v>1582</v>
      </c>
      <c r="L400" s="301" t="s">
        <v>1583</v>
      </c>
      <c r="M400" s="301" t="s">
        <v>1584</v>
      </c>
      <c r="N400" s="301" t="s">
        <v>1585</v>
      </c>
      <c r="O400" s="301" t="s">
        <v>1257</v>
      </c>
      <c r="P400" s="301" t="s">
        <v>1588</v>
      </c>
      <c r="Q400" s="301" t="s">
        <v>324</v>
      </c>
    </row>
    <row r="401" spans="1:17">
      <c r="A401" s="300">
        <v>1510515</v>
      </c>
      <c r="B401" s="301" t="s">
        <v>25</v>
      </c>
      <c r="C401" s="301" t="s">
        <v>1213</v>
      </c>
      <c r="D401" s="301" t="s">
        <v>1214</v>
      </c>
      <c r="E401" s="301" t="s">
        <v>906</v>
      </c>
      <c r="F401" s="302" t="s">
        <v>1215</v>
      </c>
      <c r="G401" s="301" t="s">
        <v>1579</v>
      </c>
      <c r="H401" s="301" t="s">
        <v>26</v>
      </c>
      <c r="I401" s="301" t="s">
        <v>1580</v>
      </c>
      <c r="J401" s="301" t="s">
        <v>1581</v>
      </c>
      <c r="K401" s="301" t="s">
        <v>1582</v>
      </c>
      <c r="L401" s="301" t="s">
        <v>1583</v>
      </c>
      <c r="M401" s="301" t="s">
        <v>1584</v>
      </c>
      <c r="N401" s="301" t="s">
        <v>1585</v>
      </c>
      <c r="O401" s="301" t="s">
        <v>1257</v>
      </c>
      <c r="P401" s="301" t="s">
        <v>1588</v>
      </c>
      <c r="Q401" s="301" t="s">
        <v>324</v>
      </c>
    </row>
    <row r="402" spans="1:17">
      <c r="A402" s="300">
        <v>1510515</v>
      </c>
      <c r="B402" s="301" t="s">
        <v>25</v>
      </c>
      <c r="C402" s="301" t="s">
        <v>1213</v>
      </c>
      <c r="D402" s="301" t="s">
        <v>1214</v>
      </c>
      <c r="E402" s="301" t="s">
        <v>906</v>
      </c>
      <c r="F402" s="302" t="s">
        <v>1215</v>
      </c>
      <c r="G402" s="301" t="s">
        <v>1579</v>
      </c>
      <c r="H402" s="301" t="s">
        <v>26</v>
      </c>
      <c r="I402" s="301" t="s">
        <v>1580</v>
      </c>
      <c r="J402" s="301" t="s">
        <v>1581</v>
      </c>
      <c r="K402" s="301" t="s">
        <v>1582</v>
      </c>
      <c r="L402" s="301" t="s">
        <v>1583</v>
      </c>
      <c r="M402" s="301" t="s">
        <v>1584</v>
      </c>
      <c r="N402" s="301" t="s">
        <v>1585</v>
      </c>
      <c r="O402" s="301" t="s">
        <v>1257</v>
      </c>
      <c r="P402" s="301" t="s">
        <v>1588</v>
      </c>
      <c r="Q402" s="301" t="s">
        <v>324</v>
      </c>
    </row>
    <row r="403" spans="1:17">
      <c r="A403" s="300">
        <v>1510515</v>
      </c>
      <c r="B403" s="301" t="s">
        <v>25</v>
      </c>
      <c r="C403" s="301" t="s">
        <v>1213</v>
      </c>
      <c r="D403" s="301" t="s">
        <v>1214</v>
      </c>
      <c r="E403" s="301" t="s">
        <v>906</v>
      </c>
      <c r="F403" s="302" t="s">
        <v>1215</v>
      </c>
      <c r="G403" s="301" t="s">
        <v>1579</v>
      </c>
      <c r="H403" s="301" t="s">
        <v>26</v>
      </c>
      <c r="I403" s="301" t="s">
        <v>1580</v>
      </c>
      <c r="J403" s="301" t="s">
        <v>1581</v>
      </c>
      <c r="K403" s="301" t="s">
        <v>1582</v>
      </c>
      <c r="L403" s="301" t="s">
        <v>1583</v>
      </c>
      <c r="M403" s="301" t="s">
        <v>1584</v>
      </c>
      <c r="N403" s="301" t="s">
        <v>1585</v>
      </c>
      <c r="O403" s="301" t="s">
        <v>1257</v>
      </c>
      <c r="P403" s="301" t="s">
        <v>1588</v>
      </c>
      <c r="Q403" s="301" t="s">
        <v>324</v>
      </c>
    </row>
    <row r="404" spans="1:17">
      <c r="A404" s="300">
        <v>1510515</v>
      </c>
      <c r="B404" s="301" t="s">
        <v>25</v>
      </c>
      <c r="C404" s="301" t="s">
        <v>1213</v>
      </c>
      <c r="D404" s="301" t="s">
        <v>1214</v>
      </c>
      <c r="E404" s="301" t="s">
        <v>906</v>
      </c>
      <c r="F404" s="302" t="s">
        <v>1215</v>
      </c>
      <c r="G404" s="301" t="s">
        <v>1579</v>
      </c>
      <c r="H404" s="301" t="s">
        <v>26</v>
      </c>
      <c r="I404" s="301" t="s">
        <v>1580</v>
      </c>
      <c r="J404" s="301" t="s">
        <v>1581</v>
      </c>
      <c r="K404" s="301" t="s">
        <v>1582</v>
      </c>
      <c r="L404" s="301" t="s">
        <v>1583</v>
      </c>
      <c r="M404" s="301" t="s">
        <v>1584</v>
      </c>
      <c r="N404" s="301" t="s">
        <v>1585</v>
      </c>
      <c r="O404" s="301" t="s">
        <v>1257</v>
      </c>
      <c r="P404" s="301" t="s">
        <v>1588</v>
      </c>
      <c r="Q404" s="301" t="s">
        <v>324</v>
      </c>
    </row>
    <row r="405" spans="1:17">
      <c r="A405" s="300">
        <v>1510515</v>
      </c>
      <c r="B405" s="301" t="s">
        <v>25</v>
      </c>
      <c r="C405" s="301" t="s">
        <v>1213</v>
      </c>
      <c r="D405" s="301" t="s">
        <v>1214</v>
      </c>
      <c r="E405" s="301" t="s">
        <v>906</v>
      </c>
      <c r="F405" s="302" t="s">
        <v>1215</v>
      </c>
      <c r="G405" s="301" t="s">
        <v>1579</v>
      </c>
      <c r="H405" s="301" t="s">
        <v>26</v>
      </c>
      <c r="I405" s="301" t="s">
        <v>1580</v>
      </c>
      <c r="J405" s="301" t="s">
        <v>1581</v>
      </c>
      <c r="K405" s="301" t="s">
        <v>1582</v>
      </c>
      <c r="L405" s="301" t="s">
        <v>1583</v>
      </c>
      <c r="M405" s="301" t="s">
        <v>1584</v>
      </c>
      <c r="N405" s="301" t="s">
        <v>1585</v>
      </c>
      <c r="O405" s="301" t="s">
        <v>1257</v>
      </c>
      <c r="P405" s="301" t="s">
        <v>1588</v>
      </c>
      <c r="Q405" s="301" t="s">
        <v>324</v>
      </c>
    </row>
    <row r="406" spans="1:17">
      <c r="A406" s="300">
        <v>1510887</v>
      </c>
      <c r="B406" s="301" t="s">
        <v>105</v>
      </c>
      <c r="C406" s="301" t="s">
        <v>1213</v>
      </c>
      <c r="D406" s="301" t="s">
        <v>1214</v>
      </c>
      <c r="E406" s="301" t="s">
        <v>905</v>
      </c>
      <c r="F406" s="302" t="s">
        <v>1215</v>
      </c>
      <c r="G406" s="301" t="s">
        <v>1589</v>
      </c>
      <c r="H406" s="301" t="s">
        <v>26</v>
      </c>
      <c r="I406" s="301" t="s">
        <v>1590</v>
      </c>
      <c r="J406" s="301" t="s">
        <v>1591</v>
      </c>
      <c r="K406" s="301" t="s">
        <v>1592</v>
      </c>
      <c r="L406" s="301" t="s">
        <v>1593</v>
      </c>
      <c r="M406" s="301" t="s">
        <v>1594</v>
      </c>
      <c r="N406" s="301" t="s">
        <v>38</v>
      </c>
      <c r="O406" s="301" t="s">
        <v>1222</v>
      </c>
      <c r="P406" s="301" t="s">
        <v>1595</v>
      </c>
      <c r="Q406" s="301" t="s">
        <v>1224</v>
      </c>
    </row>
    <row r="407" spans="1:17">
      <c r="A407" s="300">
        <v>1510887</v>
      </c>
      <c r="B407" s="301" t="s">
        <v>105</v>
      </c>
      <c r="C407" s="301" t="s">
        <v>1213</v>
      </c>
      <c r="D407" s="301" t="s">
        <v>1214</v>
      </c>
      <c r="E407" s="301" t="s">
        <v>905</v>
      </c>
      <c r="F407" s="302" t="s">
        <v>1215</v>
      </c>
      <c r="G407" s="301" t="s">
        <v>1589</v>
      </c>
      <c r="H407" s="301" t="s">
        <v>26</v>
      </c>
      <c r="I407" s="301" t="s">
        <v>1590</v>
      </c>
      <c r="J407" s="301" t="s">
        <v>1591</v>
      </c>
      <c r="K407" s="301" t="s">
        <v>1592</v>
      </c>
      <c r="L407" s="301" t="s">
        <v>1593</v>
      </c>
      <c r="M407" s="301" t="s">
        <v>1594</v>
      </c>
      <c r="N407" s="301" t="s">
        <v>38</v>
      </c>
      <c r="O407" s="301" t="s">
        <v>1222</v>
      </c>
      <c r="P407" s="301" t="s">
        <v>1595</v>
      </c>
      <c r="Q407" s="301" t="s">
        <v>1224</v>
      </c>
    </row>
    <row r="408" spans="1:17">
      <c r="A408" s="300">
        <v>1510887</v>
      </c>
      <c r="B408" s="301" t="s">
        <v>105</v>
      </c>
      <c r="C408" s="301" t="s">
        <v>1213</v>
      </c>
      <c r="D408" s="301" t="s">
        <v>1214</v>
      </c>
      <c r="E408" s="301" t="s">
        <v>905</v>
      </c>
      <c r="F408" s="302" t="s">
        <v>1215</v>
      </c>
      <c r="G408" s="301" t="s">
        <v>1589</v>
      </c>
      <c r="H408" s="301" t="s">
        <v>26</v>
      </c>
      <c r="I408" s="301" t="s">
        <v>1590</v>
      </c>
      <c r="J408" s="301" t="s">
        <v>1591</v>
      </c>
      <c r="K408" s="301" t="s">
        <v>1592</v>
      </c>
      <c r="L408" s="301" t="s">
        <v>1593</v>
      </c>
      <c r="M408" s="301" t="s">
        <v>1594</v>
      </c>
      <c r="N408" s="301" t="s">
        <v>38</v>
      </c>
      <c r="O408" s="301" t="s">
        <v>1222</v>
      </c>
      <c r="P408" s="301" t="s">
        <v>1595</v>
      </c>
      <c r="Q408" s="301" t="s">
        <v>1224</v>
      </c>
    </row>
    <row r="409" spans="1:17">
      <c r="A409" s="300">
        <v>1510887</v>
      </c>
      <c r="B409" s="301" t="s">
        <v>105</v>
      </c>
      <c r="C409" s="301" t="s">
        <v>1213</v>
      </c>
      <c r="D409" s="301" t="s">
        <v>1214</v>
      </c>
      <c r="E409" s="301" t="s">
        <v>905</v>
      </c>
      <c r="F409" s="302" t="s">
        <v>1215</v>
      </c>
      <c r="G409" s="301" t="s">
        <v>1589</v>
      </c>
      <c r="H409" s="301" t="s">
        <v>26</v>
      </c>
      <c r="I409" s="301" t="s">
        <v>1590</v>
      </c>
      <c r="J409" s="301" t="s">
        <v>1591</v>
      </c>
      <c r="K409" s="301" t="s">
        <v>1592</v>
      </c>
      <c r="L409" s="301" t="s">
        <v>1593</v>
      </c>
      <c r="M409" s="301" t="s">
        <v>1594</v>
      </c>
      <c r="N409" s="301" t="s">
        <v>38</v>
      </c>
      <c r="O409" s="301" t="s">
        <v>1222</v>
      </c>
      <c r="P409" s="301" t="s">
        <v>1595</v>
      </c>
      <c r="Q409" s="301" t="s">
        <v>1224</v>
      </c>
    </row>
    <row r="410" spans="1:17">
      <c r="A410" s="300">
        <v>1510887</v>
      </c>
      <c r="B410" s="301" t="s">
        <v>105</v>
      </c>
      <c r="C410" s="301" t="s">
        <v>1213</v>
      </c>
      <c r="D410" s="301" t="s">
        <v>1214</v>
      </c>
      <c r="E410" s="301" t="s">
        <v>905</v>
      </c>
      <c r="F410" s="302" t="s">
        <v>1215</v>
      </c>
      <c r="G410" s="301" t="s">
        <v>1589</v>
      </c>
      <c r="H410" s="301" t="s">
        <v>26</v>
      </c>
      <c r="I410" s="301" t="s">
        <v>1590</v>
      </c>
      <c r="J410" s="301" t="s">
        <v>1591</v>
      </c>
      <c r="K410" s="301" t="s">
        <v>1592</v>
      </c>
      <c r="L410" s="301" t="s">
        <v>1593</v>
      </c>
      <c r="M410" s="301" t="s">
        <v>1594</v>
      </c>
      <c r="N410" s="301" t="s">
        <v>38</v>
      </c>
      <c r="O410" s="301" t="s">
        <v>1222</v>
      </c>
      <c r="P410" s="301" t="s">
        <v>1595</v>
      </c>
      <c r="Q410" s="301" t="s">
        <v>1224</v>
      </c>
    </row>
    <row r="411" spans="1:17">
      <c r="A411" s="300">
        <v>1510887</v>
      </c>
      <c r="B411" s="301" t="s">
        <v>105</v>
      </c>
      <c r="C411" s="301" t="s">
        <v>1213</v>
      </c>
      <c r="D411" s="301" t="s">
        <v>1214</v>
      </c>
      <c r="E411" s="301" t="s">
        <v>905</v>
      </c>
      <c r="F411" s="302" t="s">
        <v>1215</v>
      </c>
      <c r="G411" s="301" t="s">
        <v>1589</v>
      </c>
      <c r="H411" s="301" t="s">
        <v>26</v>
      </c>
      <c r="I411" s="301" t="s">
        <v>1590</v>
      </c>
      <c r="J411" s="301" t="s">
        <v>1591</v>
      </c>
      <c r="K411" s="301" t="s">
        <v>1592</v>
      </c>
      <c r="L411" s="301" t="s">
        <v>1593</v>
      </c>
      <c r="M411" s="301" t="s">
        <v>1594</v>
      </c>
      <c r="N411" s="301" t="s">
        <v>38</v>
      </c>
      <c r="O411" s="301" t="s">
        <v>1222</v>
      </c>
      <c r="P411" s="301" t="s">
        <v>1595</v>
      </c>
      <c r="Q411" s="301" t="s">
        <v>1224</v>
      </c>
    </row>
    <row r="412" spans="1:17">
      <c r="A412" s="300">
        <v>1510887</v>
      </c>
      <c r="B412" s="301" t="s">
        <v>105</v>
      </c>
      <c r="C412" s="301" t="s">
        <v>1213</v>
      </c>
      <c r="D412" s="301" t="s">
        <v>1214</v>
      </c>
      <c r="E412" s="301" t="s">
        <v>905</v>
      </c>
      <c r="F412" s="302" t="s">
        <v>1215</v>
      </c>
      <c r="G412" s="301" t="s">
        <v>1589</v>
      </c>
      <c r="H412" s="301" t="s">
        <v>26</v>
      </c>
      <c r="I412" s="301" t="s">
        <v>1590</v>
      </c>
      <c r="J412" s="301" t="s">
        <v>1591</v>
      </c>
      <c r="K412" s="301" t="s">
        <v>1592</v>
      </c>
      <c r="L412" s="301" t="s">
        <v>1593</v>
      </c>
      <c r="M412" s="301" t="s">
        <v>1594</v>
      </c>
      <c r="N412" s="301" t="s">
        <v>38</v>
      </c>
      <c r="O412" s="301" t="s">
        <v>1222</v>
      </c>
      <c r="P412" s="301" t="s">
        <v>1595</v>
      </c>
      <c r="Q412" s="301" t="s">
        <v>1224</v>
      </c>
    </row>
    <row r="413" spans="1:17">
      <c r="A413" s="300">
        <v>1510887</v>
      </c>
      <c r="B413" s="301" t="s">
        <v>105</v>
      </c>
      <c r="C413" s="301" t="s">
        <v>1213</v>
      </c>
      <c r="D413" s="301" t="s">
        <v>1214</v>
      </c>
      <c r="E413" s="301" t="s">
        <v>905</v>
      </c>
      <c r="F413" s="302" t="s">
        <v>1215</v>
      </c>
      <c r="G413" s="301" t="s">
        <v>1589</v>
      </c>
      <c r="H413" s="301" t="s">
        <v>26</v>
      </c>
      <c r="I413" s="301" t="s">
        <v>1590</v>
      </c>
      <c r="J413" s="301" t="s">
        <v>1591</v>
      </c>
      <c r="K413" s="301" t="s">
        <v>1592</v>
      </c>
      <c r="L413" s="301" t="s">
        <v>1593</v>
      </c>
      <c r="M413" s="301" t="s">
        <v>1594</v>
      </c>
      <c r="N413" s="301" t="s">
        <v>38</v>
      </c>
      <c r="O413" s="301" t="s">
        <v>1222</v>
      </c>
      <c r="P413" s="301" t="s">
        <v>1595</v>
      </c>
      <c r="Q413" s="301" t="s">
        <v>1224</v>
      </c>
    </row>
    <row r="414" spans="1:17">
      <c r="A414" s="300">
        <v>1510887</v>
      </c>
      <c r="B414" s="301" t="s">
        <v>105</v>
      </c>
      <c r="C414" s="301" t="s">
        <v>1213</v>
      </c>
      <c r="D414" s="301" t="s">
        <v>1214</v>
      </c>
      <c r="E414" s="301" t="s">
        <v>905</v>
      </c>
      <c r="F414" s="302" t="s">
        <v>1215</v>
      </c>
      <c r="G414" s="301" t="s">
        <v>1589</v>
      </c>
      <c r="H414" s="301" t="s">
        <v>26</v>
      </c>
      <c r="I414" s="301" t="s">
        <v>1590</v>
      </c>
      <c r="J414" s="301" t="s">
        <v>1591</v>
      </c>
      <c r="K414" s="301" t="s">
        <v>1592</v>
      </c>
      <c r="L414" s="301" t="s">
        <v>1593</v>
      </c>
      <c r="M414" s="301" t="s">
        <v>1594</v>
      </c>
      <c r="N414" s="301" t="s">
        <v>38</v>
      </c>
      <c r="O414" s="301" t="s">
        <v>1222</v>
      </c>
      <c r="P414" s="301" t="s">
        <v>1595</v>
      </c>
      <c r="Q414" s="301" t="s">
        <v>1224</v>
      </c>
    </row>
    <row r="415" spans="1:17">
      <c r="A415" s="300">
        <v>1510887</v>
      </c>
      <c r="B415" s="301" t="s">
        <v>105</v>
      </c>
      <c r="C415" s="301" t="s">
        <v>1213</v>
      </c>
      <c r="D415" s="301" t="s">
        <v>1214</v>
      </c>
      <c r="E415" s="301" t="s">
        <v>905</v>
      </c>
      <c r="F415" s="302" t="s">
        <v>1215</v>
      </c>
      <c r="G415" s="301" t="s">
        <v>1589</v>
      </c>
      <c r="H415" s="301" t="s">
        <v>26</v>
      </c>
      <c r="I415" s="301" t="s">
        <v>1590</v>
      </c>
      <c r="J415" s="301" t="s">
        <v>1591</v>
      </c>
      <c r="K415" s="301" t="s">
        <v>1592</v>
      </c>
      <c r="L415" s="301" t="s">
        <v>1593</v>
      </c>
      <c r="M415" s="301" t="s">
        <v>1594</v>
      </c>
      <c r="N415" s="301" t="s">
        <v>38</v>
      </c>
      <c r="O415" s="301" t="s">
        <v>1222</v>
      </c>
      <c r="P415" s="301" t="s">
        <v>1595</v>
      </c>
      <c r="Q415" s="301" t="s">
        <v>1224</v>
      </c>
    </row>
    <row r="416" spans="1:17">
      <c r="A416" s="300">
        <v>1510887</v>
      </c>
      <c r="B416" s="301" t="s">
        <v>105</v>
      </c>
      <c r="C416" s="301" t="s">
        <v>1213</v>
      </c>
      <c r="D416" s="301" t="s">
        <v>1214</v>
      </c>
      <c r="E416" s="301" t="s">
        <v>905</v>
      </c>
      <c r="F416" s="302" t="s">
        <v>1215</v>
      </c>
      <c r="G416" s="301" t="s">
        <v>1589</v>
      </c>
      <c r="H416" s="301" t="s">
        <v>26</v>
      </c>
      <c r="I416" s="301" t="s">
        <v>1590</v>
      </c>
      <c r="J416" s="301" t="s">
        <v>1591</v>
      </c>
      <c r="K416" s="301" t="s">
        <v>1592</v>
      </c>
      <c r="L416" s="301" t="s">
        <v>1593</v>
      </c>
      <c r="M416" s="301" t="s">
        <v>1594</v>
      </c>
      <c r="N416" s="301" t="s">
        <v>38</v>
      </c>
      <c r="O416" s="301" t="s">
        <v>1222</v>
      </c>
      <c r="P416" s="301" t="s">
        <v>1595</v>
      </c>
      <c r="Q416" s="301" t="s">
        <v>1224</v>
      </c>
    </row>
    <row r="417" spans="1:17">
      <c r="A417" s="300">
        <v>1510887</v>
      </c>
      <c r="B417" s="301" t="s">
        <v>105</v>
      </c>
      <c r="C417" s="301" t="s">
        <v>1213</v>
      </c>
      <c r="D417" s="301" t="s">
        <v>1214</v>
      </c>
      <c r="E417" s="301" t="s">
        <v>905</v>
      </c>
      <c r="F417" s="302" t="s">
        <v>1215</v>
      </c>
      <c r="G417" s="301" t="s">
        <v>1589</v>
      </c>
      <c r="H417" s="301" t="s">
        <v>26</v>
      </c>
      <c r="I417" s="301" t="s">
        <v>1590</v>
      </c>
      <c r="J417" s="301" t="s">
        <v>1591</v>
      </c>
      <c r="K417" s="301" t="s">
        <v>1592</v>
      </c>
      <c r="L417" s="301" t="s">
        <v>1593</v>
      </c>
      <c r="M417" s="301" t="s">
        <v>1594</v>
      </c>
      <c r="N417" s="301" t="s">
        <v>38</v>
      </c>
      <c r="O417" s="301" t="s">
        <v>1222</v>
      </c>
      <c r="P417" s="301" t="s">
        <v>1595</v>
      </c>
      <c r="Q417" s="301" t="s">
        <v>1224</v>
      </c>
    </row>
    <row r="418" spans="1:17">
      <c r="A418" s="300">
        <v>2111453</v>
      </c>
      <c r="B418" s="301" t="s">
        <v>89</v>
      </c>
      <c r="C418" s="301" t="s">
        <v>1213</v>
      </c>
      <c r="D418" s="301" t="s">
        <v>1214</v>
      </c>
      <c r="E418" s="301" t="s">
        <v>905</v>
      </c>
      <c r="F418" s="302" t="s">
        <v>1215</v>
      </c>
      <c r="G418" s="301" t="s">
        <v>1596</v>
      </c>
      <c r="H418" s="301" t="s">
        <v>26</v>
      </c>
      <c r="I418" s="301" t="s">
        <v>1597</v>
      </c>
      <c r="J418" s="301" t="s">
        <v>1598</v>
      </c>
      <c r="K418" s="301" t="s">
        <v>1599</v>
      </c>
      <c r="L418" s="301" t="s">
        <v>1600</v>
      </c>
      <c r="M418" s="301" t="s">
        <v>1601</v>
      </c>
      <c r="N418" s="301" t="s">
        <v>38</v>
      </c>
      <c r="O418" s="301" t="s">
        <v>1222</v>
      </c>
      <c r="P418" s="301" t="s">
        <v>1602</v>
      </c>
      <c r="Q418" s="301" t="s">
        <v>206</v>
      </c>
    </row>
    <row r="419" spans="1:17">
      <c r="A419" s="300">
        <v>2111453</v>
      </c>
      <c r="B419" s="301" t="s">
        <v>89</v>
      </c>
      <c r="C419" s="301" t="s">
        <v>1213</v>
      </c>
      <c r="D419" s="301" t="s">
        <v>1214</v>
      </c>
      <c r="E419" s="301" t="s">
        <v>905</v>
      </c>
      <c r="F419" s="302" t="s">
        <v>1215</v>
      </c>
      <c r="G419" s="301" t="s">
        <v>1596</v>
      </c>
      <c r="H419" s="301" t="s">
        <v>26</v>
      </c>
      <c r="I419" s="301" t="s">
        <v>1597</v>
      </c>
      <c r="J419" s="301" t="s">
        <v>1598</v>
      </c>
      <c r="K419" s="301" t="s">
        <v>1599</v>
      </c>
      <c r="L419" s="301" t="s">
        <v>1600</v>
      </c>
      <c r="M419" s="301" t="s">
        <v>1601</v>
      </c>
      <c r="N419" s="301" t="s">
        <v>38</v>
      </c>
      <c r="O419" s="301" t="s">
        <v>1222</v>
      </c>
      <c r="P419" s="301" t="s">
        <v>1602</v>
      </c>
      <c r="Q419" s="301" t="s">
        <v>206</v>
      </c>
    </row>
    <row r="420" spans="1:17">
      <c r="A420" s="300">
        <v>2111453</v>
      </c>
      <c r="B420" s="301" t="s">
        <v>89</v>
      </c>
      <c r="C420" s="301" t="s">
        <v>1213</v>
      </c>
      <c r="D420" s="301" t="s">
        <v>1214</v>
      </c>
      <c r="E420" s="301" t="s">
        <v>905</v>
      </c>
      <c r="F420" s="302" t="s">
        <v>1215</v>
      </c>
      <c r="G420" s="301" t="s">
        <v>1596</v>
      </c>
      <c r="H420" s="301" t="s">
        <v>26</v>
      </c>
      <c r="I420" s="301" t="s">
        <v>1597</v>
      </c>
      <c r="J420" s="301" t="s">
        <v>1598</v>
      </c>
      <c r="K420" s="301" t="s">
        <v>1599</v>
      </c>
      <c r="L420" s="301" t="s">
        <v>1600</v>
      </c>
      <c r="M420" s="301" t="s">
        <v>1601</v>
      </c>
      <c r="N420" s="301" t="s">
        <v>38</v>
      </c>
      <c r="O420" s="301" t="s">
        <v>1222</v>
      </c>
      <c r="P420" s="301" t="s">
        <v>1602</v>
      </c>
      <c r="Q420" s="301" t="s">
        <v>206</v>
      </c>
    </row>
    <row r="421" spans="1:17">
      <c r="A421" s="300">
        <v>2111453</v>
      </c>
      <c r="B421" s="301" t="s">
        <v>89</v>
      </c>
      <c r="C421" s="301" t="s">
        <v>1213</v>
      </c>
      <c r="D421" s="301" t="s">
        <v>1214</v>
      </c>
      <c r="E421" s="301" t="s">
        <v>905</v>
      </c>
      <c r="F421" s="302" t="s">
        <v>1215</v>
      </c>
      <c r="G421" s="301" t="s">
        <v>1596</v>
      </c>
      <c r="H421" s="301" t="s">
        <v>26</v>
      </c>
      <c r="I421" s="301" t="s">
        <v>1597</v>
      </c>
      <c r="J421" s="301" t="s">
        <v>1598</v>
      </c>
      <c r="K421" s="301" t="s">
        <v>1599</v>
      </c>
      <c r="L421" s="301" t="s">
        <v>1600</v>
      </c>
      <c r="M421" s="301" t="s">
        <v>1601</v>
      </c>
      <c r="N421" s="301" t="s">
        <v>38</v>
      </c>
      <c r="O421" s="301" t="s">
        <v>1222</v>
      </c>
      <c r="P421" s="301" t="s">
        <v>1602</v>
      </c>
      <c r="Q421" s="301" t="s">
        <v>206</v>
      </c>
    </row>
    <row r="422" spans="1:17">
      <c r="A422" s="300">
        <v>2111453</v>
      </c>
      <c r="B422" s="301" t="s">
        <v>89</v>
      </c>
      <c r="C422" s="301" t="s">
        <v>1213</v>
      </c>
      <c r="D422" s="301" t="s">
        <v>1214</v>
      </c>
      <c r="E422" s="301" t="s">
        <v>905</v>
      </c>
      <c r="F422" s="302" t="s">
        <v>1215</v>
      </c>
      <c r="G422" s="301" t="s">
        <v>1596</v>
      </c>
      <c r="H422" s="301" t="s">
        <v>26</v>
      </c>
      <c r="I422" s="301" t="s">
        <v>1597</v>
      </c>
      <c r="J422" s="301" t="s">
        <v>1598</v>
      </c>
      <c r="K422" s="301" t="s">
        <v>1599</v>
      </c>
      <c r="L422" s="301" t="s">
        <v>1600</v>
      </c>
      <c r="M422" s="301" t="s">
        <v>1601</v>
      </c>
      <c r="N422" s="301" t="s">
        <v>38</v>
      </c>
      <c r="O422" s="301" t="s">
        <v>1222</v>
      </c>
      <c r="P422" s="301" t="s">
        <v>1602</v>
      </c>
      <c r="Q422" s="301" t="s">
        <v>206</v>
      </c>
    </row>
    <row r="423" spans="1:17">
      <c r="A423" s="300">
        <v>2111453</v>
      </c>
      <c r="B423" s="301" t="s">
        <v>89</v>
      </c>
      <c r="C423" s="301" t="s">
        <v>1213</v>
      </c>
      <c r="D423" s="301" t="s">
        <v>1214</v>
      </c>
      <c r="E423" s="301" t="s">
        <v>905</v>
      </c>
      <c r="F423" s="302" t="s">
        <v>1215</v>
      </c>
      <c r="G423" s="301" t="s">
        <v>1596</v>
      </c>
      <c r="H423" s="301" t="s">
        <v>26</v>
      </c>
      <c r="I423" s="301" t="s">
        <v>1597</v>
      </c>
      <c r="J423" s="301" t="s">
        <v>1598</v>
      </c>
      <c r="K423" s="301" t="s">
        <v>1599</v>
      </c>
      <c r="L423" s="301" t="s">
        <v>1600</v>
      </c>
      <c r="M423" s="301" t="s">
        <v>1601</v>
      </c>
      <c r="N423" s="301" t="s">
        <v>38</v>
      </c>
      <c r="O423" s="301" t="s">
        <v>1222</v>
      </c>
      <c r="P423" s="301" t="s">
        <v>1602</v>
      </c>
      <c r="Q423" s="301" t="s">
        <v>206</v>
      </c>
    </row>
    <row r="424" spans="1:17">
      <c r="A424" s="300">
        <v>2111453</v>
      </c>
      <c r="B424" s="301" t="s">
        <v>89</v>
      </c>
      <c r="C424" s="301" t="s">
        <v>1213</v>
      </c>
      <c r="D424" s="301" t="s">
        <v>1214</v>
      </c>
      <c r="E424" s="301" t="s">
        <v>905</v>
      </c>
      <c r="F424" s="302" t="s">
        <v>1215</v>
      </c>
      <c r="G424" s="301" t="s">
        <v>1596</v>
      </c>
      <c r="H424" s="301" t="s">
        <v>26</v>
      </c>
      <c r="I424" s="301" t="s">
        <v>1597</v>
      </c>
      <c r="J424" s="301" t="s">
        <v>1598</v>
      </c>
      <c r="K424" s="301" t="s">
        <v>1599</v>
      </c>
      <c r="L424" s="301" t="s">
        <v>1600</v>
      </c>
      <c r="M424" s="301" t="s">
        <v>1601</v>
      </c>
      <c r="N424" s="301" t="s">
        <v>38</v>
      </c>
      <c r="O424" s="301" t="s">
        <v>1222</v>
      </c>
      <c r="P424" s="301" t="s">
        <v>1602</v>
      </c>
      <c r="Q424" s="301" t="s">
        <v>206</v>
      </c>
    </row>
    <row r="425" spans="1:17">
      <c r="A425" s="300">
        <v>2111453</v>
      </c>
      <c r="B425" s="301" t="s">
        <v>89</v>
      </c>
      <c r="C425" s="301" t="s">
        <v>1213</v>
      </c>
      <c r="D425" s="301" t="s">
        <v>1214</v>
      </c>
      <c r="E425" s="301" t="s">
        <v>905</v>
      </c>
      <c r="F425" s="302" t="s">
        <v>1215</v>
      </c>
      <c r="G425" s="301" t="s">
        <v>1596</v>
      </c>
      <c r="H425" s="301" t="s">
        <v>26</v>
      </c>
      <c r="I425" s="301" t="s">
        <v>1597</v>
      </c>
      <c r="J425" s="301" t="s">
        <v>1598</v>
      </c>
      <c r="K425" s="301" t="s">
        <v>1599</v>
      </c>
      <c r="L425" s="301" t="s">
        <v>1600</v>
      </c>
      <c r="M425" s="301" t="s">
        <v>1601</v>
      </c>
      <c r="N425" s="301" t="s">
        <v>38</v>
      </c>
      <c r="O425" s="301" t="s">
        <v>1222</v>
      </c>
      <c r="P425" s="301" t="s">
        <v>1602</v>
      </c>
      <c r="Q425" s="301" t="s">
        <v>206</v>
      </c>
    </row>
    <row r="426" spans="1:17">
      <c r="A426" s="300">
        <v>2111453</v>
      </c>
      <c r="B426" s="301" t="s">
        <v>89</v>
      </c>
      <c r="C426" s="301" t="s">
        <v>1213</v>
      </c>
      <c r="D426" s="301" t="s">
        <v>1214</v>
      </c>
      <c r="E426" s="301" t="s">
        <v>905</v>
      </c>
      <c r="F426" s="302" t="s">
        <v>1215</v>
      </c>
      <c r="G426" s="301" t="s">
        <v>1596</v>
      </c>
      <c r="H426" s="301" t="s">
        <v>26</v>
      </c>
      <c r="I426" s="301" t="s">
        <v>1597</v>
      </c>
      <c r="J426" s="301" t="s">
        <v>1598</v>
      </c>
      <c r="K426" s="301" t="s">
        <v>1599</v>
      </c>
      <c r="L426" s="301" t="s">
        <v>1600</v>
      </c>
      <c r="M426" s="301" t="s">
        <v>1601</v>
      </c>
      <c r="N426" s="301" t="s">
        <v>38</v>
      </c>
      <c r="O426" s="301" t="s">
        <v>1222</v>
      </c>
      <c r="P426" s="301" t="s">
        <v>1602</v>
      </c>
      <c r="Q426" s="301" t="s">
        <v>206</v>
      </c>
    </row>
    <row r="427" spans="1:17">
      <c r="A427" s="300">
        <v>2210867</v>
      </c>
      <c r="B427" s="301" t="s">
        <v>90</v>
      </c>
      <c r="C427" s="301" t="s">
        <v>1213</v>
      </c>
      <c r="D427" s="301" t="s">
        <v>1214</v>
      </c>
      <c r="E427" s="301" t="s">
        <v>905</v>
      </c>
      <c r="F427" s="302" t="s">
        <v>1215</v>
      </c>
      <c r="G427" s="301" t="s">
        <v>1603</v>
      </c>
      <c r="H427" s="301" t="s">
        <v>26</v>
      </c>
      <c r="I427" s="301" t="s">
        <v>1604</v>
      </c>
      <c r="J427" s="301" t="s">
        <v>1605</v>
      </c>
      <c r="K427" s="301" t="s">
        <v>1606</v>
      </c>
      <c r="L427" s="301" t="s">
        <v>1607</v>
      </c>
      <c r="M427" s="301" t="s">
        <v>1608</v>
      </c>
      <c r="N427" s="301" t="s">
        <v>1279</v>
      </c>
      <c r="O427" s="301" t="s">
        <v>1222</v>
      </c>
      <c r="P427" s="301" t="s">
        <v>1609</v>
      </c>
      <c r="Q427" s="301" t="s">
        <v>210</v>
      </c>
    </row>
    <row r="428" spans="1:17">
      <c r="A428" s="300">
        <v>2210867</v>
      </c>
      <c r="B428" s="301" t="s">
        <v>90</v>
      </c>
      <c r="C428" s="301" t="s">
        <v>1213</v>
      </c>
      <c r="D428" s="301" t="s">
        <v>1214</v>
      </c>
      <c r="E428" s="301" t="s">
        <v>905</v>
      </c>
      <c r="F428" s="302" t="s">
        <v>1215</v>
      </c>
      <c r="G428" s="301" t="s">
        <v>1603</v>
      </c>
      <c r="H428" s="301" t="s">
        <v>26</v>
      </c>
      <c r="I428" s="301" t="s">
        <v>1604</v>
      </c>
      <c r="J428" s="301" t="s">
        <v>1605</v>
      </c>
      <c r="K428" s="301" t="s">
        <v>1606</v>
      </c>
      <c r="L428" s="301" t="s">
        <v>1607</v>
      </c>
      <c r="M428" s="301" t="s">
        <v>1608</v>
      </c>
      <c r="N428" s="301" t="s">
        <v>1279</v>
      </c>
      <c r="O428" s="301" t="s">
        <v>1222</v>
      </c>
      <c r="P428" s="301" t="s">
        <v>1609</v>
      </c>
      <c r="Q428" s="301" t="s">
        <v>210</v>
      </c>
    </row>
    <row r="429" spans="1:17">
      <c r="A429" s="300">
        <v>2210867</v>
      </c>
      <c r="B429" s="301" t="s">
        <v>90</v>
      </c>
      <c r="C429" s="301" t="s">
        <v>1213</v>
      </c>
      <c r="D429" s="301" t="s">
        <v>1214</v>
      </c>
      <c r="E429" s="301" t="s">
        <v>905</v>
      </c>
      <c r="F429" s="302" t="s">
        <v>1215</v>
      </c>
      <c r="G429" s="301" t="s">
        <v>1603</v>
      </c>
      <c r="H429" s="301" t="s">
        <v>26</v>
      </c>
      <c r="I429" s="301" t="s">
        <v>1604</v>
      </c>
      <c r="J429" s="301" t="s">
        <v>1605</v>
      </c>
      <c r="K429" s="301" t="s">
        <v>1606</v>
      </c>
      <c r="L429" s="301" t="s">
        <v>1607</v>
      </c>
      <c r="M429" s="301" t="s">
        <v>1608</v>
      </c>
      <c r="N429" s="301" t="s">
        <v>1279</v>
      </c>
      <c r="O429" s="301" t="s">
        <v>1222</v>
      </c>
      <c r="P429" s="301" t="s">
        <v>1609</v>
      </c>
      <c r="Q429" s="301" t="s">
        <v>210</v>
      </c>
    </row>
    <row r="430" spans="1:17">
      <c r="A430" s="300">
        <v>2210867</v>
      </c>
      <c r="B430" s="301" t="s">
        <v>90</v>
      </c>
      <c r="C430" s="301" t="s">
        <v>1213</v>
      </c>
      <c r="D430" s="301" t="s">
        <v>1214</v>
      </c>
      <c r="E430" s="301" t="s">
        <v>905</v>
      </c>
      <c r="F430" s="302" t="s">
        <v>1215</v>
      </c>
      <c r="G430" s="301" t="s">
        <v>1603</v>
      </c>
      <c r="H430" s="301" t="s">
        <v>26</v>
      </c>
      <c r="I430" s="301" t="s">
        <v>1604</v>
      </c>
      <c r="J430" s="301" t="s">
        <v>1605</v>
      </c>
      <c r="K430" s="301" t="s">
        <v>1606</v>
      </c>
      <c r="L430" s="301" t="s">
        <v>1607</v>
      </c>
      <c r="M430" s="301" t="s">
        <v>1608</v>
      </c>
      <c r="N430" s="301" t="s">
        <v>1279</v>
      </c>
      <c r="O430" s="301" t="s">
        <v>1222</v>
      </c>
      <c r="P430" s="301" t="s">
        <v>1609</v>
      </c>
      <c r="Q430" s="301" t="s">
        <v>210</v>
      </c>
    </row>
    <row r="431" spans="1:17">
      <c r="A431" s="300">
        <v>2210867</v>
      </c>
      <c r="B431" s="301" t="s">
        <v>90</v>
      </c>
      <c r="C431" s="301" t="s">
        <v>1213</v>
      </c>
      <c r="D431" s="301" t="s">
        <v>1214</v>
      </c>
      <c r="E431" s="301" t="s">
        <v>905</v>
      </c>
      <c r="F431" s="302" t="s">
        <v>1215</v>
      </c>
      <c r="G431" s="301" t="s">
        <v>1603</v>
      </c>
      <c r="H431" s="301" t="s">
        <v>26</v>
      </c>
      <c r="I431" s="301" t="s">
        <v>1604</v>
      </c>
      <c r="J431" s="301" t="s">
        <v>1605</v>
      </c>
      <c r="K431" s="301" t="s">
        <v>1606</v>
      </c>
      <c r="L431" s="301" t="s">
        <v>1607</v>
      </c>
      <c r="M431" s="301" t="s">
        <v>1608</v>
      </c>
      <c r="N431" s="301" t="s">
        <v>1279</v>
      </c>
      <c r="O431" s="301" t="s">
        <v>1222</v>
      </c>
      <c r="P431" s="301" t="s">
        <v>1609</v>
      </c>
      <c r="Q431" s="301" t="s">
        <v>210</v>
      </c>
    </row>
    <row r="432" spans="1:17">
      <c r="A432" s="300">
        <v>2210867</v>
      </c>
      <c r="B432" s="301" t="s">
        <v>90</v>
      </c>
      <c r="C432" s="301" t="s">
        <v>1213</v>
      </c>
      <c r="D432" s="301" t="s">
        <v>1214</v>
      </c>
      <c r="E432" s="301" t="s">
        <v>905</v>
      </c>
      <c r="F432" s="302" t="s">
        <v>1215</v>
      </c>
      <c r="G432" s="301" t="s">
        <v>1603</v>
      </c>
      <c r="H432" s="301" t="s">
        <v>26</v>
      </c>
      <c r="I432" s="301" t="s">
        <v>1604</v>
      </c>
      <c r="J432" s="301" t="s">
        <v>1605</v>
      </c>
      <c r="K432" s="301" t="s">
        <v>1606</v>
      </c>
      <c r="L432" s="301" t="s">
        <v>1607</v>
      </c>
      <c r="M432" s="301" t="s">
        <v>1608</v>
      </c>
      <c r="N432" s="301" t="s">
        <v>1279</v>
      </c>
      <c r="O432" s="301" t="s">
        <v>1222</v>
      </c>
      <c r="P432" s="301" t="s">
        <v>1609</v>
      </c>
      <c r="Q432" s="301" t="s">
        <v>210</v>
      </c>
    </row>
    <row r="433" spans="1:17">
      <c r="A433" s="300">
        <v>2210867</v>
      </c>
      <c r="B433" s="301" t="s">
        <v>90</v>
      </c>
      <c r="C433" s="301" t="s">
        <v>1213</v>
      </c>
      <c r="D433" s="301" t="s">
        <v>1214</v>
      </c>
      <c r="E433" s="301" t="s">
        <v>905</v>
      </c>
      <c r="F433" s="302" t="s">
        <v>1215</v>
      </c>
      <c r="G433" s="301" t="s">
        <v>1603</v>
      </c>
      <c r="H433" s="301" t="s">
        <v>26</v>
      </c>
      <c r="I433" s="301" t="s">
        <v>1604</v>
      </c>
      <c r="J433" s="301" t="s">
        <v>1605</v>
      </c>
      <c r="K433" s="301" t="s">
        <v>1606</v>
      </c>
      <c r="L433" s="301" t="s">
        <v>1607</v>
      </c>
      <c r="M433" s="301" t="s">
        <v>1608</v>
      </c>
      <c r="N433" s="301" t="s">
        <v>1279</v>
      </c>
      <c r="O433" s="301" t="s">
        <v>1222</v>
      </c>
      <c r="P433" s="301" t="s">
        <v>1609</v>
      </c>
      <c r="Q433" s="301" t="s">
        <v>210</v>
      </c>
    </row>
    <row r="434" spans="1:17">
      <c r="A434" s="300">
        <v>2211154</v>
      </c>
      <c r="B434" s="301" t="s">
        <v>111</v>
      </c>
      <c r="C434" s="301" t="s">
        <v>1213</v>
      </c>
      <c r="D434" s="301" t="s">
        <v>1214</v>
      </c>
      <c r="E434" s="301" t="s">
        <v>905</v>
      </c>
      <c r="F434" s="302" t="s">
        <v>1215</v>
      </c>
      <c r="G434" s="301" t="s">
        <v>1610</v>
      </c>
      <c r="H434" s="301" t="s">
        <v>26</v>
      </c>
      <c r="I434" s="301" t="s">
        <v>1611</v>
      </c>
      <c r="J434" s="301" t="s">
        <v>1612</v>
      </c>
      <c r="K434" s="301" t="s">
        <v>1613</v>
      </c>
      <c r="L434" s="301" t="s">
        <v>1614</v>
      </c>
      <c r="M434" s="301" t="s">
        <v>1615</v>
      </c>
      <c r="N434" s="301" t="s">
        <v>38</v>
      </c>
      <c r="O434" s="301" t="s">
        <v>1222</v>
      </c>
      <c r="P434" s="301" t="s">
        <v>1616</v>
      </c>
      <c r="Q434" s="301" t="s">
        <v>1065</v>
      </c>
    </row>
    <row r="435" spans="1:17">
      <c r="A435" s="300">
        <v>2211154</v>
      </c>
      <c r="B435" s="301" t="s">
        <v>111</v>
      </c>
      <c r="C435" s="301" t="s">
        <v>1213</v>
      </c>
      <c r="D435" s="301" t="s">
        <v>1214</v>
      </c>
      <c r="E435" s="301" t="s">
        <v>905</v>
      </c>
      <c r="F435" s="302" t="s">
        <v>1215</v>
      </c>
      <c r="G435" s="301" t="s">
        <v>1610</v>
      </c>
      <c r="H435" s="301" t="s">
        <v>26</v>
      </c>
      <c r="I435" s="301" t="s">
        <v>1611</v>
      </c>
      <c r="J435" s="301" t="s">
        <v>1612</v>
      </c>
      <c r="K435" s="301" t="s">
        <v>1613</v>
      </c>
      <c r="L435" s="301" t="s">
        <v>1614</v>
      </c>
      <c r="M435" s="301" t="s">
        <v>1615</v>
      </c>
      <c r="N435" s="301" t="s">
        <v>38</v>
      </c>
      <c r="O435" s="301" t="s">
        <v>1222</v>
      </c>
      <c r="P435" s="301" t="s">
        <v>1616</v>
      </c>
      <c r="Q435" s="301" t="s">
        <v>1065</v>
      </c>
    </row>
    <row r="436" spans="1:17">
      <c r="A436" s="300">
        <v>2211154</v>
      </c>
      <c r="B436" s="301" t="s">
        <v>111</v>
      </c>
      <c r="C436" s="301" t="s">
        <v>1213</v>
      </c>
      <c r="D436" s="301" t="s">
        <v>1214</v>
      </c>
      <c r="E436" s="301" t="s">
        <v>905</v>
      </c>
      <c r="F436" s="302" t="s">
        <v>1215</v>
      </c>
      <c r="G436" s="301" t="s">
        <v>1610</v>
      </c>
      <c r="H436" s="301" t="s">
        <v>26</v>
      </c>
      <c r="I436" s="301" t="s">
        <v>1611</v>
      </c>
      <c r="J436" s="301" t="s">
        <v>1612</v>
      </c>
      <c r="K436" s="301" t="s">
        <v>1613</v>
      </c>
      <c r="L436" s="301" t="s">
        <v>1614</v>
      </c>
      <c r="M436" s="301" t="s">
        <v>1615</v>
      </c>
      <c r="N436" s="301" t="s">
        <v>38</v>
      </c>
      <c r="O436" s="301" t="s">
        <v>1222</v>
      </c>
      <c r="P436" s="301" t="s">
        <v>1616</v>
      </c>
      <c r="Q436" s="301" t="s">
        <v>1065</v>
      </c>
    </row>
    <row r="437" spans="1:17">
      <c r="A437" s="300">
        <v>2211154</v>
      </c>
      <c r="B437" s="301" t="s">
        <v>111</v>
      </c>
      <c r="C437" s="301" t="s">
        <v>1213</v>
      </c>
      <c r="D437" s="301" t="s">
        <v>1214</v>
      </c>
      <c r="E437" s="301" t="s">
        <v>905</v>
      </c>
      <c r="F437" s="302" t="s">
        <v>1215</v>
      </c>
      <c r="G437" s="301" t="s">
        <v>1610</v>
      </c>
      <c r="H437" s="301" t="s">
        <v>26</v>
      </c>
      <c r="I437" s="301" t="s">
        <v>1611</v>
      </c>
      <c r="J437" s="301" t="s">
        <v>1612</v>
      </c>
      <c r="K437" s="301" t="s">
        <v>1613</v>
      </c>
      <c r="L437" s="301" t="s">
        <v>1614</v>
      </c>
      <c r="M437" s="301" t="s">
        <v>1615</v>
      </c>
      <c r="N437" s="301" t="s">
        <v>38</v>
      </c>
      <c r="O437" s="301" t="s">
        <v>1222</v>
      </c>
      <c r="P437" s="301" t="s">
        <v>1616</v>
      </c>
      <c r="Q437" s="301" t="s">
        <v>1065</v>
      </c>
    </row>
    <row r="438" spans="1:17">
      <c r="A438" s="300">
        <v>2211154</v>
      </c>
      <c r="B438" s="301" t="s">
        <v>111</v>
      </c>
      <c r="C438" s="301" t="s">
        <v>1213</v>
      </c>
      <c r="D438" s="301" t="s">
        <v>1214</v>
      </c>
      <c r="E438" s="301" t="s">
        <v>905</v>
      </c>
      <c r="F438" s="302" t="s">
        <v>1215</v>
      </c>
      <c r="G438" s="301" t="s">
        <v>1610</v>
      </c>
      <c r="H438" s="301" t="s">
        <v>26</v>
      </c>
      <c r="I438" s="301" t="s">
        <v>1611</v>
      </c>
      <c r="J438" s="301" t="s">
        <v>1612</v>
      </c>
      <c r="K438" s="301" t="s">
        <v>1613</v>
      </c>
      <c r="L438" s="301" t="s">
        <v>1614</v>
      </c>
      <c r="M438" s="301" t="s">
        <v>1615</v>
      </c>
      <c r="N438" s="301" t="s">
        <v>38</v>
      </c>
      <c r="O438" s="301" t="s">
        <v>1222</v>
      </c>
      <c r="P438" s="301" t="s">
        <v>1616</v>
      </c>
      <c r="Q438" s="301" t="s">
        <v>1065</v>
      </c>
    </row>
    <row r="439" spans="1:17">
      <c r="A439" s="300">
        <v>2211154</v>
      </c>
      <c r="B439" s="301" t="s">
        <v>111</v>
      </c>
      <c r="C439" s="301" t="s">
        <v>1213</v>
      </c>
      <c r="D439" s="301" t="s">
        <v>1214</v>
      </c>
      <c r="E439" s="301" t="s">
        <v>905</v>
      </c>
      <c r="F439" s="302" t="s">
        <v>1215</v>
      </c>
      <c r="G439" s="301" t="s">
        <v>1610</v>
      </c>
      <c r="H439" s="301" t="s">
        <v>26</v>
      </c>
      <c r="I439" s="301" t="s">
        <v>1611</v>
      </c>
      <c r="J439" s="301" t="s">
        <v>1612</v>
      </c>
      <c r="K439" s="301" t="s">
        <v>1613</v>
      </c>
      <c r="L439" s="301" t="s">
        <v>1614</v>
      </c>
      <c r="M439" s="301" t="s">
        <v>1615</v>
      </c>
      <c r="N439" s="301" t="s">
        <v>38</v>
      </c>
      <c r="O439" s="301" t="s">
        <v>1222</v>
      </c>
      <c r="P439" s="301" t="s">
        <v>1616</v>
      </c>
      <c r="Q439" s="301" t="s">
        <v>1065</v>
      </c>
    </row>
    <row r="440" spans="1:17">
      <c r="A440" s="300">
        <v>2211154</v>
      </c>
      <c r="B440" s="301" t="s">
        <v>111</v>
      </c>
      <c r="C440" s="301" t="s">
        <v>1213</v>
      </c>
      <c r="D440" s="301" t="s">
        <v>1214</v>
      </c>
      <c r="E440" s="301" t="s">
        <v>905</v>
      </c>
      <c r="F440" s="302" t="s">
        <v>1215</v>
      </c>
      <c r="G440" s="301" t="s">
        <v>1610</v>
      </c>
      <c r="H440" s="301" t="s">
        <v>26</v>
      </c>
      <c r="I440" s="301" t="s">
        <v>1611</v>
      </c>
      <c r="J440" s="301" t="s">
        <v>1612</v>
      </c>
      <c r="K440" s="301" t="s">
        <v>1613</v>
      </c>
      <c r="L440" s="301" t="s">
        <v>1614</v>
      </c>
      <c r="M440" s="301" t="s">
        <v>1615</v>
      </c>
      <c r="N440" s="301" t="s">
        <v>38</v>
      </c>
      <c r="O440" s="301" t="s">
        <v>1222</v>
      </c>
      <c r="P440" s="301" t="s">
        <v>1616</v>
      </c>
      <c r="Q440" s="301" t="s">
        <v>1065</v>
      </c>
    </row>
    <row r="441" spans="1:17">
      <c r="A441" s="300">
        <v>2211154</v>
      </c>
      <c r="B441" s="301" t="s">
        <v>111</v>
      </c>
      <c r="C441" s="301" t="s">
        <v>1213</v>
      </c>
      <c r="D441" s="301" t="s">
        <v>1214</v>
      </c>
      <c r="E441" s="301" t="s">
        <v>905</v>
      </c>
      <c r="F441" s="302" t="s">
        <v>1215</v>
      </c>
      <c r="G441" s="301" t="s">
        <v>1610</v>
      </c>
      <c r="H441" s="301" t="s">
        <v>26</v>
      </c>
      <c r="I441" s="301" t="s">
        <v>1611</v>
      </c>
      <c r="J441" s="301" t="s">
        <v>1612</v>
      </c>
      <c r="K441" s="301" t="s">
        <v>1613</v>
      </c>
      <c r="L441" s="301" t="s">
        <v>1614</v>
      </c>
      <c r="M441" s="301" t="s">
        <v>1615</v>
      </c>
      <c r="N441" s="301" t="s">
        <v>38</v>
      </c>
      <c r="O441" s="301" t="s">
        <v>1222</v>
      </c>
      <c r="P441" s="301" t="s">
        <v>1616</v>
      </c>
      <c r="Q441" s="301" t="s">
        <v>1065</v>
      </c>
    </row>
    <row r="442" spans="1:17">
      <c r="A442" s="300">
        <v>2211154</v>
      </c>
      <c r="B442" s="301" t="s">
        <v>111</v>
      </c>
      <c r="C442" s="301" t="s">
        <v>1213</v>
      </c>
      <c r="D442" s="301" t="s">
        <v>1214</v>
      </c>
      <c r="E442" s="301" t="s">
        <v>905</v>
      </c>
      <c r="F442" s="302" t="s">
        <v>1215</v>
      </c>
      <c r="G442" s="301" t="s">
        <v>1610</v>
      </c>
      <c r="H442" s="301" t="s">
        <v>26</v>
      </c>
      <c r="I442" s="301" t="s">
        <v>1611</v>
      </c>
      <c r="J442" s="301" t="s">
        <v>1612</v>
      </c>
      <c r="K442" s="301" t="s">
        <v>1613</v>
      </c>
      <c r="L442" s="301" t="s">
        <v>1614</v>
      </c>
      <c r="M442" s="301" t="s">
        <v>1615</v>
      </c>
      <c r="N442" s="301" t="s">
        <v>38</v>
      </c>
      <c r="O442" s="301" t="s">
        <v>1222</v>
      </c>
      <c r="P442" s="301" t="s">
        <v>1616</v>
      </c>
      <c r="Q442" s="301" t="s">
        <v>1065</v>
      </c>
    </row>
    <row r="443" spans="1:17">
      <c r="A443" s="300"/>
      <c r="F443" s="302"/>
    </row>
    <row r="444" spans="1:17">
      <c r="A444" s="300"/>
      <c r="F444" s="302"/>
    </row>
    <row r="445" spans="1:17">
      <c r="A445" s="300"/>
      <c r="F445" s="302"/>
    </row>
    <row r="446" spans="1:17">
      <c r="A446" s="300"/>
      <c r="F446" s="302"/>
    </row>
    <row r="447" spans="1:17">
      <c r="A447" s="300"/>
      <c r="F447" s="302"/>
    </row>
    <row r="448" spans="1:17">
      <c r="A448" s="300"/>
      <c r="F448" s="302"/>
    </row>
    <row r="449" spans="1:6">
      <c r="A449" s="300"/>
      <c r="F449" s="302"/>
    </row>
    <row r="450" spans="1:6">
      <c r="A450" s="300"/>
      <c r="F450" s="302"/>
    </row>
    <row r="451" spans="1:6">
      <c r="A451" s="300"/>
      <c r="F451" s="302"/>
    </row>
    <row r="452" spans="1:6">
      <c r="A452" s="300"/>
      <c r="F452" s="302"/>
    </row>
    <row r="453" spans="1:6">
      <c r="A453" s="300"/>
      <c r="F453" s="302"/>
    </row>
    <row r="454" spans="1:6">
      <c r="A454" s="300"/>
      <c r="F454" s="302"/>
    </row>
    <row r="455" spans="1:6">
      <c r="A455" s="300"/>
      <c r="F455" s="302"/>
    </row>
    <row r="456" spans="1:6">
      <c r="A456" s="300"/>
      <c r="F456" s="302"/>
    </row>
    <row r="457" spans="1:6">
      <c r="A457" s="300"/>
      <c r="F457" s="302"/>
    </row>
    <row r="458" spans="1:6">
      <c r="A458" s="300"/>
      <c r="F458" s="302"/>
    </row>
    <row r="459" spans="1:6">
      <c r="A459" s="300"/>
      <c r="F459" s="302"/>
    </row>
    <row r="460" spans="1:6">
      <c r="A460" s="300"/>
      <c r="F460" s="302"/>
    </row>
    <row r="461" spans="1:6">
      <c r="A461" s="300"/>
      <c r="F461" s="302"/>
    </row>
    <row r="462" spans="1:6">
      <c r="A462" s="300"/>
      <c r="F462" s="302"/>
    </row>
    <row r="463" spans="1:6">
      <c r="A463" s="300"/>
      <c r="F463" s="302"/>
    </row>
    <row r="464" spans="1:6">
      <c r="A464" s="300"/>
      <c r="F464" s="302"/>
    </row>
    <row r="465" spans="1:6">
      <c r="A465" s="300"/>
      <c r="F465" s="302"/>
    </row>
    <row r="466" spans="1:6">
      <c r="A466" s="300"/>
      <c r="F466" s="302"/>
    </row>
    <row r="467" spans="1:6">
      <c r="A467" s="300"/>
      <c r="F467" s="302"/>
    </row>
    <row r="468" spans="1:6">
      <c r="A468" s="300"/>
      <c r="F468" s="302"/>
    </row>
    <row r="469" spans="1:6">
      <c r="A469" s="300"/>
      <c r="F469" s="302"/>
    </row>
    <row r="470" spans="1:6">
      <c r="A470" s="300"/>
      <c r="F470" s="302"/>
    </row>
    <row r="471" spans="1:6">
      <c r="A471" s="300"/>
      <c r="F471" s="302"/>
    </row>
    <row r="472" spans="1:6">
      <c r="A472" s="300"/>
      <c r="F472" s="302"/>
    </row>
    <row r="473" spans="1:6">
      <c r="A473" s="300"/>
      <c r="F473" s="302"/>
    </row>
    <row r="474" spans="1:6">
      <c r="A474" s="300"/>
      <c r="F474" s="302"/>
    </row>
    <row r="475" spans="1:6">
      <c r="A475" s="300"/>
      <c r="F475" s="302"/>
    </row>
    <row r="476" spans="1:6">
      <c r="A476" s="300"/>
      <c r="F476" s="302"/>
    </row>
    <row r="477" spans="1:6">
      <c r="A477" s="300"/>
      <c r="F477" s="302"/>
    </row>
    <row r="478" spans="1:6">
      <c r="A478" s="300"/>
      <c r="F478" s="302"/>
    </row>
    <row r="479" spans="1:6">
      <c r="A479" s="300"/>
      <c r="F479" s="302"/>
    </row>
    <row r="480" spans="1:6">
      <c r="A480" s="300"/>
      <c r="F480" s="302"/>
    </row>
    <row r="481" spans="1:6">
      <c r="A481" s="300"/>
      <c r="F481" s="302"/>
    </row>
    <row r="482" spans="1:6">
      <c r="A482" s="300"/>
      <c r="F482" s="302"/>
    </row>
    <row r="483" spans="1:6">
      <c r="A483" s="300"/>
      <c r="F483" s="302"/>
    </row>
    <row r="484" spans="1:6">
      <c r="A484" s="300"/>
      <c r="F484" s="302"/>
    </row>
    <row r="485" spans="1:6">
      <c r="A485" s="300"/>
      <c r="F485" s="302"/>
    </row>
    <row r="486" spans="1:6">
      <c r="A486" s="300"/>
      <c r="F486" s="302"/>
    </row>
    <row r="487" spans="1:6">
      <c r="A487" s="300"/>
      <c r="F487" s="302"/>
    </row>
    <row r="488" spans="1:6">
      <c r="A488" s="300"/>
      <c r="F488" s="302"/>
    </row>
    <row r="489" spans="1:6">
      <c r="A489" s="300"/>
      <c r="F489" s="302"/>
    </row>
    <row r="490" spans="1:6">
      <c r="A490" s="300"/>
      <c r="F490" s="302"/>
    </row>
    <row r="491" spans="1:6">
      <c r="A491" s="300"/>
      <c r="F491" s="302"/>
    </row>
    <row r="492" spans="1:6">
      <c r="A492" s="300"/>
      <c r="F492" s="302"/>
    </row>
    <row r="493" spans="1:6">
      <c r="A493" s="300"/>
      <c r="F493" s="302"/>
    </row>
    <row r="494" spans="1:6">
      <c r="A494" s="300"/>
      <c r="F494" s="302"/>
    </row>
    <row r="495" spans="1:6">
      <c r="A495" s="300"/>
      <c r="F495" s="302"/>
    </row>
    <row r="496" spans="1:6">
      <c r="A496" s="300"/>
      <c r="F496" s="302"/>
    </row>
    <row r="497" spans="1:6">
      <c r="A497" s="300"/>
      <c r="F497" s="302"/>
    </row>
    <row r="498" spans="1:6">
      <c r="A498" s="300"/>
      <c r="F498" s="302"/>
    </row>
    <row r="499" spans="1:6">
      <c r="A499" s="300"/>
      <c r="F499" s="302"/>
    </row>
    <row r="500" spans="1:6">
      <c r="A500" s="300"/>
      <c r="F500" s="302"/>
    </row>
    <row r="501" spans="1:6">
      <c r="A501" s="300"/>
      <c r="F501" s="302"/>
    </row>
    <row r="502" spans="1:6">
      <c r="A502" s="300"/>
      <c r="F502" s="302"/>
    </row>
    <row r="503" spans="1:6">
      <c r="A503" s="300"/>
      <c r="F503" s="302"/>
    </row>
    <row r="504" spans="1:6">
      <c r="A504" s="300"/>
      <c r="F504" s="302"/>
    </row>
    <row r="505" spans="1:6">
      <c r="A505" s="300"/>
      <c r="F505" s="302"/>
    </row>
    <row r="506" spans="1:6">
      <c r="A506" s="300"/>
      <c r="F506" s="302"/>
    </row>
    <row r="507" spans="1:6">
      <c r="A507" s="300"/>
      <c r="F507" s="302"/>
    </row>
    <row r="508" spans="1:6">
      <c r="A508" s="300"/>
      <c r="F508" s="302"/>
    </row>
    <row r="509" spans="1:6">
      <c r="A509" s="300"/>
      <c r="F509" s="302"/>
    </row>
    <row r="510" spans="1:6">
      <c r="A510" s="300"/>
      <c r="F510" s="302"/>
    </row>
    <row r="511" spans="1:6">
      <c r="A511" s="300"/>
      <c r="F511" s="302"/>
    </row>
    <row r="512" spans="1:6">
      <c r="A512" s="300"/>
      <c r="F512" s="302"/>
    </row>
    <row r="513" spans="1:6">
      <c r="A513" s="300"/>
      <c r="F513" s="302"/>
    </row>
    <row r="514" spans="1:6">
      <c r="A514" s="300"/>
      <c r="F514" s="302"/>
    </row>
    <row r="515" spans="1:6">
      <c r="A515" s="300"/>
      <c r="F515" s="302"/>
    </row>
    <row r="516" spans="1:6">
      <c r="A516" s="300"/>
      <c r="F516" s="302"/>
    </row>
    <row r="517" spans="1:6">
      <c r="A517" s="300"/>
      <c r="F517" s="302"/>
    </row>
    <row r="518" spans="1:6">
      <c r="A518" s="300"/>
      <c r="F518" s="302"/>
    </row>
    <row r="519" spans="1:6">
      <c r="A519" s="300"/>
      <c r="F519" s="302"/>
    </row>
    <row r="520" spans="1:6">
      <c r="A520" s="300"/>
      <c r="F520" s="302"/>
    </row>
    <row r="521" spans="1:6">
      <c r="A521" s="300"/>
      <c r="F521" s="302"/>
    </row>
    <row r="522" spans="1:6">
      <c r="A522" s="300"/>
      <c r="F522" s="302"/>
    </row>
    <row r="523" spans="1:6">
      <c r="A523" s="300"/>
      <c r="F523" s="302"/>
    </row>
    <row r="524" spans="1:6">
      <c r="A524" s="300"/>
      <c r="F524" s="302"/>
    </row>
    <row r="525" spans="1:6">
      <c r="A525" s="300"/>
      <c r="F525" s="302"/>
    </row>
    <row r="526" spans="1:6">
      <c r="A526" s="300"/>
      <c r="F526" s="302"/>
    </row>
    <row r="527" spans="1:6">
      <c r="A527" s="300"/>
      <c r="F527" s="302"/>
    </row>
    <row r="528" spans="1:6">
      <c r="A528" s="300"/>
      <c r="F528" s="302"/>
    </row>
    <row r="529" spans="1:6">
      <c r="A529" s="300"/>
      <c r="F529" s="302"/>
    </row>
    <row r="530" spans="1:6">
      <c r="A530" s="300"/>
      <c r="F530" s="302"/>
    </row>
    <row r="531" spans="1:6">
      <c r="A531" s="300"/>
      <c r="F531" s="302"/>
    </row>
    <row r="532" spans="1:6">
      <c r="A532" s="300"/>
      <c r="F532" s="302"/>
    </row>
    <row r="533" spans="1:6">
      <c r="A533" s="300"/>
      <c r="F533" s="302"/>
    </row>
    <row r="534" spans="1:6">
      <c r="A534" s="300"/>
      <c r="F534" s="302"/>
    </row>
    <row r="535" spans="1:6">
      <c r="A535" s="300"/>
      <c r="F535" s="302"/>
    </row>
    <row r="536" spans="1:6">
      <c r="A536" s="300"/>
      <c r="F536" s="302"/>
    </row>
    <row r="537" spans="1:6">
      <c r="A537" s="300"/>
      <c r="F537" s="302"/>
    </row>
    <row r="538" spans="1:6">
      <c r="A538" s="300"/>
      <c r="F538" s="302"/>
    </row>
    <row r="539" spans="1:6">
      <c r="A539" s="300"/>
      <c r="F539" s="302"/>
    </row>
    <row r="540" spans="1:6">
      <c r="A540" s="300"/>
      <c r="F540" s="302"/>
    </row>
    <row r="541" spans="1:6">
      <c r="A541" s="300"/>
      <c r="F541" s="302"/>
    </row>
    <row r="542" spans="1:6">
      <c r="A542" s="300"/>
      <c r="F542" s="302"/>
    </row>
    <row r="543" spans="1:6">
      <c r="A543" s="300"/>
      <c r="F543" s="302"/>
    </row>
    <row r="544" spans="1:6">
      <c r="A544" s="300"/>
      <c r="F544" s="302"/>
    </row>
    <row r="545" spans="1:6">
      <c r="A545" s="300"/>
      <c r="F545" s="302"/>
    </row>
    <row r="546" spans="1:6">
      <c r="A546" s="300"/>
      <c r="F546" s="302"/>
    </row>
    <row r="547" spans="1:6">
      <c r="A547" s="300"/>
      <c r="F547" s="302"/>
    </row>
    <row r="548" spans="1:6">
      <c r="A548" s="300"/>
      <c r="F548" s="302"/>
    </row>
    <row r="549" spans="1:6">
      <c r="A549" s="300"/>
      <c r="F549" s="302"/>
    </row>
    <row r="550" spans="1:6">
      <c r="A550" s="300"/>
      <c r="F550" s="302"/>
    </row>
    <row r="551" spans="1:6">
      <c r="A551" s="300"/>
      <c r="F551" s="302"/>
    </row>
    <row r="552" spans="1:6">
      <c r="A552" s="300"/>
      <c r="F552" s="302"/>
    </row>
    <row r="553" spans="1:6">
      <c r="A553" s="300"/>
      <c r="F553" s="302"/>
    </row>
    <row r="554" spans="1:6">
      <c r="A554" s="300"/>
      <c r="F554" s="302"/>
    </row>
    <row r="555" spans="1:6">
      <c r="A555" s="300"/>
      <c r="F555" s="302"/>
    </row>
    <row r="556" spans="1:6">
      <c r="A556" s="300"/>
      <c r="F556" s="302"/>
    </row>
    <row r="557" spans="1:6">
      <c r="A557" s="300"/>
      <c r="F557" s="302"/>
    </row>
    <row r="558" spans="1:6">
      <c r="A558" s="300"/>
      <c r="F558" s="302"/>
    </row>
    <row r="559" spans="1:6">
      <c r="A559" s="300"/>
      <c r="F559" s="302"/>
    </row>
    <row r="560" spans="1:6">
      <c r="A560" s="300"/>
      <c r="F560" s="302"/>
    </row>
    <row r="561" spans="1:6">
      <c r="A561" s="300"/>
      <c r="F561" s="302"/>
    </row>
    <row r="562" spans="1:6">
      <c r="A562" s="300"/>
      <c r="F562" s="302"/>
    </row>
    <row r="563" spans="1:6">
      <c r="A563" s="300"/>
      <c r="F563" s="302"/>
    </row>
    <row r="564" spans="1:6">
      <c r="A564" s="300"/>
      <c r="F564" s="302"/>
    </row>
    <row r="565" spans="1:6">
      <c r="A565" s="300"/>
      <c r="F565" s="302"/>
    </row>
    <row r="566" spans="1:6">
      <c r="A566" s="300"/>
      <c r="F566" s="302"/>
    </row>
    <row r="567" spans="1:6">
      <c r="A567" s="300"/>
      <c r="F567" s="302"/>
    </row>
    <row r="568" spans="1:6">
      <c r="A568" s="300"/>
      <c r="F568" s="302"/>
    </row>
    <row r="569" spans="1:6">
      <c r="A569" s="300"/>
      <c r="F569" s="302"/>
    </row>
    <row r="570" spans="1:6">
      <c r="A570" s="300"/>
      <c r="F570" s="302"/>
    </row>
    <row r="571" spans="1:6">
      <c r="A571" s="300"/>
      <c r="F571" s="302"/>
    </row>
    <row r="572" spans="1:6">
      <c r="A572" s="300"/>
      <c r="F572" s="302"/>
    </row>
    <row r="573" spans="1:6">
      <c r="A573" s="300"/>
      <c r="F573" s="302"/>
    </row>
    <row r="574" spans="1:6">
      <c r="A574" s="300"/>
      <c r="F574" s="302"/>
    </row>
    <row r="575" spans="1:6">
      <c r="A575" s="300"/>
      <c r="F575" s="302"/>
    </row>
    <row r="576" spans="1:6">
      <c r="A576" s="300"/>
      <c r="F576" s="302"/>
    </row>
    <row r="577" spans="1:6">
      <c r="A577" s="300"/>
      <c r="F577" s="302"/>
    </row>
    <row r="578" spans="1:6">
      <c r="A578" s="300"/>
      <c r="F578" s="302"/>
    </row>
    <row r="579" spans="1:6">
      <c r="A579" s="300"/>
      <c r="F579" s="302"/>
    </row>
    <row r="580" spans="1:6">
      <c r="A580" s="300"/>
      <c r="F580" s="302"/>
    </row>
    <row r="581" spans="1:6">
      <c r="A581" s="300"/>
      <c r="F581" s="302"/>
    </row>
    <row r="582" spans="1:6">
      <c r="A582" s="300"/>
      <c r="F582" s="302"/>
    </row>
    <row r="583" spans="1:6">
      <c r="A583" s="300"/>
      <c r="F583" s="302"/>
    </row>
    <row r="584" spans="1:6">
      <c r="A584" s="300"/>
      <c r="F584" s="302"/>
    </row>
    <row r="585" spans="1:6">
      <c r="A585" s="300"/>
      <c r="F585" s="302"/>
    </row>
    <row r="586" spans="1:6">
      <c r="A586" s="300"/>
      <c r="F586" s="302"/>
    </row>
    <row r="587" spans="1:6">
      <c r="A587" s="300"/>
      <c r="F587" s="302"/>
    </row>
    <row r="588" spans="1:6">
      <c r="A588" s="300"/>
      <c r="F588" s="302"/>
    </row>
    <row r="589" spans="1:6">
      <c r="A589" s="300"/>
      <c r="F589" s="302"/>
    </row>
    <row r="590" spans="1:6">
      <c r="A590" s="300"/>
      <c r="F590" s="302"/>
    </row>
    <row r="591" spans="1:6">
      <c r="A591" s="300"/>
      <c r="F591" s="302"/>
    </row>
    <row r="592" spans="1:6">
      <c r="A592" s="300"/>
      <c r="F592" s="302"/>
    </row>
    <row r="593" spans="1:6">
      <c r="A593" s="300"/>
      <c r="F593" s="302"/>
    </row>
    <row r="594" spans="1:6">
      <c r="A594" s="300"/>
      <c r="F594" s="302"/>
    </row>
    <row r="595" spans="1:6">
      <c r="A595" s="300"/>
      <c r="F595" s="302"/>
    </row>
    <row r="596" spans="1:6">
      <c r="A596" s="300"/>
      <c r="F596" s="302"/>
    </row>
    <row r="597" spans="1:6">
      <c r="A597" s="300"/>
      <c r="F597" s="302"/>
    </row>
    <row r="598" spans="1:6">
      <c r="A598" s="300"/>
      <c r="F598" s="302"/>
    </row>
    <row r="599" spans="1:6">
      <c r="A599" s="300"/>
      <c r="F599" s="302"/>
    </row>
    <row r="600" spans="1:6">
      <c r="A600" s="300"/>
      <c r="F600" s="302"/>
    </row>
    <row r="601" spans="1:6">
      <c r="A601" s="300"/>
      <c r="F601" s="302"/>
    </row>
    <row r="602" spans="1:6">
      <c r="A602" s="300"/>
      <c r="F602" s="302"/>
    </row>
    <row r="603" spans="1:6">
      <c r="A603" s="300"/>
      <c r="F603" s="302"/>
    </row>
    <row r="604" spans="1:6">
      <c r="A604" s="300"/>
      <c r="F604" s="302"/>
    </row>
    <row r="605" spans="1:6">
      <c r="A605" s="300"/>
      <c r="F605" s="302"/>
    </row>
    <row r="606" spans="1:6">
      <c r="A606" s="300"/>
      <c r="F606" s="302"/>
    </row>
    <row r="607" spans="1:6">
      <c r="A607" s="300"/>
      <c r="F607" s="302"/>
    </row>
    <row r="608" spans="1:6">
      <c r="A608" s="300"/>
      <c r="F608" s="302"/>
    </row>
    <row r="609" spans="1:6">
      <c r="A609" s="300"/>
      <c r="F609" s="302"/>
    </row>
    <row r="610" spans="1:6">
      <c r="A610" s="300"/>
      <c r="F610" s="302"/>
    </row>
    <row r="611" spans="1:6">
      <c r="A611" s="300"/>
      <c r="F611" s="302"/>
    </row>
    <row r="612" spans="1:6">
      <c r="A612" s="300"/>
      <c r="F612" s="302"/>
    </row>
    <row r="613" spans="1:6">
      <c r="A613" s="300"/>
      <c r="F613" s="302"/>
    </row>
    <row r="614" spans="1:6">
      <c r="A614" s="300"/>
      <c r="F614" s="302"/>
    </row>
    <row r="615" spans="1:6">
      <c r="A615" s="300"/>
      <c r="F615" s="302"/>
    </row>
    <row r="616" spans="1:6">
      <c r="A616" s="300"/>
      <c r="F616" s="302"/>
    </row>
    <row r="617" spans="1:6">
      <c r="A617" s="300"/>
      <c r="F617" s="302"/>
    </row>
    <row r="618" spans="1:6">
      <c r="A618" s="300"/>
      <c r="F618" s="302"/>
    </row>
    <row r="619" spans="1:6">
      <c r="A619" s="300"/>
      <c r="F619" s="302"/>
    </row>
    <row r="620" spans="1:6">
      <c r="A620" s="300"/>
      <c r="F620" s="302"/>
    </row>
    <row r="621" spans="1:6">
      <c r="A621" s="300"/>
      <c r="F621" s="302"/>
    </row>
    <row r="622" spans="1:6">
      <c r="A622" s="300"/>
      <c r="F622" s="302"/>
    </row>
    <row r="623" spans="1:6">
      <c r="A623" s="300"/>
      <c r="F623" s="302"/>
    </row>
    <row r="624" spans="1:6">
      <c r="A624" s="300"/>
      <c r="F624" s="302"/>
    </row>
    <row r="625" spans="1:6">
      <c r="A625" s="300"/>
      <c r="F625" s="302"/>
    </row>
    <row r="626" spans="1:6">
      <c r="A626" s="300"/>
      <c r="F626" s="302"/>
    </row>
    <row r="627" spans="1:6">
      <c r="A627" s="300"/>
      <c r="F627" s="302"/>
    </row>
    <row r="628" spans="1:6">
      <c r="A628" s="300"/>
      <c r="F628" s="302"/>
    </row>
    <row r="629" spans="1:6">
      <c r="A629" s="300"/>
      <c r="F629" s="302"/>
    </row>
    <row r="630" spans="1:6">
      <c r="A630" s="300"/>
      <c r="F630" s="302"/>
    </row>
    <row r="631" spans="1:6">
      <c r="A631" s="300"/>
      <c r="F631" s="302"/>
    </row>
    <row r="632" spans="1:6">
      <c r="A632" s="300"/>
      <c r="F632" s="302"/>
    </row>
    <row r="633" spans="1:6">
      <c r="A633" s="300"/>
      <c r="F633" s="302"/>
    </row>
    <row r="634" spans="1:6">
      <c r="A634" s="300"/>
      <c r="F634" s="302"/>
    </row>
    <row r="635" spans="1:6">
      <c r="A635" s="300"/>
      <c r="F635" s="302"/>
    </row>
    <row r="636" spans="1:6">
      <c r="A636" s="300"/>
      <c r="F636" s="302"/>
    </row>
    <row r="637" spans="1:6">
      <c r="A637" s="300"/>
      <c r="F637" s="302"/>
    </row>
    <row r="638" spans="1:6">
      <c r="A638" s="300"/>
      <c r="F638" s="302"/>
    </row>
    <row r="639" spans="1:6">
      <c r="A639" s="300"/>
      <c r="F639" s="302"/>
    </row>
    <row r="640" spans="1:6">
      <c r="A640" s="300"/>
      <c r="F640" s="302"/>
    </row>
    <row r="641" spans="1:6">
      <c r="A641" s="300"/>
      <c r="F641" s="302"/>
    </row>
    <row r="642" spans="1:6">
      <c r="A642" s="300"/>
      <c r="F642" s="302"/>
    </row>
    <row r="643" spans="1:6">
      <c r="A643" s="300"/>
      <c r="F643" s="302"/>
    </row>
    <row r="644" spans="1:6">
      <c r="A644" s="300"/>
      <c r="F644" s="302"/>
    </row>
    <row r="645" spans="1:6">
      <c r="A645" s="300"/>
      <c r="F645" s="302"/>
    </row>
    <row r="646" spans="1:6">
      <c r="A646" s="300"/>
      <c r="F646" s="302"/>
    </row>
    <row r="647" spans="1:6">
      <c r="A647" s="300"/>
      <c r="F647" s="302"/>
    </row>
    <row r="648" spans="1:6">
      <c r="A648" s="300"/>
      <c r="F648" s="302"/>
    </row>
    <row r="649" spans="1:6">
      <c r="A649" s="300"/>
      <c r="F649" s="302"/>
    </row>
    <row r="650" spans="1:6">
      <c r="A650" s="300"/>
      <c r="F650" s="302"/>
    </row>
    <row r="651" spans="1:6">
      <c r="A651" s="300"/>
      <c r="F651" s="302"/>
    </row>
    <row r="652" spans="1:6">
      <c r="A652" s="300"/>
      <c r="F652" s="302"/>
    </row>
    <row r="653" spans="1:6">
      <c r="A653" s="300"/>
      <c r="F653" s="302"/>
    </row>
    <row r="654" spans="1:6">
      <c r="A654" s="300"/>
      <c r="F654" s="302"/>
    </row>
    <row r="655" spans="1:6">
      <c r="A655" s="300"/>
      <c r="F655" s="302"/>
    </row>
    <row r="656" spans="1:6">
      <c r="A656" s="300"/>
      <c r="F656" s="302"/>
    </row>
    <row r="657" spans="1:6">
      <c r="A657" s="300"/>
      <c r="F657" s="302"/>
    </row>
    <row r="658" spans="1:6">
      <c r="A658" s="300"/>
      <c r="F658" s="302"/>
    </row>
    <row r="659" spans="1:6">
      <c r="A659" s="300"/>
      <c r="F659" s="302"/>
    </row>
    <row r="660" spans="1:6">
      <c r="A660" s="300"/>
      <c r="F660" s="302"/>
    </row>
    <row r="661" spans="1:6">
      <c r="A661" s="300"/>
      <c r="F661" s="302"/>
    </row>
    <row r="662" spans="1:6">
      <c r="A662" s="300"/>
      <c r="F662" s="302"/>
    </row>
    <row r="663" spans="1:6">
      <c r="A663" s="300"/>
      <c r="F663" s="302"/>
    </row>
    <row r="664" spans="1:6">
      <c r="A664" s="300"/>
      <c r="F664" s="302"/>
    </row>
    <row r="665" spans="1:6">
      <c r="A665" s="300"/>
      <c r="F665" s="302"/>
    </row>
    <row r="666" spans="1:6">
      <c r="A666" s="300"/>
      <c r="F666" s="302"/>
    </row>
    <row r="667" spans="1:6">
      <c r="A667" s="300"/>
      <c r="F667" s="302"/>
    </row>
    <row r="668" spans="1:6">
      <c r="A668" s="300"/>
      <c r="F668" s="302"/>
    </row>
    <row r="669" spans="1:6">
      <c r="A669" s="300"/>
      <c r="F669" s="302"/>
    </row>
    <row r="670" spans="1:6">
      <c r="A670" s="300"/>
      <c r="F670" s="302"/>
    </row>
    <row r="671" spans="1:6">
      <c r="A671" s="300"/>
      <c r="F671" s="302"/>
    </row>
    <row r="672" spans="1:6">
      <c r="A672" s="300"/>
      <c r="F672" s="302"/>
    </row>
    <row r="673" spans="1:6">
      <c r="A673" s="300"/>
      <c r="F673" s="302"/>
    </row>
    <row r="674" spans="1:6">
      <c r="A674" s="300"/>
      <c r="F674" s="302"/>
    </row>
    <row r="675" spans="1:6">
      <c r="A675" s="300"/>
      <c r="F675" s="302"/>
    </row>
    <row r="676" spans="1:6">
      <c r="A676" s="300"/>
      <c r="F676" s="302"/>
    </row>
    <row r="677" spans="1:6">
      <c r="A677" s="300"/>
      <c r="F677" s="302"/>
    </row>
    <row r="678" spans="1:6">
      <c r="A678" s="300"/>
      <c r="F678" s="302"/>
    </row>
    <row r="679" spans="1:6">
      <c r="A679" s="300"/>
      <c r="F679" s="302"/>
    </row>
    <row r="680" spans="1:6">
      <c r="A680" s="300"/>
      <c r="F680" s="302"/>
    </row>
    <row r="681" spans="1:6">
      <c r="A681" s="300"/>
      <c r="F681" s="302"/>
    </row>
    <row r="682" spans="1:6">
      <c r="A682" s="300"/>
      <c r="F682" s="302"/>
    </row>
    <row r="683" spans="1:6">
      <c r="A683" s="300"/>
      <c r="F683" s="302"/>
    </row>
    <row r="684" spans="1:6">
      <c r="A684" s="300"/>
      <c r="F684" s="302"/>
    </row>
    <row r="685" spans="1:6">
      <c r="A685" s="300"/>
      <c r="F685" s="302"/>
    </row>
    <row r="686" spans="1:6">
      <c r="A686" s="300"/>
      <c r="F686" s="302"/>
    </row>
    <row r="687" spans="1:6">
      <c r="A687" s="300"/>
      <c r="F687" s="302"/>
    </row>
    <row r="688" spans="1:6">
      <c r="A688" s="300"/>
      <c r="F688" s="302"/>
    </row>
    <row r="689" spans="1:6">
      <c r="A689" s="300"/>
      <c r="F689" s="302"/>
    </row>
    <row r="690" spans="1:6">
      <c r="A690" s="300"/>
      <c r="F690" s="302"/>
    </row>
    <row r="691" spans="1:6">
      <c r="A691" s="300"/>
      <c r="F691" s="302"/>
    </row>
    <row r="692" spans="1:6">
      <c r="A692" s="300"/>
      <c r="F692" s="302"/>
    </row>
    <row r="693" spans="1:6">
      <c r="A693" s="300"/>
      <c r="F693" s="302"/>
    </row>
    <row r="694" spans="1:6">
      <c r="A694" s="300"/>
      <c r="F694" s="302"/>
    </row>
    <row r="695" spans="1:6">
      <c r="A695" s="300"/>
      <c r="F695" s="302"/>
    </row>
    <row r="696" spans="1:6">
      <c r="A696" s="300"/>
      <c r="F696" s="302"/>
    </row>
    <row r="697" spans="1:6">
      <c r="A697" s="300"/>
      <c r="F697" s="302"/>
    </row>
    <row r="698" spans="1:6">
      <c r="A698" s="300"/>
      <c r="F698" s="302"/>
    </row>
    <row r="699" spans="1:6">
      <c r="A699" s="300"/>
      <c r="F699" s="302"/>
    </row>
    <row r="700" spans="1:6">
      <c r="A700" s="300"/>
      <c r="F700" s="302"/>
    </row>
    <row r="701" spans="1:6">
      <c r="A701" s="300"/>
      <c r="F701" s="302"/>
    </row>
    <row r="702" spans="1:6">
      <c r="A702" s="300"/>
      <c r="F702" s="302"/>
    </row>
    <row r="703" spans="1:6">
      <c r="A703" s="300"/>
      <c r="F703" s="302"/>
    </row>
    <row r="704" spans="1:6">
      <c r="A704" s="300"/>
      <c r="F704" s="302"/>
    </row>
    <row r="705" spans="1:6">
      <c r="A705" s="300"/>
      <c r="F705" s="302"/>
    </row>
    <row r="706" spans="1:6">
      <c r="A706" s="300"/>
      <c r="F706" s="302"/>
    </row>
    <row r="707" spans="1:6">
      <c r="A707" s="300"/>
      <c r="F707" s="302"/>
    </row>
    <row r="708" spans="1:6">
      <c r="A708" s="300"/>
      <c r="F708" s="302"/>
    </row>
    <row r="709" spans="1:6">
      <c r="A709" s="300"/>
      <c r="F709" s="302"/>
    </row>
    <row r="710" spans="1:6">
      <c r="A710" s="300"/>
      <c r="F710" s="302"/>
    </row>
    <row r="711" spans="1:6">
      <c r="A711" s="300"/>
      <c r="F711" s="302"/>
    </row>
    <row r="712" spans="1:6">
      <c r="A712" s="300"/>
      <c r="F712" s="302"/>
    </row>
    <row r="713" spans="1:6">
      <c r="A713" s="300"/>
      <c r="F713" s="302"/>
    </row>
    <row r="714" spans="1:6">
      <c r="A714" s="300"/>
      <c r="F714" s="302"/>
    </row>
    <row r="715" spans="1:6">
      <c r="A715" s="300"/>
      <c r="F715" s="302"/>
    </row>
    <row r="716" spans="1:6">
      <c r="A716" s="300"/>
      <c r="F716" s="302"/>
    </row>
    <row r="717" spans="1:6">
      <c r="A717" s="300"/>
      <c r="F717" s="302"/>
    </row>
    <row r="718" spans="1:6">
      <c r="A718" s="300"/>
      <c r="F718" s="302"/>
    </row>
    <row r="719" spans="1:6">
      <c r="A719" s="300"/>
      <c r="F719" s="302"/>
    </row>
    <row r="720" spans="1:6">
      <c r="A720" s="300"/>
      <c r="F720" s="302"/>
    </row>
    <row r="721" spans="1:6">
      <c r="A721" s="300"/>
      <c r="F721" s="302"/>
    </row>
    <row r="722" spans="1:6">
      <c r="A722" s="300"/>
      <c r="F722" s="302"/>
    </row>
    <row r="723" spans="1:6">
      <c r="A723" s="300"/>
      <c r="F723" s="302"/>
    </row>
    <row r="724" spans="1:6">
      <c r="A724" s="300"/>
      <c r="F724" s="302"/>
    </row>
    <row r="725" spans="1:6">
      <c r="A725" s="300"/>
      <c r="F725" s="302"/>
    </row>
    <row r="726" spans="1:6">
      <c r="A726" s="300"/>
      <c r="F726" s="302"/>
    </row>
    <row r="727" spans="1:6">
      <c r="A727" s="300"/>
      <c r="F727" s="302"/>
    </row>
    <row r="728" spans="1:6">
      <c r="A728" s="300"/>
      <c r="F728" s="302"/>
    </row>
    <row r="729" spans="1:6">
      <c r="A729" s="300"/>
      <c r="F729" s="302"/>
    </row>
    <row r="730" spans="1:6">
      <c r="A730" s="300"/>
      <c r="F730" s="302"/>
    </row>
    <row r="731" spans="1:6">
      <c r="A731" s="300"/>
      <c r="F731" s="302"/>
    </row>
    <row r="732" spans="1:6">
      <c r="A732" s="300"/>
      <c r="F732" s="302"/>
    </row>
    <row r="733" spans="1:6">
      <c r="A733" s="300"/>
      <c r="F733" s="302"/>
    </row>
    <row r="734" spans="1:6">
      <c r="A734" s="300"/>
      <c r="F734" s="302"/>
    </row>
    <row r="735" spans="1:6">
      <c r="A735" s="300"/>
      <c r="F735" s="302"/>
    </row>
    <row r="736" spans="1:6">
      <c r="A736" s="300"/>
      <c r="F736" s="302"/>
    </row>
    <row r="737" spans="1:6">
      <c r="A737" s="300"/>
      <c r="F737" s="302"/>
    </row>
    <row r="738" spans="1:6">
      <c r="A738" s="300"/>
      <c r="F738" s="302"/>
    </row>
    <row r="739" spans="1:6">
      <c r="A739" s="300"/>
      <c r="F739" s="302"/>
    </row>
    <row r="740" spans="1:6">
      <c r="A740" s="300"/>
      <c r="F740" s="302"/>
    </row>
    <row r="741" spans="1:6">
      <c r="A741" s="300"/>
      <c r="F741" s="302"/>
    </row>
    <row r="742" spans="1:6">
      <c r="A742" s="300"/>
      <c r="F742" s="302"/>
    </row>
    <row r="743" spans="1:6">
      <c r="A743" s="300"/>
      <c r="F743" s="302"/>
    </row>
    <row r="744" spans="1:6">
      <c r="A744" s="300"/>
      <c r="F744" s="302"/>
    </row>
    <row r="745" spans="1:6">
      <c r="A745" s="300"/>
      <c r="F745" s="302"/>
    </row>
    <row r="746" spans="1:6">
      <c r="A746" s="300"/>
      <c r="F746" s="302"/>
    </row>
    <row r="747" spans="1:6">
      <c r="A747" s="300"/>
      <c r="F747" s="302"/>
    </row>
    <row r="748" spans="1:6">
      <c r="A748" s="300"/>
      <c r="F748" s="302"/>
    </row>
    <row r="749" spans="1:6">
      <c r="A749" s="300"/>
      <c r="F749" s="302"/>
    </row>
    <row r="750" spans="1:6">
      <c r="A750" s="300"/>
      <c r="F750" s="302"/>
    </row>
    <row r="751" spans="1:6">
      <c r="A751" s="300"/>
      <c r="F751" s="302"/>
    </row>
    <row r="752" spans="1:6">
      <c r="A752" s="300"/>
      <c r="F752" s="302"/>
    </row>
    <row r="753" spans="1:6">
      <c r="A753" s="300"/>
      <c r="F753" s="302"/>
    </row>
    <row r="754" spans="1:6">
      <c r="A754" s="300"/>
      <c r="F754" s="302"/>
    </row>
    <row r="755" spans="1:6">
      <c r="A755" s="300"/>
      <c r="F755" s="302"/>
    </row>
    <row r="756" spans="1:6">
      <c r="A756" s="300"/>
      <c r="F756" s="302"/>
    </row>
    <row r="757" spans="1:6">
      <c r="A757" s="300"/>
      <c r="F757" s="302"/>
    </row>
    <row r="758" spans="1:6">
      <c r="A758" s="300"/>
      <c r="F758" s="302"/>
    </row>
    <row r="759" spans="1:6">
      <c r="A759" s="300"/>
      <c r="F759" s="302"/>
    </row>
    <row r="760" spans="1:6">
      <c r="A760" s="300"/>
      <c r="F760" s="302"/>
    </row>
    <row r="761" spans="1:6">
      <c r="A761" s="300"/>
      <c r="F761" s="302"/>
    </row>
    <row r="762" spans="1:6">
      <c r="A762" s="300"/>
      <c r="F762" s="302"/>
    </row>
    <row r="763" spans="1:6">
      <c r="A763" s="300"/>
      <c r="F763" s="302"/>
    </row>
    <row r="764" spans="1:6">
      <c r="A764" s="300"/>
      <c r="F764" s="302"/>
    </row>
    <row r="765" spans="1:6">
      <c r="A765" s="300"/>
      <c r="F765" s="302"/>
    </row>
    <row r="766" spans="1:6">
      <c r="A766" s="300"/>
      <c r="F766" s="302"/>
    </row>
    <row r="767" spans="1:6">
      <c r="A767" s="300"/>
      <c r="F767" s="302"/>
    </row>
    <row r="768" spans="1:6">
      <c r="A768" s="300"/>
      <c r="F768" s="302"/>
    </row>
    <row r="769" spans="1:6">
      <c r="A769" s="300"/>
      <c r="F769" s="302"/>
    </row>
    <row r="770" spans="1:6">
      <c r="A770" s="300"/>
      <c r="F770" s="302"/>
    </row>
    <row r="771" spans="1:6">
      <c r="A771" s="300"/>
      <c r="F771" s="302"/>
    </row>
    <row r="772" spans="1:6">
      <c r="A772" s="300"/>
      <c r="F772" s="302"/>
    </row>
    <row r="773" spans="1:6">
      <c r="A773" s="300"/>
      <c r="F773" s="302"/>
    </row>
    <row r="774" spans="1:6">
      <c r="A774" s="300"/>
      <c r="F774" s="302"/>
    </row>
    <row r="775" spans="1:6">
      <c r="A775" s="300"/>
      <c r="F775" s="302"/>
    </row>
    <row r="776" spans="1:6">
      <c r="A776" s="300"/>
      <c r="F776" s="302"/>
    </row>
    <row r="777" spans="1:6">
      <c r="A777" s="300"/>
      <c r="F777" s="302"/>
    </row>
    <row r="778" spans="1:6">
      <c r="A778" s="300"/>
      <c r="F778" s="302"/>
    </row>
    <row r="779" spans="1:6">
      <c r="A779" s="300"/>
      <c r="F779" s="302"/>
    </row>
    <row r="780" spans="1:6">
      <c r="A780" s="300"/>
      <c r="F780" s="302"/>
    </row>
    <row r="781" spans="1:6">
      <c r="A781" s="300"/>
      <c r="F781" s="302"/>
    </row>
    <row r="782" spans="1:6">
      <c r="A782" s="300"/>
      <c r="F782" s="302"/>
    </row>
    <row r="783" spans="1:6">
      <c r="A783" s="300"/>
      <c r="F783" s="302"/>
    </row>
    <row r="784" spans="1:6">
      <c r="A784" s="300"/>
      <c r="F784" s="302"/>
    </row>
    <row r="785" spans="1:6">
      <c r="A785" s="300"/>
      <c r="F785" s="302"/>
    </row>
    <row r="786" spans="1:6">
      <c r="A786" s="300"/>
      <c r="F786" s="302"/>
    </row>
    <row r="787" spans="1:6">
      <c r="A787" s="300"/>
      <c r="F787" s="302"/>
    </row>
    <row r="788" spans="1:6">
      <c r="A788" s="300"/>
      <c r="F788" s="302"/>
    </row>
    <row r="789" spans="1:6">
      <c r="A789" s="300"/>
      <c r="F789" s="302"/>
    </row>
    <row r="790" spans="1:6">
      <c r="A790" s="300"/>
      <c r="F790" s="302"/>
    </row>
    <row r="791" spans="1:6">
      <c r="F791" s="302"/>
    </row>
    <row r="792" spans="1:6">
      <c r="F792" s="302"/>
    </row>
    <row r="793" spans="1:6">
      <c r="F793" s="302"/>
    </row>
    <row r="794" spans="1:6">
      <c r="F794" s="302"/>
    </row>
    <row r="795" spans="1:6">
      <c r="F795" s="302"/>
    </row>
    <row r="796" spans="1:6">
      <c r="F796" s="302"/>
    </row>
    <row r="797" spans="1:6">
      <c r="F797" s="302"/>
    </row>
    <row r="798" spans="1:6">
      <c r="F798" s="302"/>
    </row>
    <row r="799" spans="1:6">
      <c r="F799" s="302"/>
    </row>
    <row r="800" spans="1:6">
      <c r="F800" s="302"/>
    </row>
    <row r="801" spans="6:6">
      <c r="F801" s="302"/>
    </row>
    <row r="802" spans="6:6">
      <c r="F802" s="302"/>
    </row>
    <row r="803" spans="6:6">
      <c r="F803" s="302"/>
    </row>
    <row r="804" spans="6:6">
      <c r="F804" s="302"/>
    </row>
    <row r="805" spans="6:6">
      <c r="F805" s="302"/>
    </row>
    <row r="806" spans="6:6">
      <c r="F806" s="302"/>
    </row>
    <row r="807" spans="6:6">
      <c r="F807" s="302"/>
    </row>
    <row r="808" spans="6:6">
      <c r="F808" s="302"/>
    </row>
    <row r="809" spans="6:6">
      <c r="F809" s="302"/>
    </row>
    <row r="810" spans="6:6">
      <c r="F810" s="302"/>
    </row>
    <row r="811" spans="6:6">
      <c r="F811" s="302"/>
    </row>
    <row r="812" spans="6:6">
      <c r="F812" s="302"/>
    </row>
    <row r="813" spans="6:6">
      <c r="F813" s="302"/>
    </row>
    <row r="814" spans="6:6">
      <c r="F814" s="302"/>
    </row>
    <row r="815" spans="6:6">
      <c r="F815" s="302"/>
    </row>
    <row r="816" spans="6:6">
      <c r="F816" s="302"/>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A06D0-D980-4E21-99CC-29408E1720D6}">
  <dimension ref="A1:N68"/>
  <sheetViews>
    <sheetView zoomScaleNormal="100" workbookViewId="0">
      <selection activeCell="O12" sqref="O12"/>
    </sheetView>
  </sheetViews>
  <sheetFormatPr defaultColWidth="9" defaultRowHeight="18.75"/>
  <cols>
    <col min="1" max="1" width="2.75" style="531" customWidth="1"/>
    <col min="2" max="2" width="11.5" style="531" customWidth="1"/>
    <col min="3" max="3" width="4.5" style="531" customWidth="1"/>
    <col min="4" max="5" width="11.75" style="531" customWidth="1"/>
    <col min="6" max="6" width="3.125" style="531" customWidth="1"/>
    <col min="7" max="8" width="3.875" style="531" customWidth="1"/>
    <col min="9" max="9" width="3.125" style="531" customWidth="1"/>
    <col min="10" max="10" width="3.375" style="531" customWidth="1"/>
    <col min="11" max="11" width="2.5" style="531" customWidth="1"/>
    <col min="12" max="12" width="7.75" style="531" customWidth="1"/>
    <col min="13" max="13" width="2.5" style="531" customWidth="1"/>
    <col min="14" max="14" width="13.875" style="531" customWidth="1"/>
    <col min="15" max="15" width="11.75" style="531" customWidth="1"/>
    <col min="16" max="16384" width="9" style="531"/>
  </cols>
  <sheetData>
    <row r="1" spans="1:14">
      <c r="A1" s="1264" t="s">
        <v>1189</v>
      </c>
      <c r="B1" s="1264"/>
      <c r="C1" s="1264"/>
      <c r="D1" s="1264"/>
      <c r="E1" s="1264"/>
      <c r="F1" s="1264"/>
      <c r="G1" s="1264"/>
      <c r="H1" s="1264"/>
      <c r="I1" s="1264"/>
      <c r="J1" s="1264"/>
      <c r="K1" s="1264"/>
      <c r="L1" s="1264"/>
      <c r="M1" s="1264"/>
      <c r="N1" s="1264"/>
    </row>
    <row r="2" spans="1:14">
      <c r="A2" s="525"/>
      <c r="B2" s="525"/>
    </row>
    <row r="3" spans="1:14">
      <c r="A3" s="1265" t="s">
        <v>1190</v>
      </c>
      <c r="B3" s="1265"/>
      <c r="C3" s="1265"/>
      <c r="D3" s="1265"/>
      <c r="E3" s="1265"/>
      <c r="F3" s="1265"/>
      <c r="G3" s="1265"/>
      <c r="H3" s="1265"/>
      <c r="I3" s="1265"/>
      <c r="J3" s="1265"/>
      <c r="K3" s="1265"/>
      <c r="L3" s="1265"/>
      <c r="M3" s="1265"/>
      <c r="N3" s="1265"/>
    </row>
    <row r="4" spans="1:14">
      <c r="A4" s="525"/>
      <c r="B4" s="525"/>
    </row>
    <row r="5" spans="1:14">
      <c r="I5" s="526" t="s">
        <v>1098</v>
      </c>
      <c r="J5" s="1237"/>
      <c r="K5" s="1237"/>
      <c r="L5" s="1237"/>
      <c r="M5" s="1237"/>
      <c r="N5" s="1237"/>
    </row>
    <row r="6" spans="1:14">
      <c r="F6" s="527"/>
      <c r="G6" s="527"/>
      <c r="H6" s="527"/>
      <c r="I6" s="528" t="s">
        <v>1099</v>
      </c>
      <c r="J6" s="1266"/>
      <c r="K6" s="1266"/>
      <c r="L6" s="1266"/>
      <c r="M6" s="1266"/>
      <c r="N6" s="1266"/>
    </row>
    <row r="7" spans="1:14">
      <c r="F7" s="527"/>
      <c r="G7" s="527"/>
      <c r="H7" s="527"/>
      <c r="I7" s="528" t="s">
        <v>1100</v>
      </c>
      <c r="J7" s="1192" t="s">
        <v>1101</v>
      </c>
      <c r="K7" s="1192"/>
      <c r="L7" s="1192"/>
      <c r="M7" s="1192"/>
      <c r="N7" s="1192"/>
    </row>
    <row r="8" spans="1:14">
      <c r="A8" s="525"/>
      <c r="B8" s="525"/>
    </row>
    <row r="9" spans="1:14">
      <c r="A9" s="1264" t="s">
        <v>1102</v>
      </c>
      <c r="B9" s="1264"/>
      <c r="C9" s="1264"/>
      <c r="D9" s="1264"/>
      <c r="E9" s="1264"/>
      <c r="F9" s="1264"/>
      <c r="G9" s="1264"/>
      <c r="H9" s="1264"/>
      <c r="I9" s="1264"/>
      <c r="J9" s="1264"/>
      <c r="K9" s="1264"/>
      <c r="L9" s="1264"/>
      <c r="M9" s="1264"/>
      <c r="N9" s="1264"/>
    </row>
    <row r="10" spans="1:14">
      <c r="A10" s="1264" t="s">
        <v>1103</v>
      </c>
      <c r="B10" s="1264"/>
      <c r="C10" s="1264"/>
      <c r="D10" s="1264"/>
      <c r="E10" s="1264"/>
      <c r="F10" s="1264"/>
      <c r="G10" s="1264"/>
      <c r="H10" s="1264"/>
      <c r="I10" s="1264"/>
      <c r="J10" s="1264"/>
      <c r="K10" s="1264"/>
      <c r="L10" s="1264"/>
      <c r="M10" s="1264"/>
      <c r="N10" s="1264"/>
    </row>
    <row r="11" spans="1:14" ht="18.75" customHeight="1">
      <c r="A11" s="1256" t="s">
        <v>1104</v>
      </c>
      <c r="B11" s="1257"/>
      <c r="C11" s="1271" t="s">
        <v>1110</v>
      </c>
      <c r="D11" s="1272"/>
      <c r="E11" s="1272"/>
      <c r="F11" s="1272"/>
      <c r="G11" s="1272"/>
      <c r="H11" s="1272"/>
      <c r="I11" s="1272"/>
      <c r="J11" s="1273"/>
      <c r="K11" s="529" t="s">
        <v>490</v>
      </c>
      <c r="L11" s="529"/>
      <c r="M11" s="529" t="s">
        <v>938</v>
      </c>
      <c r="N11" s="530" t="s">
        <v>473</v>
      </c>
    </row>
    <row r="12" spans="1:14" ht="18.75" customHeight="1">
      <c r="A12" s="1258"/>
      <c r="B12" s="1259"/>
      <c r="C12" s="1222" t="s">
        <v>1109</v>
      </c>
      <c r="D12" s="1277"/>
      <c r="E12" s="1277"/>
      <c r="F12" s="1277"/>
      <c r="G12" s="1277"/>
      <c r="H12" s="1277"/>
      <c r="I12" s="1277"/>
      <c r="J12" s="1274"/>
      <c r="K12" s="531" t="s">
        <v>490</v>
      </c>
      <c r="M12" s="531" t="s">
        <v>938</v>
      </c>
      <c r="N12" s="532" t="s">
        <v>473</v>
      </c>
    </row>
    <row r="13" spans="1:14" ht="18.75" customHeight="1">
      <c r="A13" s="1258"/>
      <c r="B13" s="1259"/>
      <c r="C13" s="1222" t="s">
        <v>1105</v>
      </c>
      <c r="D13" s="1277"/>
      <c r="E13" s="1277"/>
      <c r="F13" s="1277"/>
      <c r="G13" s="1277"/>
      <c r="H13" s="1277"/>
      <c r="I13" s="1277"/>
      <c r="J13" s="1274"/>
      <c r="K13" s="531" t="s">
        <v>490</v>
      </c>
      <c r="M13" s="531" t="s">
        <v>938</v>
      </c>
      <c r="N13" s="532" t="s">
        <v>473</v>
      </c>
    </row>
    <row r="14" spans="1:14" ht="18.75" customHeight="1">
      <c r="A14" s="1258"/>
      <c r="B14" s="1259"/>
      <c r="C14" s="1222" t="s">
        <v>1109</v>
      </c>
      <c r="D14" s="1277"/>
      <c r="E14" s="1277"/>
      <c r="F14" s="1277"/>
      <c r="G14" s="1277"/>
      <c r="H14" s="1277"/>
      <c r="I14" s="1277"/>
      <c r="J14" s="1274"/>
      <c r="K14" s="531" t="s">
        <v>490</v>
      </c>
      <c r="M14" s="531" t="s">
        <v>938</v>
      </c>
      <c r="N14" s="532" t="s">
        <v>473</v>
      </c>
    </row>
    <row r="15" spans="1:14" ht="18.75" customHeight="1">
      <c r="A15" s="1258"/>
      <c r="B15" s="1259"/>
      <c r="C15" s="1222" t="s">
        <v>1111</v>
      </c>
      <c r="D15" s="1277"/>
      <c r="E15" s="1277"/>
      <c r="F15" s="1277"/>
      <c r="G15" s="1277"/>
      <c r="H15" s="1277"/>
      <c r="I15" s="1277"/>
      <c r="J15" s="1274"/>
      <c r="K15" s="531" t="s">
        <v>490</v>
      </c>
      <c r="M15" s="531" t="s">
        <v>938</v>
      </c>
      <c r="N15" s="532" t="s">
        <v>473</v>
      </c>
    </row>
    <row r="16" spans="1:14" ht="18.75" customHeight="1">
      <c r="A16" s="1258"/>
      <c r="B16" s="1259"/>
      <c r="C16" s="1222" t="s">
        <v>1113</v>
      </c>
      <c r="D16" s="1277"/>
      <c r="E16" s="1277"/>
      <c r="F16" s="1277"/>
      <c r="G16" s="1277"/>
      <c r="H16" s="1277"/>
      <c r="I16" s="1277"/>
      <c r="J16" s="1274"/>
      <c r="K16" s="531" t="s">
        <v>490</v>
      </c>
      <c r="M16" s="531" t="s">
        <v>938</v>
      </c>
      <c r="N16" s="532" t="s">
        <v>473</v>
      </c>
    </row>
    <row r="17" spans="1:14" ht="19.5" customHeight="1">
      <c r="A17" s="1260"/>
      <c r="B17" s="1261"/>
      <c r="C17" s="1275" t="s">
        <v>1114</v>
      </c>
      <c r="D17" s="1255"/>
      <c r="E17" s="1255"/>
      <c r="F17" s="1255"/>
      <c r="G17" s="1255"/>
      <c r="H17" s="1255"/>
      <c r="I17" s="1255"/>
      <c r="J17" s="1276"/>
      <c r="K17" s="533" t="s">
        <v>490</v>
      </c>
      <c r="L17" s="533"/>
      <c r="M17" s="533" t="s">
        <v>938</v>
      </c>
      <c r="N17" s="534" t="s">
        <v>473</v>
      </c>
    </row>
    <row r="18" spans="1:14">
      <c r="A18" s="535"/>
      <c r="B18" s="535"/>
    </row>
    <row r="19" spans="1:14">
      <c r="A19" s="535"/>
      <c r="B19" s="535"/>
    </row>
    <row r="20" spans="1:14" ht="18.75" customHeight="1">
      <c r="A20" s="1256" t="s">
        <v>1115</v>
      </c>
      <c r="B20" s="1257"/>
      <c r="C20" s="1228" t="s">
        <v>1116</v>
      </c>
      <c r="D20" s="1228"/>
      <c r="E20" s="1228"/>
      <c r="F20" s="1262" t="s">
        <v>1117</v>
      </c>
      <c r="G20" s="1263"/>
      <c r="H20" s="1263"/>
      <c r="I20" s="1263"/>
      <c r="J20" s="1263"/>
      <c r="K20" s="536" t="s">
        <v>1118</v>
      </c>
      <c r="L20" s="536"/>
      <c r="M20" s="1217" t="s">
        <v>1119</v>
      </c>
      <c r="N20" s="1267"/>
    </row>
    <row r="21" spans="1:14">
      <c r="A21" s="1258"/>
      <c r="B21" s="1259"/>
      <c r="C21" s="1268" t="s">
        <v>1191</v>
      </c>
      <c r="D21" s="1269"/>
      <c r="E21" s="1270"/>
      <c r="F21" s="550" t="s">
        <v>490</v>
      </c>
      <c r="G21" s="1278"/>
      <c r="H21" s="1272"/>
      <c r="I21" s="529" t="s">
        <v>938</v>
      </c>
      <c r="J21" s="529" t="s">
        <v>1121</v>
      </c>
      <c r="K21" s="529"/>
      <c r="L21" s="529"/>
      <c r="M21" s="529"/>
      <c r="N21" s="530"/>
    </row>
    <row r="22" spans="1:14">
      <c r="A22" s="1260"/>
      <c r="B22" s="1261"/>
      <c r="C22" s="1251" t="s">
        <v>1192</v>
      </c>
      <c r="D22" s="1252"/>
      <c r="E22" s="1253"/>
      <c r="F22" s="538" t="s">
        <v>490</v>
      </c>
      <c r="G22" s="1254"/>
      <c r="H22" s="1255"/>
      <c r="I22" s="533" t="s">
        <v>938</v>
      </c>
      <c r="J22" s="533" t="s">
        <v>1121</v>
      </c>
      <c r="K22" s="533"/>
      <c r="L22" s="533"/>
      <c r="M22" s="533"/>
      <c r="N22" s="534"/>
    </row>
    <row r="23" spans="1:14">
      <c r="A23" s="535"/>
      <c r="B23" s="535"/>
    </row>
    <row r="24" spans="1:14">
      <c r="A24" s="535"/>
      <c r="B24" s="535"/>
    </row>
    <row r="25" spans="1:14" ht="21" customHeight="1">
      <c r="A25" s="1256" t="s">
        <v>1193</v>
      </c>
      <c r="B25" s="1257"/>
      <c r="C25" s="1216" t="s">
        <v>1133</v>
      </c>
      <c r="D25" s="1217"/>
      <c r="E25" s="1217"/>
      <c r="F25" s="1217"/>
      <c r="G25" s="1217"/>
      <c r="H25" s="1217"/>
      <c r="I25" s="1217"/>
      <c r="J25" s="1217"/>
      <c r="K25" s="1217"/>
      <c r="L25" s="1217"/>
      <c r="M25" s="1217"/>
      <c r="N25" s="1218"/>
    </row>
    <row r="26" spans="1:14" ht="22.5" customHeight="1">
      <c r="A26" s="1258"/>
      <c r="B26" s="1259"/>
      <c r="C26" s="1224" t="s">
        <v>1134</v>
      </c>
      <c r="D26" s="1245" t="s">
        <v>1135</v>
      </c>
      <c r="E26" s="1245"/>
      <c r="F26" s="1245"/>
      <c r="G26" s="1245"/>
      <c r="H26" s="1245"/>
      <c r="I26" s="1245"/>
      <c r="J26" s="1245"/>
      <c r="K26" s="1245"/>
      <c r="L26" s="539"/>
      <c r="M26" s="1235" t="s">
        <v>1129</v>
      </c>
      <c r="N26" s="1236"/>
    </row>
    <row r="27" spans="1:14" ht="22.5" customHeight="1">
      <c r="A27" s="1258"/>
      <c r="B27" s="1259"/>
      <c r="C27" s="1224"/>
      <c r="D27" s="1245"/>
      <c r="E27" s="1245"/>
      <c r="F27" s="1245"/>
      <c r="G27" s="1245"/>
      <c r="H27" s="1245"/>
      <c r="I27" s="1245"/>
      <c r="J27" s="1245"/>
      <c r="K27" s="1245"/>
      <c r="L27" s="540"/>
      <c r="M27" s="1237" t="s">
        <v>1130</v>
      </c>
      <c r="N27" s="1238"/>
    </row>
    <row r="28" spans="1:14" ht="22.5" customHeight="1">
      <c r="A28" s="1258"/>
      <c r="B28" s="1259"/>
      <c r="C28" s="1224" t="s">
        <v>1136</v>
      </c>
      <c r="D28" s="1245" t="s">
        <v>1137</v>
      </c>
      <c r="E28" s="1245"/>
      <c r="F28" s="1245"/>
      <c r="G28" s="1245"/>
      <c r="H28" s="1245"/>
      <c r="I28" s="1245"/>
      <c r="J28" s="1245"/>
      <c r="K28" s="1245"/>
      <c r="L28" s="539"/>
      <c r="M28" s="1235" t="s">
        <v>1129</v>
      </c>
      <c r="N28" s="1236"/>
    </row>
    <row r="29" spans="1:14" ht="22.5" customHeight="1">
      <c r="A29" s="1258"/>
      <c r="B29" s="1259"/>
      <c r="C29" s="1224"/>
      <c r="D29" s="1245"/>
      <c r="E29" s="1245"/>
      <c r="F29" s="1245"/>
      <c r="G29" s="1245"/>
      <c r="H29" s="1245"/>
      <c r="I29" s="1245"/>
      <c r="J29" s="1245"/>
      <c r="K29" s="1245"/>
      <c r="L29" s="540"/>
      <c r="M29" s="1237" t="s">
        <v>1130</v>
      </c>
      <c r="N29" s="1238"/>
    </row>
    <row r="30" spans="1:14" ht="22.5" customHeight="1">
      <c r="A30" s="1258"/>
      <c r="B30" s="1259"/>
      <c r="C30" s="1224" t="s">
        <v>1138</v>
      </c>
      <c r="D30" s="1245" t="s">
        <v>1139</v>
      </c>
      <c r="E30" s="1245"/>
      <c r="F30" s="1245"/>
      <c r="G30" s="1245"/>
      <c r="H30" s="1245"/>
      <c r="I30" s="1245"/>
      <c r="J30" s="1245"/>
      <c r="K30" s="1245"/>
      <c r="L30" s="539"/>
      <c r="M30" s="1235" t="s">
        <v>1129</v>
      </c>
      <c r="N30" s="1236"/>
    </row>
    <row r="31" spans="1:14" ht="22.5" customHeight="1">
      <c r="A31" s="1258"/>
      <c r="B31" s="1259"/>
      <c r="C31" s="1224"/>
      <c r="D31" s="1245"/>
      <c r="E31" s="1245"/>
      <c r="F31" s="1245"/>
      <c r="G31" s="1245"/>
      <c r="H31" s="1245"/>
      <c r="I31" s="1245"/>
      <c r="J31" s="1245"/>
      <c r="K31" s="1245"/>
      <c r="L31" s="540"/>
      <c r="M31" s="1237" t="s">
        <v>1130</v>
      </c>
      <c r="N31" s="1238"/>
    </row>
    <row r="32" spans="1:14" ht="24.75" customHeight="1">
      <c r="A32" s="1258"/>
      <c r="B32" s="1259"/>
      <c r="C32" s="1224" t="s">
        <v>1140</v>
      </c>
      <c r="D32" s="1245" t="s">
        <v>1141</v>
      </c>
      <c r="E32" s="1245"/>
      <c r="F32" s="1245"/>
      <c r="G32" s="1245"/>
      <c r="H32" s="1245"/>
      <c r="I32" s="1245"/>
      <c r="J32" s="1245"/>
      <c r="K32" s="1245"/>
      <c r="L32" s="539"/>
      <c r="M32" s="1235" t="s">
        <v>1129</v>
      </c>
      <c r="N32" s="1236"/>
    </row>
    <row r="33" spans="1:14" ht="24.75" customHeight="1">
      <c r="A33" s="1258"/>
      <c r="B33" s="1259"/>
      <c r="C33" s="1224"/>
      <c r="D33" s="1245"/>
      <c r="E33" s="1245"/>
      <c r="F33" s="1245"/>
      <c r="G33" s="1245"/>
      <c r="H33" s="1245"/>
      <c r="I33" s="1245"/>
      <c r="J33" s="1245"/>
      <c r="K33" s="1245"/>
      <c r="L33" s="540"/>
      <c r="M33" s="1237" t="s">
        <v>1130</v>
      </c>
      <c r="N33" s="1238"/>
    </row>
    <row r="34" spans="1:14" ht="24.75" customHeight="1">
      <c r="A34" s="1258"/>
      <c r="B34" s="1259"/>
      <c r="C34" s="1224" t="s">
        <v>1142</v>
      </c>
      <c r="D34" s="1245" t="s">
        <v>1194</v>
      </c>
      <c r="E34" s="1245"/>
      <c r="F34" s="1245"/>
      <c r="G34" s="1245"/>
      <c r="H34" s="1245"/>
      <c r="I34" s="1245"/>
      <c r="J34" s="1245"/>
      <c r="K34" s="1245"/>
      <c r="L34" s="539"/>
      <c r="M34" s="1235" t="s">
        <v>1129</v>
      </c>
      <c r="N34" s="1236"/>
    </row>
    <row r="35" spans="1:14" ht="24.75" customHeight="1">
      <c r="A35" s="1258"/>
      <c r="B35" s="1259"/>
      <c r="C35" s="1224"/>
      <c r="D35" s="1245"/>
      <c r="E35" s="1245"/>
      <c r="F35" s="1245"/>
      <c r="G35" s="1245"/>
      <c r="H35" s="1245"/>
      <c r="I35" s="1245"/>
      <c r="J35" s="1245"/>
      <c r="K35" s="1245"/>
      <c r="L35" s="540"/>
      <c r="M35" s="1237" t="s">
        <v>1130</v>
      </c>
      <c r="N35" s="1238"/>
    </row>
    <row r="36" spans="1:14" ht="41.25" customHeight="1">
      <c r="A36" s="1258"/>
      <c r="B36" s="1259"/>
      <c r="C36" s="1232" t="s">
        <v>1146</v>
      </c>
      <c r="D36" s="1233"/>
      <c r="E36" s="1233"/>
      <c r="F36" s="1233"/>
      <c r="G36" s="1233"/>
      <c r="H36" s="1233"/>
      <c r="I36" s="1233"/>
      <c r="J36" s="1233"/>
      <c r="K36" s="1234"/>
      <c r="L36" s="539"/>
      <c r="M36" s="1235" t="s">
        <v>1129</v>
      </c>
      <c r="N36" s="1236"/>
    </row>
    <row r="37" spans="1:14" ht="41.25" customHeight="1">
      <c r="A37" s="1258"/>
      <c r="B37" s="1259"/>
      <c r="C37" s="1232"/>
      <c r="D37" s="1233"/>
      <c r="E37" s="1233"/>
      <c r="F37" s="1233"/>
      <c r="G37" s="1233"/>
      <c r="H37" s="1233"/>
      <c r="I37" s="1233"/>
      <c r="J37" s="1233"/>
      <c r="K37" s="1234"/>
      <c r="L37" s="540"/>
      <c r="M37" s="1237" t="s">
        <v>1130</v>
      </c>
      <c r="N37" s="1238"/>
    </row>
    <row r="38" spans="1:14" ht="19.5" customHeight="1">
      <c r="A38" s="1258"/>
      <c r="B38" s="1259"/>
      <c r="C38" s="1232" t="s">
        <v>1147</v>
      </c>
      <c r="D38" s="1233"/>
      <c r="E38" s="1233"/>
      <c r="F38" s="1233"/>
      <c r="G38" s="1233"/>
      <c r="H38" s="1233"/>
      <c r="I38" s="1233"/>
      <c r="J38" s="1233"/>
      <c r="K38" s="1234"/>
      <c r="L38" s="539"/>
      <c r="M38" s="1235" t="s">
        <v>1129</v>
      </c>
      <c r="N38" s="1236"/>
    </row>
    <row r="39" spans="1:14" ht="19.5" customHeight="1">
      <c r="A39" s="1258"/>
      <c r="B39" s="1259"/>
      <c r="C39" s="1232"/>
      <c r="D39" s="1233"/>
      <c r="E39" s="1233"/>
      <c r="F39" s="1233"/>
      <c r="G39" s="1233"/>
      <c r="H39" s="1233"/>
      <c r="I39" s="1233"/>
      <c r="J39" s="1233"/>
      <c r="K39" s="1234"/>
      <c r="L39" s="540"/>
      <c r="M39" s="1237" t="s">
        <v>1130</v>
      </c>
      <c r="N39" s="1238"/>
    </row>
    <row r="40" spans="1:14" ht="18.75" customHeight="1">
      <c r="A40" s="1258"/>
      <c r="B40" s="1259"/>
      <c r="C40" s="1232" t="s">
        <v>1148</v>
      </c>
      <c r="D40" s="1233"/>
      <c r="E40" s="1233"/>
      <c r="F40" s="1233"/>
      <c r="G40" s="1233"/>
      <c r="H40" s="1233"/>
      <c r="I40" s="1233"/>
      <c r="J40" s="1233"/>
      <c r="K40" s="1234"/>
      <c r="L40" s="539"/>
      <c r="M40" s="1235" t="s">
        <v>1129</v>
      </c>
      <c r="N40" s="1236"/>
    </row>
    <row r="41" spans="1:14">
      <c r="A41" s="1258"/>
      <c r="B41" s="1259"/>
      <c r="C41" s="1232"/>
      <c r="D41" s="1233"/>
      <c r="E41" s="1233"/>
      <c r="F41" s="1233"/>
      <c r="G41" s="1233"/>
      <c r="H41" s="1233"/>
      <c r="I41" s="1233"/>
      <c r="J41" s="1233"/>
      <c r="K41" s="1234"/>
      <c r="L41" s="540"/>
      <c r="M41" s="1237" t="s">
        <v>1130</v>
      </c>
      <c r="N41" s="1238"/>
    </row>
    <row r="42" spans="1:14" ht="18.75" customHeight="1">
      <c r="A42" s="1258"/>
      <c r="B42" s="1259"/>
      <c r="C42" s="1232" t="s">
        <v>1195</v>
      </c>
      <c r="D42" s="1233"/>
      <c r="E42" s="1233"/>
      <c r="F42" s="1233"/>
      <c r="G42" s="1233"/>
      <c r="H42" s="1233"/>
      <c r="I42" s="1233"/>
      <c r="J42" s="1233"/>
      <c r="K42" s="1234"/>
      <c r="L42" s="539"/>
      <c r="M42" s="1235" t="s">
        <v>1129</v>
      </c>
      <c r="N42" s="1236"/>
    </row>
    <row r="43" spans="1:14">
      <c r="A43" s="1258"/>
      <c r="B43" s="1259"/>
      <c r="C43" s="1232"/>
      <c r="D43" s="1233"/>
      <c r="E43" s="1233"/>
      <c r="F43" s="1233"/>
      <c r="G43" s="1233"/>
      <c r="H43" s="1233"/>
      <c r="I43" s="1233"/>
      <c r="J43" s="1233"/>
      <c r="K43" s="1234"/>
      <c r="L43" s="540"/>
      <c r="M43" s="1237" t="s">
        <v>1130</v>
      </c>
      <c r="N43" s="1238"/>
    </row>
    <row r="44" spans="1:14" ht="18.75" customHeight="1">
      <c r="A44" s="1258"/>
      <c r="B44" s="1259"/>
      <c r="C44" s="1232" t="s">
        <v>1149</v>
      </c>
      <c r="D44" s="1233"/>
      <c r="E44" s="1233"/>
      <c r="F44" s="1233"/>
      <c r="G44" s="1233"/>
      <c r="H44" s="1233"/>
      <c r="I44" s="1233"/>
      <c r="J44" s="1233"/>
      <c r="K44" s="1234"/>
      <c r="L44" s="539"/>
      <c r="M44" s="1235" t="s">
        <v>1129</v>
      </c>
      <c r="N44" s="1236"/>
    </row>
    <row r="45" spans="1:14">
      <c r="A45" s="1260"/>
      <c r="B45" s="1261"/>
      <c r="C45" s="1232"/>
      <c r="D45" s="1233"/>
      <c r="E45" s="1233"/>
      <c r="F45" s="1233"/>
      <c r="G45" s="1233"/>
      <c r="H45" s="1233"/>
      <c r="I45" s="1233"/>
      <c r="J45" s="1233"/>
      <c r="K45" s="1234"/>
      <c r="L45" s="540"/>
      <c r="M45" s="1237" t="s">
        <v>1130</v>
      </c>
      <c r="N45" s="1238"/>
    </row>
    <row r="46" spans="1:14">
      <c r="A46" s="541"/>
      <c r="B46" s="541"/>
    </row>
    <row r="47" spans="1:14">
      <c r="A47" s="541"/>
      <c r="B47" s="541"/>
    </row>
    <row r="48" spans="1:14">
      <c r="A48" s="1227" t="s">
        <v>1196</v>
      </c>
      <c r="B48" s="1227"/>
      <c r="C48" s="1227"/>
      <c r="D48" s="1227"/>
      <c r="E48" s="1227"/>
      <c r="F48" s="1227"/>
      <c r="G48" s="1227"/>
      <c r="H48" s="1227"/>
      <c r="I48" s="1227"/>
      <c r="J48" s="1227"/>
      <c r="K48" s="1227"/>
      <c r="L48" s="1227"/>
      <c r="M48" s="1227"/>
      <c r="N48" s="1227"/>
    </row>
    <row r="49" spans="1:14" ht="23.25" customHeight="1">
      <c r="A49" s="1216" t="s">
        <v>1197</v>
      </c>
      <c r="B49" s="1217"/>
      <c r="C49" s="1217"/>
      <c r="D49" s="1217"/>
      <c r="E49" s="1217"/>
      <c r="F49" s="1217"/>
      <c r="G49" s="1217"/>
      <c r="H49" s="1217"/>
      <c r="I49" s="1217"/>
      <c r="J49" s="1217"/>
      <c r="K49" s="1217"/>
      <c r="L49" s="1217"/>
      <c r="M49" s="1217"/>
      <c r="N49" s="1218"/>
    </row>
    <row r="50" spans="1:14">
      <c r="A50" s="1220" t="s">
        <v>1198</v>
      </c>
      <c r="B50" s="1209"/>
      <c r="C50" s="1209"/>
      <c r="D50" s="1209"/>
      <c r="E50" s="1209"/>
      <c r="F50" s="1209"/>
      <c r="G50" s="1209"/>
      <c r="H50" s="1209"/>
      <c r="I50" s="1209"/>
      <c r="J50" s="1209"/>
      <c r="K50" s="1209"/>
      <c r="L50" s="1209"/>
      <c r="M50" s="1209"/>
      <c r="N50" s="1221"/>
    </row>
    <row r="51" spans="1:14">
      <c r="A51" s="537"/>
      <c r="B51" s="1279" t="s">
        <v>1199</v>
      </c>
      <c r="C51" s="1280"/>
      <c r="D51" s="1280"/>
      <c r="E51" s="1280"/>
      <c r="F51" s="531" t="s">
        <v>490</v>
      </c>
      <c r="G51" s="702"/>
      <c r="H51" s="702"/>
      <c r="I51" s="531" t="s">
        <v>938</v>
      </c>
      <c r="J51" s="531" t="s">
        <v>473</v>
      </c>
      <c r="N51" s="532"/>
    </row>
    <row r="52" spans="1:14" ht="18.75" customHeight="1">
      <c r="A52" s="537"/>
      <c r="B52" s="1279" t="s">
        <v>1200</v>
      </c>
      <c r="C52" s="1280"/>
      <c r="D52" s="1280"/>
      <c r="E52" s="1280"/>
      <c r="F52" s="531" t="s">
        <v>490</v>
      </c>
      <c r="G52" s="702"/>
      <c r="H52" s="702"/>
      <c r="I52" s="531" t="s">
        <v>938</v>
      </c>
      <c r="J52" s="531" t="s">
        <v>473</v>
      </c>
      <c r="N52" s="532"/>
    </row>
    <row r="53" spans="1:14" ht="18.75" customHeight="1">
      <c r="A53" s="537"/>
      <c r="B53" s="1279" t="s">
        <v>1201</v>
      </c>
      <c r="C53" s="1280"/>
      <c r="D53" s="1280"/>
      <c r="E53" s="1280"/>
      <c r="F53" s="531" t="s">
        <v>490</v>
      </c>
      <c r="G53" s="702"/>
      <c r="H53" s="702"/>
      <c r="I53" s="531" t="s">
        <v>938</v>
      </c>
      <c r="J53" s="531" t="s">
        <v>473</v>
      </c>
      <c r="N53" s="532"/>
    </row>
    <row r="54" spans="1:14" ht="18.75" customHeight="1">
      <c r="A54" s="537"/>
      <c r="B54" s="1279" t="s">
        <v>1201</v>
      </c>
      <c r="C54" s="1280"/>
      <c r="D54" s="1280"/>
      <c r="E54" s="1280"/>
      <c r="F54" s="531" t="s">
        <v>490</v>
      </c>
      <c r="G54" s="702"/>
      <c r="H54" s="702"/>
      <c r="I54" s="531" t="s">
        <v>938</v>
      </c>
      <c r="J54" s="531" t="s">
        <v>473</v>
      </c>
      <c r="N54" s="532"/>
    </row>
    <row r="55" spans="1:14" ht="18.75" customHeight="1">
      <c r="A55" s="537"/>
      <c r="B55" s="1279" t="s">
        <v>1202</v>
      </c>
      <c r="C55" s="1280"/>
      <c r="D55" s="1280"/>
      <c r="E55" s="1280"/>
      <c r="F55" s="531" t="s">
        <v>490</v>
      </c>
      <c r="G55" s="702"/>
      <c r="H55" s="702"/>
      <c r="I55" s="531" t="s">
        <v>938</v>
      </c>
      <c r="J55" s="531" t="s">
        <v>473</v>
      </c>
      <c r="N55" s="532"/>
    </row>
    <row r="56" spans="1:14" ht="18.75" customHeight="1">
      <c r="A56" s="537"/>
      <c r="B56" s="1279" t="s">
        <v>1203</v>
      </c>
      <c r="C56" s="1280"/>
      <c r="D56" s="1280"/>
      <c r="E56" s="1280"/>
      <c r="F56" s="531" t="s">
        <v>490</v>
      </c>
      <c r="G56" s="702"/>
      <c r="H56" s="702"/>
      <c r="I56" s="531" t="s">
        <v>938</v>
      </c>
      <c r="J56" s="531" t="s">
        <v>473</v>
      </c>
      <c r="N56" s="532"/>
    </row>
    <row r="57" spans="1:14">
      <c r="A57" s="540"/>
      <c r="B57" s="547"/>
      <c r="C57" s="533"/>
      <c r="D57" s="533"/>
      <c r="E57" s="533"/>
      <c r="F57" s="533"/>
      <c r="G57" s="533"/>
      <c r="H57" s="533"/>
      <c r="I57" s="533"/>
      <c r="J57" s="533"/>
      <c r="K57" s="533"/>
      <c r="L57" s="533"/>
      <c r="M57" s="533"/>
      <c r="N57" s="534"/>
    </row>
    <row r="58" spans="1:14">
      <c r="A58" s="541"/>
      <c r="B58" s="541"/>
    </row>
    <row r="59" spans="1:14">
      <c r="A59" s="541"/>
      <c r="B59" s="541"/>
    </row>
    <row r="60" spans="1:14">
      <c r="A60" s="1205"/>
      <c r="B60" s="1205"/>
      <c r="C60" s="1205"/>
      <c r="D60" s="1205"/>
      <c r="E60" s="1205"/>
      <c r="F60" s="1205"/>
      <c r="G60" s="1205"/>
      <c r="H60" s="1205"/>
      <c r="I60" s="1205"/>
      <c r="J60" s="1205"/>
      <c r="K60" s="1205"/>
      <c r="L60" s="1205"/>
      <c r="M60" s="1205"/>
      <c r="N60" s="1205"/>
    </row>
    <row r="61" spans="1:14">
      <c r="A61" s="1205" t="s">
        <v>1183</v>
      </c>
      <c r="B61" s="1205"/>
      <c r="C61" s="1205"/>
      <c r="D61" s="1205"/>
      <c r="E61" s="1205"/>
      <c r="F61" s="1205"/>
      <c r="G61" s="1205"/>
      <c r="H61" s="1205"/>
      <c r="I61" s="1205"/>
      <c r="J61" s="1205"/>
      <c r="K61" s="1205"/>
      <c r="L61" s="1205"/>
      <c r="M61" s="1205"/>
      <c r="N61" s="1205"/>
    </row>
    <row r="62" spans="1:14">
      <c r="A62" s="1205" t="s">
        <v>1184</v>
      </c>
      <c r="B62" s="1205"/>
      <c r="C62" s="1205"/>
      <c r="D62" s="1205"/>
      <c r="E62" s="1205"/>
      <c r="F62" s="1205"/>
      <c r="G62" s="1205"/>
      <c r="H62" s="1205"/>
      <c r="I62" s="1205"/>
      <c r="J62" s="1205"/>
      <c r="K62" s="1205"/>
      <c r="L62" s="1205"/>
      <c r="M62" s="1205"/>
      <c r="N62" s="1205"/>
    </row>
    <row r="63" spans="1:14" ht="56.25" customHeight="1">
      <c r="A63" s="1205" t="s">
        <v>1185</v>
      </c>
      <c r="B63" s="1205"/>
      <c r="C63" s="1205"/>
      <c r="D63" s="1205"/>
      <c r="E63" s="1205"/>
      <c r="F63" s="1205"/>
      <c r="G63" s="1205"/>
      <c r="H63" s="1205"/>
      <c r="I63" s="1205"/>
      <c r="J63" s="1205"/>
      <c r="K63" s="1205"/>
      <c r="L63" s="1205"/>
      <c r="M63" s="1205"/>
      <c r="N63" s="1205"/>
    </row>
    <row r="64" spans="1:14" ht="62.25" customHeight="1">
      <c r="A64" s="1205" t="s">
        <v>1204</v>
      </c>
      <c r="B64" s="1205"/>
      <c r="C64" s="1205"/>
      <c r="D64" s="1205"/>
      <c r="E64" s="1205"/>
      <c r="F64" s="1205"/>
      <c r="G64" s="1205"/>
      <c r="H64" s="1205"/>
      <c r="I64" s="1205"/>
      <c r="J64" s="1205"/>
      <c r="K64" s="1205"/>
      <c r="L64" s="1205"/>
      <c r="M64" s="1205"/>
      <c r="N64" s="1205"/>
    </row>
    <row r="65" spans="1:14" ht="55.5" customHeight="1">
      <c r="A65" s="1205" t="s">
        <v>1205</v>
      </c>
      <c r="B65" s="1205"/>
      <c r="C65" s="1205"/>
      <c r="D65" s="1205"/>
      <c r="E65" s="1205"/>
      <c r="F65" s="1205"/>
      <c r="G65" s="1205"/>
      <c r="H65" s="1205"/>
      <c r="I65" s="1205"/>
      <c r="J65" s="1205"/>
      <c r="K65" s="1205"/>
      <c r="L65" s="1205"/>
      <c r="M65" s="1205"/>
      <c r="N65" s="1205"/>
    </row>
    <row r="66" spans="1:14" ht="35.25" customHeight="1">
      <c r="A66" s="1205"/>
      <c r="B66" s="1205"/>
      <c r="C66" s="1205"/>
      <c r="D66" s="1205"/>
      <c r="E66" s="1205"/>
      <c r="F66" s="1205"/>
      <c r="G66" s="1205"/>
      <c r="H66" s="1205"/>
      <c r="I66" s="1205"/>
      <c r="J66" s="1205"/>
      <c r="K66" s="1205"/>
      <c r="L66" s="1205"/>
      <c r="M66" s="1205"/>
      <c r="N66" s="1205"/>
    </row>
    <row r="67" spans="1:14">
      <c r="A67" s="535"/>
      <c r="B67" s="535"/>
    </row>
    <row r="68" spans="1:14">
      <c r="A68" s="535"/>
      <c r="B68" s="535"/>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F4EC-22CB-4B76-AEFD-2E6C40AF7869}">
  <dimension ref="A1:O45"/>
  <sheetViews>
    <sheetView view="pageBreakPreview" zoomScale="90" zoomScaleNormal="90" zoomScaleSheetLayoutView="90" workbookViewId="0">
      <selection activeCell="J3" sqref="J3:M3"/>
    </sheetView>
  </sheetViews>
  <sheetFormatPr defaultColWidth="9" defaultRowHeight="13.5"/>
  <cols>
    <col min="1" max="1" width="12.625" style="253" customWidth="1"/>
    <col min="2" max="15" width="9.625" style="253" customWidth="1"/>
    <col min="16" max="16384" width="9" style="253"/>
  </cols>
  <sheetData>
    <row r="1" spans="1:15" ht="15.75" customHeight="1">
      <c r="A1" s="253" t="s">
        <v>806</v>
      </c>
    </row>
    <row r="2" spans="1:15" ht="20.100000000000001" customHeight="1">
      <c r="A2" s="1314" t="s">
        <v>978</v>
      </c>
      <c r="B2" s="1314"/>
      <c r="C2" s="1314"/>
      <c r="D2" s="1314"/>
      <c r="E2" s="1314"/>
      <c r="F2" s="1314"/>
      <c r="G2" s="1314"/>
      <c r="H2" s="1314"/>
      <c r="I2" s="1314"/>
      <c r="J2" s="1314"/>
      <c r="K2" s="1314"/>
      <c r="L2" s="1314"/>
      <c r="M2" s="1314"/>
      <c r="N2" s="1314"/>
      <c r="O2" s="1314"/>
    </row>
    <row r="3" spans="1:15" ht="20.100000000000001" customHeight="1">
      <c r="A3" s="1312" t="s">
        <v>426</v>
      </c>
      <c r="B3" s="1312"/>
      <c r="C3" s="1313"/>
      <c r="D3" s="1313"/>
      <c r="F3" s="384"/>
      <c r="G3" s="384"/>
      <c r="H3" s="1312" t="s">
        <v>807</v>
      </c>
      <c r="I3" s="1312"/>
      <c r="J3" s="1315"/>
      <c r="K3" s="1315"/>
      <c r="L3" s="1315"/>
      <c r="M3" s="1315"/>
      <c r="N3" s="384"/>
      <c r="O3" s="384"/>
    </row>
    <row r="4" spans="1:15" ht="5.0999999999999996" customHeight="1">
      <c r="A4" s="384"/>
      <c r="B4" s="384"/>
      <c r="C4" s="384"/>
      <c r="D4" s="384"/>
      <c r="E4" s="384"/>
      <c r="F4" s="384"/>
      <c r="G4" s="384"/>
      <c r="H4" s="384"/>
      <c r="I4" s="384"/>
      <c r="J4" s="384"/>
      <c r="K4" s="384"/>
      <c r="L4" s="384"/>
      <c r="M4" s="384"/>
      <c r="N4" s="384"/>
      <c r="O4" s="384"/>
    </row>
    <row r="5" spans="1:15" ht="20.100000000000001" customHeight="1">
      <c r="A5" s="1312" t="s">
        <v>649</v>
      </c>
      <c r="B5" s="1312"/>
      <c r="C5" s="1313"/>
      <c r="D5" s="1313"/>
      <c r="E5" s="1313"/>
      <c r="F5" s="1313"/>
      <c r="G5" s="384"/>
      <c r="H5" s="254" t="s">
        <v>808</v>
      </c>
      <c r="I5" s="384"/>
      <c r="J5" s="255"/>
      <c r="K5" s="384"/>
      <c r="L5" s="384"/>
      <c r="M5" s="384"/>
      <c r="N5" s="384"/>
      <c r="O5" s="384"/>
    </row>
    <row r="6" spans="1:15" ht="5.0999999999999996" customHeight="1">
      <c r="A6" s="256"/>
      <c r="B6" s="256"/>
      <c r="C6" s="256"/>
      <c r="D6" s="256"/>
      <c r="E6" s="256"/>
    </row>
    <row r="7" spans="1:15" ht="26.1" customHeight="1">
      <c r="A7" s="382"/>
      <c r="B7" s="1306" t="s">
        <v>809</v>
      </c>
      <c r="C7" s="1307"/>
      <c r="D7" s="1306" t="s">
        <v>810</v>
      </c>
      <c r="E7" s="1307"/>
      <c r="F7" s="1306" t="s">
        <v>811</v>
      </c>
      <c r="G7" s="1307"/>
      <c r="H7" s="1304" t="s">
        <v>812</v>
      </c>
      <c r="I7" s="1305"/>
      <c r="J7" s="1304" t="s">
        <v>813</v>
      </c>
      <c r="K7" s="1305"/>
      <c r="L7" s="1306" t="s">
        <v>814</v>
      </c>
      <c r="M7" s="1307"/>
      <c r="N7" s="1306" t="s">
        <v>815</v>
      </c>
      <c r="O7" s="1307"/>
    </row>
    <row r="8" spans="1:15" ht="26.1" customHeight="1">
      <c r="A8" s="257" t="s">
        <v>816</v>
      </c>
      <c r="B8" s="1306" t="s">
        <v>817</v>
      </c>
      <c r="C8" s="1307"/>
      <c r="D8" s="1304" t="s">
        <v>818</v>
      </c>
      <c r="E8" s="1305"/>
      <c r="F8" s="1306" t="s">
        <v>819</v>
      </c>
      <c r="G8" s="1307"/>
      <c r="H8" s="1306" t="s">
        <v>820</v>
      </c>
      <c r="I8" s="1307"/>
      <c r="J8" s="1304" t="s">
        <v>821</v>
      </c>
      <c r="K8" s="1305"/>
      <c r="L8" s="1306" t="s">
        <v>822</v>
      </c>
      <c r="M8" s="1307"/>
      <c r="N8" s="1304" t="s">
        <v>823</v>
      </c>
      <c r="O8" s="1305"/>
    </row>
    <row r="9" spans="1:15" ht="26.1" customHeight="1">
      <c r="A9" s="258" t="s">
        <v>824</v>
      </c>
      <c r="B9" s="1310" t="s">
        <v>825</v>
      </c>
      <c r="C9" s="1311"/>
      <c r="D9" s="1304" t="s">
        <v>826</v>
      </c>
      <c r="E9" s="1305"/>
      <c r="F9" s="1304" t="s">
        <v>827</v>
      </c>
      <c r="G9" s="1307"/>
      <c r="H9" s="1304" t="s">
        <v>828</v>
      </c>
      <c r="I9" s="1305"/>
      <c r="J9" s="1304" t="s">
        <v>829</v>
      </c>
      <c r="K9" s="1305"/>
      <c r="L9" s="1306" t="s">
        <v>830</v>
      </c>
      <c r="M9" s="1307"/>
      <c r="N9" s="1304" t="s">
        <v>831</v>
      </c>
      <c r="O9" s="1305"/>
    </row>
    <row r="10" spans="1:15" ht="26.1" customHeight="1">
      <c r="A10" s="383"/>
      <c r="B10" s="1306" t="s">
        <v>832</v>
      </c>
      <c r="C10" s="1307"/>
      <c r="D10" s="1306" t="s">
        <v>833</v>
      </c>
      <c r="E10" s="1307"/>
      <c r="F10" s="1306" t="s">
        <v>834</v>
      </c>
      <c r="G10" s="1307"/>
      <c r="H10" s="1306" t="s">
        <v>835</v>
      </c>
      <c r="I10" s="1307"/>
      <c r="J10" s="1308"/>
      <c r="K10" s="1309"/>
      <c r="L10" s="1308"/>
      <c r="M10" s="1309"/>
      <c r="N10" s="1308"/>
      <c r="O10" s="1309"/>
    </row>
    <row r="11" spans="1:15" ht="9.9499999999999993" customHeight="1">
      <c r="A11" s="259"/>
      <c r="B11" s="259"/>
      <c r="C11" s="259"/>
      <c r="D11" s="259"/>
      <c r="E11" s="259"/>
      <c r="F11" s="259"/>
      <c r="G11" s="259"/>
      <c r="H11" s="259"/>
      <c r="I11" s="259"/>
      <c r="J11" s="259"/>
      <c r="K11" s="259"/>
      <c r="L11" s="259"/>
      <c r="M11" s="259"/>
      <c r="N11" s="259"/>
      <c r="O11" s="259"/>
    </row>
    <row r="12" spans="1:15" ht="26.1" customHeight="1">
      <c r="A12" s="1286" t="s">
        <v>836</v>
      </c>
      <c r="B12" s="1289" t="s">
        <v>837</v>
      </c>
      <c r="C12" s="1290"/>
      <c r="D12" s="1290"/>
      <c r="E12" s="1290"/>
      <c r="F12" s="1290"/>
      <c r="G12" s="1290"/>
      <c r="H12" s="1290"/>
      <c r="I12" s="1290"/>
      <c r="J12" s="1290"/>
      <c r="K12" s="1290"/>
      <c r="L12" s="1290"/>
      <c r="M12" s="1290"/>
      <c r="N12" s="1291"/>
      <c r="O12" s="1299" t="s">
        <v>838</v>
      </c>
    </row>
    <row r="13" spans="1:15" ht="17.100000000000001" customHeight="1">
      <c r="A13" s="1287"/>
      <c r="B13" s="260" t="s">
        <v>839</v>
      </c>
      <c r="C13" s="261" t="s">
        <v>840</v>
      </c>
      <c r="D13" s="261" t="s">
        <v>841</v>
      </c>
      <c r="E13" s="261" t="s">
        <v>842</v>
      </c>
      <c r="F13" s="261" t="s">
        <v>843</v>
      </c>
      <c r="G13" s="261" t="s">
        <v>844</v>
      </c>
      <c r="H13" s="261" t="s">
        <v>845</v>
      </c>
      <c r="I13" s="261" t="s">
        <v>846</v>
      </c>
      <c r="J13" s="261" t="s">
        <v>847</v>
      </c>
      <c r="K13" s="261" t="s">
        <v>848</v>
      </c>
      <c r="L13" s="261" t="s">
        <v>849</v>
      </c>
      <c r="M13" s="262" t="s">
        <v>850</v>
      </c>
      <c r="N13" s="1302" t="s">
        <v>851</v>
      </c>
      <c r="O13" s="1300"/>
    </row>
    <row r="14" spans="1:15" ht="12" customHeight="1">
      <c r="A14" s="1287"/>
      <c r="B14" s="263"/>
      <c r="C14" s="261" t="s">
        <v>852</v>
      </c>
      <c r="D14" s="261" t="s">
        <v>852</v>
      </c>
      <c r="E14" s="261" t="s">
        <v>852</v>
      </c>
      <c r="F14" s="261" t="s">
        <v>852</v>
      </c>
      <c r="G14" s="261" t="s">
        <v>852</v>
      </c>
      <c r="H14" s="261" t="s">
        <v>852</v>
      </c>
      <c r="I14" s="261" t="s">
        <v>852</v>
      </c>
      <c r="J14" s="261" t="s">
        <v>852</v>
      </c>
      <c r="K14" s="261" t="s">
        <v>852</v>
      </c>
      <c r="L14" s="261" t="s">
        <v>852</v>
      </c>
      <c r="M14" s="264"/>
      <c r="N14" s="1302"/>
      <c r="O14" s="1300"/>
    </row>
    <row r="15" spans="1:15" ht="17.100000000000001" customHeight="1">
      <c r="A15" s="1288"/>
      <c r="B15" s="265" t="s">
        <v>853</v>
      </c>
      <c r="C15" s="266" t="s">
        <v>854</v>
      </c>
      <c r="D15" s="266" t="s">
        <v>855</v>
      </c>
      <c r="E15" s="266" t="s">
        <v>856</v>
      </c>
      <c r="F15" s="266" t="s">
        <v>857</v>
      </c>
      <c r="G15" s="266" t="s">
        <v>858</v>
      </c>
      <c r="H15" s="266" t="s">
        <v>859</v>
      </c>
      <c r="I15" s="266" t="s">
        <v>860</v>
      </c>
      <c r="J15" s="266" t="s">
        <v>861</v>
      </c>
      <c r="K15" s="266" t="s">
        <v>862</v>
      </c>
      <c r="L15" s="267" t="s">
        <v>863</v>
      </c>
      <c r="M15" s="268" t="s">
        <v>864</v>
      </c>
      <c r="N15" s="1303"/>
      <c r="O15" s="1301"/>
    </row>
    <row r="16" spans="1:15" ht="12" customHeight="1">
      <c r="A16" s="1281" t="s">
        <v>865</v>
      </c>
      <c r="B16" s="269" t="s">
        <v>866</v>
      </c>
      <c r="C16" s="270" t="s">
        <v>866</v>
      </c>
      <c r="D16" s="270" t="s">
        <v>866</v>
      </c>
      <c r="E16" s="270" t="s">
        <v>866</v>
      </c>
      <c r="F16" s="270" t="s">
        <v>866</v>
      </c>
      <c r="G16" s="270" t="s">
        <v>866</v>
      </c>
      <c r="H16" s="270" t="s">
        <v>866</v>
      </c>
      <c r="I16" s="270" t="s">
        <v>866</v>
      </c>
      <c r="J16" s="270" t="s">
        <v>866</v>
      </c>
      <c r="K16" s="270" t="s">
        <v>866</v>
      </c>
      <c r="L16" s="270" t="s">
        <v>866</v>
      </c>
      <c r="M16" s="271" t="s">
        <v>866</v>
      </c>
      <c r="N16" s="272" t="s">
        <v>867</v>
      </c>
      <c r="O16" s="273" t="s">
        <v>868</v>
      </c>
    </row>
    <row r="17" spans="1:15" ht="15" customHeight="1">
      <c r="A17" s="1283"/>
      <c r="B17" s="274"/>
      <c r="C17" s="274"/>
      <c r="D17" s="274"/>
      <c r="E17" s="274"/>
      <c r="F17" s="274"/>
      <c r="G17" s="274"/>
      <c r="H17" s="274"/>
      <c r="I17" s="274"/>
      <c r="J17" s="274"/>
      <c r="K17" s="274"/>
      <c r="L17" s="274"/>
      <c r="M17" s="275"/>
      <c r="N17" s="276"/>
      <c r="O17" s="277"/>
    </row>
    <row r="18" spans="1:15" ht="12" customHeight="1">
      <c r="A18" s="1281" t="s">
        <v>869</v>
      </c>
      <c r="B18" s="269" t="s">
        <v>866</v>
      </c>
      <c r="C18" s="270" t="s">
        <v>866</v>
      </c>
      <c r="D18" s="270" t="s">
        <v>866</v>
      </c>
      <c r="E18" s="270" t="s">
        <v>866</v>
      </c>
      <c r="F18" s="270" t="s">
        <v>866</v>
      </c>
      <c r="G18" s="270" t="s">
        <v>866</v>
      </c>
      <c r="H18" s="270" t="s">
        <v>866</v>
      </c>
      <c r="I18" s="270" t="s">
        <v>866</v>
      </c>
      <c r="J18" s="270" t="s">
        <v>866</v>
      </c>
      <c r="K18" s="270" t="s">
        <v>866</v>
      </c>
      <c r="L18" s="270" t="s">
        <v>866</v>
      </c>
      <c r="M18" s="271" t="s">
        <v>866</v>
      </c>
      <c r="N18" s="272" t="s">
        <v>870</v>
      </c>
      <c r="O18" s="273" t="s">
        <v>871</v>
      </c>
    </row>
    <row r="19" spans="1:15" ht="15" customHeight="1">
      <c r="A19" s="1283"/>
      <c r="B19" s="274"/>
      <c r="C19" s="274"/>
      <c r="D19" s="274"/>
      <c r="E19" s="274"/>
      <c r="F19" s="274"/>
      <c r="G19" s="274"/>
      <c r="H19" s="274"/>
      <c r="I19" s="274"/>
      <c r="J19" s="274"/>
      <c r="K19" s="274"/>
      <c r="L19" s="274"/>
      <c r="M19" s="275"/>
      <c r="N19" s="276"/>
      <c r="O19" s="277"/>
    </row>
    <row r="20" spans="1:15" ht="12" customHeight="1">
      <c r="A20" s="1281" t="s">
        <v>872</v>
      </c>
      <c r="B20" s="269" t="s">
        <v>866</v>
      </c>
      <c r="C20" s="270" t="s">
        <v>866</v>
      </c>
      <c r="D20" s="270" t="s">
        <v>866</v>
      </c>
      <c r="E20" s="270" t="s">
        <v>866</v>
      </c>
      <c r="F20" s="270" t="s">
        <v>866</v>
      </c>
      <c r="G20" s="270" t="s">
        <v>866</v>
      </c>
      <c r="H20" s="270" t="s">
        <v>866</v>
      </c>
      <c r="I20" s="270" t="s">
        <v>866</v>
      </c>
      <c r="J20" s="270" t="s">
        <v>866</v>
      </c>
      <c r="K20" s="270" t="s">
        <v>866</v>
      </c>
      <c r="L20" s="270" t="s">
        <v>866</v>
      </c>
      <c r="M20" s="271" t="s">
        <v>866</v>
      </c>
      <c r="N20" s="272" t="s">
        <v>873</v>
      </c>
      <c r="O20" s="273" t="s">
        <v>874</v>
      </c>
    </row>
    <row r="21" spans="1:15" ht="15" customHeight="1">
      <c r="A21" s="1283"/>
      <c r="B21" s="274"/>
      <c r="C21" s="274"/>
      <c r="D21" s="274"/>
      <c r="E21" s="274"/>
      <c r="F21" s="274"/>
      <c r="G21" s="274"/>
      <c r="H21" s="274"/>
      <c r="I21" s="274"/>
      <c r="J21" s="274"/>
      <c r="K21" s="274"/>
      <c r="L21" s="274"/>
      <c r="M21" s="275"/>
      <c r="N21" s="276"/>
      <c r="O21" s="277"/>
    </row>
    <row r="22" spans="1:15" ht="12" customHeight="1">
      <c r="A22" s="1281" t="s">
        <v>875</v>
      </c>
      <c r="B22" s="269" t="s">
        <v>866</v>
      </c>
      <c r="C22" s="270" t="s">
        <v>866</v>
      </c>
      <c r="D22" s="270" t="s">
        <v>866</v>
      </c>
      <c r="E22" s="270" t="s">
        <v>866</v>
      </c>
      <c r="F22" s="270" t="s">
        <v>866</v>
      </c>
      <c r="G22" s="270" t="s">
        <v>866</v>
      </c>
      <c r="H22" s="270" t="s">
        <v>866</v>
      </c>
      <c r="I22" s="270" t="s">
        <v>866</v>
      </c>
      <c r="J22" s="270" t="s">
        <v>866</v>
      </c>
      <c r="K22" s="270" t="s">
        <v>866</v>
      </c>
      <c r="L22" s="270" t="s">
        <v>866</v>
      </c>
      <c r="M22" s="271" t="s">
        <v>866</v>
      </c>
      <c r="N22" s="272" t="s">
        <v>876</v>
      </c>
      <c r="O22" s="273" t="s">
        <v>877</v>
      </c>
    </row>
    <row r="23" spans="1:15" ht="15" customHeight="1">
      <c r="A23" s="1283"/>
      <c r="B23" s="274"/>
      <c r="C23" s="274"/>
      <c r="D23" s="274"/>
      <c r="E23" s="274"/>
      <c r="F23" s="274"/>
      <c r="G23" s="274"/>
      <c r="H23" s="274"/>
      <c r="I23" s="274"/>
      <c r="J23" s="274"/>
      <c r="K23" s="274"/>
      <c r="L23" s="274"/>
      <c r="M23" s="275"/>
      <c r="N23" s="276"/>
      <c r="O23" s="277"/>
    </row>
    <row r="24" spans="1:15" ht="12" customHeight="1">
      <c r="A24" s="1292" t="s">
        <v>878</v>
      </c>
      <c r="B24" s="1293"/>
      <c r="C24" s="1294"/>
      <c r="D24" s="1294"/>
      <c r="E24" s="1294"/>
      <c r="F24" s="1294"/>
      <c r="G24" s="1294"/>
      <c r="H24" s="1294"/>
      <c r="I24" s="1294"/>
      <c r="J24" s="1294"/>
      <c r="K24" s="1294"/>
      <c r="L24" s="1294"/>
      <c r="M24" s="1294"/>
      <c r="N24" s="1294"/>
      <c r="O24" s="273" t="s">
        <v>879</v>
      </c>
    </row>
    <row r="25" spans="1:15" ht="15" customHeight="1">
      <c r="A25" s="1281"/>
      <c r="B25" s="1295"/>
      <c r="C25" s="1296"/>
      <c r="D25" s="1296"/>
      <c r="E25" s="1296"/>
      <c r="F25" s="1296"/>
      <c r="G25" s="1296"/>
      <c r="H25" s="1296"/>
      <c r="I25" s="1296"/>
      <c r="J25" s="1296"/>
      <c r="K25" s="1296"/>
      <c r="L25" s="1296"/>
      <c r="M25" s="1296"/>
      <c r="N25" s="1296"/>
      <c r="O25" s="277"/>
    </row>
    <row r="26" spans="1:15" ht="12" customHeight="1">
      <c r="A26" s="1297" t="s">
        <v>880</v>
      </c>
      <c r="B26" s="1297"/>
      <c r="C26" s="1297"/>
      <c r="D26" s="1297"/>
      <c r="E26" s="1297"/>
      <c r="F26" s="1297"/>
      <c r="G26" s="1297"/>
      <c r="H26" s="1297"/>
      <c r="I26" s="1297"/>
      <c r="J26" s="1297"/>
      <c r="K26" s="1297"/>
      <c r="L26" s="1297"/>
      <c r="M26" s="1298"/>
      <c r="N26" s="278" t="s">
        <v>881</v>
      </c>
      <c r="O26" s="279" t="s">
        <v>882</v>
      </c>
    </row>
    <row r="27" spans="1:15" ht="15" customHeight="1">
      <c r="A27" s="1297"/>
      <c r="B27" s="1297"/>
      <c r="C27" s="1297"/>
      <c r="D27" s="1297"/>
      <c r="E27" s="1297"/>
      <c r="F27" s="1297"/>
      <c r="G27" s="1297"/>
      <c r="H27" s="1297"/>
      <c r="I27" s="1297"/>
      <c r="J27" s="1297"/>
      <c r="K27" s="1297"/>
      <c r="L27" s="1297"/>
      <c r="M27" s="1298"/>
      <c r="N27" s="280"/>
      <c r="O27" s="281"/>
    </row>
    <row r="28" spans="1:15" ht="9.9499999999999993" customHeight="1">
      <c r="A28" s="259"/>
      <c r="B28" s="259"/>
      <c r="C28" s="259"/>
      <c r="D28" s="259"/>
      <c r="E28" s="259"/>
      <c r="F28" s="259"/>
      <c r="G28" s="259"/>
      <c r="H28" s="259"/>
      <c r="I28" s="259"/>
      <c r="J28" s="259"/>
      <c r="K28" s="259"/>
      <c r="L28" s="259"/>
      <c r="M28" s="259"/>
      <c r="O28" s="282"/>
    </row>
    <row r="29" spans="1:15" ht="18.75" customHeight="1">
      <c r="A29" s="1281" t="s">
        <v>883</v>
      </c>
      <c r="B29" s="283" t="s">
        <v>884</v>
      </c>
      <c r="C29" s="282"/>
      <c r="D29" s="282"/>
      <c r="E29" s="282"/>
      <c r="F29" s="282"/>
      <c r="G29" s="282"/>
      <c r="H29" s="282"/>
      <c r="I29" s="1284"/>
      <c r="J29" s="1284"/>
      <c r="K29" s="284" t="s">
        <v>885</v>
      </c>
      <c r="L29" s="256"/>
      <c r="M29" s="285"/>
      <c r="N29" s="286"/>
    </row>
    <row r="30" spans="1:15" ht="3" customHeight="1">
      <c r="A30" s="1282"/>
      <c r="B30" s="286"/>
      <c r="M30" s="287"/>
      <c r="N30" s="286"/>
    </row>
    <row r="31" spans="1:15" ht="18.75" customHeight="1">
      <c r="A31" s="1282"/>
      <c r="B31" s="288" t="s">
        <v>886</v>
      </c>
      <c r="D31" s="289"/>
      <c r="I31" s="1285"/>
      <c r="J31" s="1285"/>
      <c r="K31" s="284" t="s">
        <v>885</v>
      </c>
      <c r="L31" s="256"/>
      <c r="M31" s="287"/>
      <c r="N31" s="286"/>
    </row>
    <row r="32" spans="1:15" ht="3" customHeight="1">
      <c r="A32" s="1283"/>
      <c r="B32" s="256"/>
      <c r="C32" s="256"/>
      <c r="D32" s="256"/>
      <c r="E32" s="256"/>
      <c r="F32" s="256"/>
      <c r="G32" s="256"/>
      <c r="H32" s="256"/>
      <c r="I32" s="256"/>
      <c r="J32" s="256"/>
      <c r="K32" s="256"/>
      <c r="L32" s="256"/>
      <c r="M32" s="290"/>
    </row>
    <row r="33" spans="1:1" ht="5.25" customHeight="1"/>
    <row r="34" spans="1:1" ht="15" customHeight="1">
      <c r="A34" s="253" t="s">
        <v>887</v>
      </c>
    </row>
    <row r="35" spans="1:1" ht="15" customHeight="1">
      <c r="A35" s="253" t="s">
        <v>888</v>
      </c>
    </row>
    <row r="36" spans="1:1" ht="15" customHeight="1">
      <c r="A36" s="253" t="s">
        <v>889</v>
      </c>
    </row>
    <row r="37" spans="1:1" ht="15" customHeight="1">
      <c r="A37" s="253" t="s">
        <v>890</v>
      </c>
    </row>
    <row r="38" spans="1:1" ht="15" customHeight="1">
      <c r="A38" s="253" t="s">
        <v>891</v>
      </c>
    </row>
    <row r="39" spans="1:1" ht="15" customHeight="1">
      <c r="A39" s="253" t="s">
        <v>892</v>
      </c>
    </row>
    <row r="40" spans="1:1" ht="15" customHeight="1">
      <c r="A40" s="253" t="s">
        <v>893</v>
      </c>
    </row>
    <row r="41" spans="1:1" ht="15" customHeight="1">
      <c r="A41" s="253" t="s">
        <v>979</v>
      </c>
    </row>
    <row r="42" spans="1:1" ht="15" customHeight="1">
      <c r="A42" s="253" t="s">
        <v>894</v>
      </c>
    </row>
    <row r="43" spans="1:1" ht="15" customHeight="1">
      <c r="A43" s="253" t="s">
        <v>980</v>
      </c>
    </row>
    <row r="44" spans="1:1" ht="15" customHeight="1">
      <c r="A44" s="253" t="s">
        <v>895</v>
      </c>
    </row>
    <row r="45" spans="1:1">
      <c r="A45" s="253" t="s">
        <v>896</v>
      </c>
    </row>
  </sheetData>
  <mergeCells count="49">
    <mergeCell ref="A5:B5"/>
    <mergeCell ref="C5:F5"/>
    <mergeCell ref="A2:O2"/>
    <mergeCell ref="A3:B3"/>
    <mergeCell ref="C3:D3"/>
    <mergeCell ref="H3:I3"/>
    <mergeCell ref="J3:M3"/>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A29:A32"/>
    <mergeCell ref="I29:J29"/>
    <mergeCell ref="I31:J31"/>
    <mergeCell ref="A12:A15"/>
    <mergeCell ref="B12:N12"/>
    <mergeCell ref="A20:A21"/>
    <mergeCell ref="A22:A23"/>
    <mergeCell ref="A24:A25"/>
    <mergeCell ref="B24:N25"/>
    <mergeCell ref="A26:M27"/>
  </mergeCells>
  <phoneticPr fontId="1"/>
  <printOptions horizontalCentered="1"/>
  <pageMargins left="0.19685039370078741" right="0.19685039370078741" top="0.31496062992125984" bottom="0" header="0.51181102362204722" footer="0.51181102362204722"/>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81250"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1251"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81252"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81253" r:id="rId8" name="Check Box 5">
              <controlPr defaultSize="0" autoFill="0" autoLine="0" autoPict="0">
                <anchor moveWithCells="1" sizeWithCells="1">
                  <from>
                    <xdr:col>3</xdr:col>
                    <xdr:colOff>0</xdr:colOff>
                    <xdr:row>9</xdr:row>
                    <xdr:rowOff>9525</xdr:rowOff>
                  </from>
                  <to>
                    <xdr:col>4</xdr:col>
                    <xdr:colOff>676275</xdr:colOff>
                    <xdr:row>10</xdr:row>
                    <xdr:rowOff>9525</xdr:rowOff>
                  </to>
                </anchor>
              </controlPr>
            </control>
          </mc:Choice>
        </mc:AlternateContent>
        <mc:AlternateContent xmlns:mc="http://schemas.openxmlformats.org/markup-compatibility/2006">
          <mc:Choice Requires="x14">
            <control shapeId="181254"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81255"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81256"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81257"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81258"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812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12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1261"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81262"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81263"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81264"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81265"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81266"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81267"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81268"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81269"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81270"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81271"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1272"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81273"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D779-4DB1-408B-93A7-ED4449972B86}">
  <dimension ref="A1:O36"/>
  <sheetViews>
    <sheetView view="pageBreakPreview" zoomScale="90" zoomScaleNormal="90" zoomScaleSheetLayoutView="90" workbookViewId="0">
      <selection activeCell="J3" sqref="J3:M3"/>
    </sheetView>
  </sheetViews>
  <sheetFormatPr defaultColWidth="9" defaultRowHeight="13.5"/>
  <cols>
    <col min="1" max="1" width="12.625" style="253" customWidth="1"/>
    <col min="2" max="15" width="9.625" style="253" customWidth="1"/>
    <col min="16" max="16384" width="9" style="253"/>
  </cols>
  <sheetData>
    <row r="1" spans="1:15" ht="20.100000000000001" customHeight="1">
      <c r="A1" s="253" t="s">
        <v>897</v>
      </c>
    </row>
    <row r="2" spans="1:15" ht="20.100000000000001" customHeight="1">
      <c r="A2" s="1314" t="s">
        <v>925</v>
      </c>
      <c r="B2" s="1314"/>
      <c r="C2" s="1314"/>
      <c r="D2" s="1314"/>
      <c r="E2" s="1314"/>
      <c r="F2" s="1314"/>
      <c r="G2" s="1314"/>
      <c r="H2" s="1314"/>
      <c r="I2" s="1314"/>
      <c r="J2" s="1314"/>
      <c r="K2" s="1314"/>
      <c r="L2" s="1314"/>
      <c r="M2" s="1314"/>
      <c r="N2" s="1314"/>
      <c r="O2" s="1314"/>
    </row>
    <row r="3" spans="1:15" ht="20.100000000000001" customHeight="1">
      <c r="A3" s="1312" t="s">
        <v>426</v>
      </c>
      <c r="B3" s="1312"/>
      <c r="C3" s="1313"/>
      <c r="D3" s="1313"/>
      <c r="F3" s="384"/>
      <c r="G3" s="384"/>
      <c r="H3" s="1312" t="s">
        <v>807</v>
      </c>
      <c r="I3" s="1312"/>
      <c r="J3" s="1315"/>
      <c r="K3" s="1315"/>
      <c r="L3" s="1315"/>
      <c r="M3" s="1315"/>
      <c r="N3" s="384"/>
      <c r="O3" s="384"/>
    </row>
    <row r="4" spans="1:15" ht="5.0999999999999996" customHeight="1">
      <c r="A4" s="384"/>
      <c r="B4" s="384"/>
      <c r="C4" s="384"/>
      <c r="D4" s="384"/>
      <c r="E4" s="384"/>
      <c r="F4" s="384"/>
      <c r="G4" s="384"/>
      <c r="H4" s="384"/>
      <c r="I4" s="384"/>
      <c r="J4" s="384"/>
      <c r="K4" s="384"/>
      <c r="L4" s="384"/>
      <c r="M4" s="384"/>
      <c r="N4" s="384"/>
      <c r="O4" s="384"/>
    </row>
    <row r="5" spans="1:15" ht="20.100000000000001" customHeight="1">
      <c r="A5" s="1312" t="s">
        <v>649</v>
      </c>
      <c r="B5" s="1312"/>
      <c r="C5" s="1313"/>
      <c r="D5" s="1313"/>
      <c r="E5" s="1313"/>
      <c r="F5" s="1313"/>
      <c r="G5" s="384"/>
      <c r="H5" s="254" t="s">
        <v>808</v>
      </c>
      <c r="I5" s="384"/>
      <c r="J5" s="255"/>
      <c r="K5" s="384"/>
      <c r="L5" s="384"/>
      <c r="M5" s="384"/>
      <c r="N5" s="384"/>
      <c r="O5" s="384"/>
    </row>
    <row r="6" spans="1:15" ht="5.0999999999999996" customHeight="1">
      <c r="A6" s="256"/>
      <c r="B6" s="256"/>
      <c r="C6" s="256"/>
      <c r="D6" s="256"/>
      <c r="E6" s="256"/>
    </row>
    <row r="7" spans="1:15" ht="26.1" customHeight="1">
      <c r="A7" s="382"/>
      <c r="B7" s="1306" t="s">
        <v>809</v>
      </c>
      <c r="C7" s="1307"/>
      <c r="D7" s="1306" t="s">
        <v>810</v>
      </c>
      <c r="E7" s="1307"/>
      <c r="F7" s="1306" t="s">
        <v>811</v>
      </c>
      <c r="G7" s="1307"/>
      <c r="H7" s="1304" t="s">
        <v>812</v>
      </c>
      <c r="I7" s="1305"/>
      <c r="J7" s="1304" t="s">
        <v>813</v>
      </c>
      <c r="K7" s="1305"/>
      <c r="L7" s="1306" t="s">
        <v>814</v>
      </c>
      <c r="M7" s="1307"/>
      <c r="N7" s="1306" t="s">
        <v>815</v>
      </c>
      <c r="O7" s="1307"/>
    </row>
    <row r="8" spans="1:15" ht="26.1" customHeight="1">
      <c r="A8" s="257" t="s">
        <v>816</v>
      </c>
      <c r="B8" s="1306" t="s">
        <v>817</v>
      </c>
      <c r="C8" s="1307"/>
      <c r="D8" s="1304" t="s">
        <v>818</v>
      </c>
      <c r="E8" s="1305"/>
      <c r="F8" s="1306" t="s">
        <v>819</v>
      </c>
      <c r="G8" s="1307"/>
      <c r="H8" s="1306" t="s">
        <v>820</v>
      </c>
      <c r="I8" s="1307"/>
      <c r="J8" s="1304" t="s">
        <v>821</v>
      </c>
      <c r="K8" s="1305"/>
      <c r="L8" s="1306" t="s">
        <v>822</v>
      </c>
      <c r="M8" s="1307"/>
      <c r="N8" s="1304" t="s">
        <v>823</v>
      </c>
      <c r="O8" s="1305"/>
    </row>
    <row r="9" spans="1:15" ht="26.1" customHeight="1">
      <c r="A9" s="258" t="s">
        <v>824</v>
      </c>
      <c r="B9" s="1310" t="s">
        <v>825</v>
      </c>
      <c r="C9" s="1311"/>
      <c r="D9" s="1304" t="s">
        <v>826</v>
      </c>
      <c r="E9" s="1305"/>
      <c r="F9" s="1304" t="s">
        <v>827</v>
      </c>
      <c r="G9" s="1307"/>
      <c r="H9" s="1304" t="s">
        <v>828</v>
      </c>
      <c r="I9" s="1305"/>
      <c r="J9" s="1304" t="s">
        <v>829</v>
      </c>
      <c r="K9" s="1305"/>
      <c r="L9" s="1306" t="s">
        <v>830</v>
      </c>
      <c r="M9" s="1307"/>
      <c r="N9" s="1304" t="s">
        <v>831</v>
      </c>
      <c r="O9" s="1305"/>
    </row>
    <row r="10" spans="1:15" ht="26.1" customHeight="1">
      <c r="A10" s="383"/>
      <c r="B10" s="1306" t="s">
        <v>832</v>
      </c>
      <c r="C10" s="1307"/>
      <c r="D10" s="1306" t="s">
        <v>833</v>
      </c>
      <c r="E10" s="1307"/>
      <c r="F10" s="1306" t="s">
        <v>834</v>
      </c>
      <c r="G10" s="1307"/>
      <c r="H10" s="1306" t="s">
        <v>835</v>
      </c>
      <c r="I10" s="1307"/>
      <c r="J10" s="1308"/>
      <c r="K10" s="1309"/>
      <c r="L10" s="1308"/>
      <c r="M10" s="1309"/>
      <c r="N10" s="1308"/>
      <c r="O10" s="1309"/>
    </row>
    <row r="11" spans="1:15" ht="26.1" customHeight="1">
      <c r="A11" s="291"/>
      <c r="B11" s="292"/>
      <c r="C11" s="292"/>
      <c r="D11" s="292"/>
      <c r="E11" s="292"/>
      <c r="F11" s="292"/>
      <c r="G11" s="292"/>
      <c r="H11" s="292"/>
      <c r="I11" s="292"/>
    </row>
    <row r="12" spans="1:15" ht="15" customHeight="1">
      <c r="A12" s="293"/>
      <c r="B12" s="292"/>
      <c r="C12" s="292"/>
      <c r="D12" s="292"/>
      <c r="E12" s="292"/>
      <c r="F12" s="292"/>
      <c r="G12" s="292"/>
      <c r="H12" s="292"/>
      <c r="I12" s="292"/>
    </row>
    <row r="13" spans="1:15" ht="9.9499999999999993" customHeight="1">
      <c r="B13" s="256"/>
      <c r="C13" s="256"/>
      <c r="D13" s="256"/>
      <c r="E13" s="256"/>
      <c r="F13" s="256"/>
      <c r="G13" s="256"/>
      <c r="H13" s="256"/>
      <c r="I13" s="256"/>
      <c r="J13" s="256"/>
      <c r="K13" s="256"/>
      <c r="L13" s="256"/>
      <c r="M13" s="256"/>
      <c r="N13" s="256"/>
    </row>
    <row r="14" spans="1:15" ht="26.1" customHeight="1">
      <c r="A14" s="287"/>
      <c r="B14" s="1289" t="s">
        <v>898</v>
      </c>
      <c r="C14" s="1290"/>
      <c r="D14" s="1290"/>
      <c r="E14" s="1290"/>
      <c r="F14" s="1290"/>
      <c r="G14" s="1290"/>
      <c r="H14" s="1290"/>
      <c r="I14" s="1290"/>
      <c r="J14" s="1290"/>
      <c r="K14" s="1290"/>
      <c r="L14" s="1290"/>
      <c r="M14" s="1290"/>
      <c r="N14" s="1316"/>
      <c r="O14" s="1317"/>
    </row>
    <row r="15" spans="1:15" ht="17.100000000000001" customHeight="1">
      <c r="A15" s="287"/>
      <c r="B15" s="260" t="s">
        <v>839</v>
      </c>
      <c r="C15" s="261" t="s">
        <v>840</v>
      </c>
      <c r="D15" s="261" t="s">
        <v>841</v>
      </c>
      <c r="E15" s="261" t="s">
        <v>842</v>
      </c>
      <c r="F15" s="261" t="s">
        <v>843</v>
      </c>
      <c r="G15" s="261" t="s">
        <v>844</v>
      </c>
      <c r="H15" s="261" t="s">
        <v>845</v>
      </c>
      <c r="I15" s="261" t="s">
        <v>846</v>
      </c>
      <c r="J15" s="261" t="s">
        <v>847</v>
      </c>
      <c r="K15" s="261" t="s">
        <v>848</v>
      </c>
      <c r="L15" s="261" t="s">
        <v>849</v>
      </c>
      <c r="M15" s="262" t="s">
        <v>850</v>
      </c>
      <c r="N15" s="1318" t="s">
        <v>899</v>
      </c>
      <c r="O15" s="1317"/>
    </row>
    <row r="16" spans="1:15" ht="12" customHeight="1">
      <c r="A16" s="287"/>
      <c r="B16" s="263"/>
      <c r="C16" s="261" t="s">
        <v>852</v>
      </c>
      <c r="D16" s="261" t="s">
        <v>852</v>
      </c>
      <c r="E16" s="261" t="s">
        <v>852</v>
      </c>
      <c r="F16" s="261" t="s">
        <v>852</v>
      </c>
      <c r="G16" s="261" t="s">
        <v>852</v>
      </c>
      <c r="H16" s="261" t="s">
        <v>852</v>
      </c>
      <c r="I16" s="261" t="s">
        <v>852</v>
      </c>
      <c r="J16" s="261" t="s">
        <v>852</v>
      </c>
      <c r="K16" s="261" t="s">
        <v>852</v>
      </c>
      <c r="L16" s="261" t="s">
        <v>852</v>
      </c>
      <c r="M16" s="264"/>
      <c r="N16" s="1318"/>
      <c r="O16" s="1317"/>
    </row>
    <row r="17" spans="1:15" ht="17.100000000000001" customHeight="1">
      <c r="A17" s="287"/>
      <c r="B17" s="265" t="s">
        <v>853</v>
      </c>
      <c r="C17" s="266" t="s">
        <v>854</v>
      </c>
      <c r="D17" s="266" t="s">
        <v>855</v>
      </c>
      <c r="E17" s="266" t="s">
        <v>856</v>
      </c>
      <c r="F17" s="266" t="s">
        <v>857</v>
      </c>
      <c r="G17" s="266" t="s">
        <v>858</v>
      </c>
      <c r="H17" s="266" t="s">
        <v>859</v>
      </c>
      <c r="I17" s="266" t="s">
        <v>860</v>
      </c>
      <c r="J17" s="266" t="s">
        <v>861</v>
      </c>
      <c r="K17" s="266" t="s">
        <v>862</v>
      </c>
      <c r="L17" s="267" t="s">
        <v>863</v>
      </c>
      <c r="M17" s="268" t="s">
        <v>864</v>
      </c>
      <c r="N17" s="1319"/>
      <c r="O17" s="1317"/>
    </row>
    <row r="18" spans="1:15" ht="12" customHeight="1">
      <c r="A18" s="1320"/>
      <c r="B18" s="269" t="s">
        <v>900</v>
      </c>
      <c r="C18" s="270" t="s">
        <v>900</v>
      </c>
      <c r="D18" s="270" t="s">
        <v>900</v>
      </c>
      <c r="E18" s="270" t="s">
        <v>900</v>
      </c>
      <c r="F18" s="270" t="s">
        <v>900</v>
      </c>
      <c r="G18" s="270" t="s">
        <v>900</v>
      </c>
      <c r="H18" s="270" t="s">
        <v>900</v>
      </c>
      <c r="I18" s="270" t="s">
        <v>900</v>
      </c>
      <c r="J18" s="270" t="s">
        <v>900</v>
      </c>
      <c r="K18" s="270" t="s">
        <v>900</v>
      </c>
      <c r="L18" s="270" t="s">
        <v>900</v>
      </c>
      <c r="M18" s="271" t="s">
        <v>900</v>
      </c>
      <c r="N18" s="294" t="s">
        <v>901</v>
      </c>
      <c r="O18" s="295"/>
    </row>
    <row r="19" spans="1:15" ht="15" customHeight="1">
      <c r="A19" s="1320"/>
      <c r="B19" s="274"/>
      <c r="C19" s="296"/>
      <c r="D19" s="296"/>
      <c r="E19" s="296"/>
      <c r="F19" s="296"/>
      <c r="G19" s="296"/>
      <c r="H19" s="296"/>
      <c r="I19" s="296"/>
      <c r="J19" s="296"/>
      <c r="K19" s="296"/>
      <c r="L19" s="296"/>
      <c r="M19" s="275"/>
      <c r="N19" s="297"/>
      <c r="O19" s="298"/>
    </row>
    <row r="20" spans="1:15" ht="15" customHeight="1">
      <c r="A20" s="291"/>
      <c r="B20" s="299" t="s">
        <v>902</v>
      </c>
      <c r="C20" s="298"/>
      <c r="D20" s="298"/>
      <c r="E20" s="298"/>
      <c r="F20" s="298"/>
      <c r="G20" s="298"/>
      <c r="H20" s="298"/>
      <c r="I20" s="298"/>
      <c r="J20" s="298"/>
      <c r="K20" s="298"/>
      <c r="L20" s="298"/>
      <c r="M20" s="298"/>
      <c r="N20" s="298"/>
      <c r="O20" s="298"/>
    </row>
    <row r="21" spans="1:15" ht="9.9499999999999993" customHeight="1">
      <c r="A21" s="256"/>
      <c r="B21" s="256"/>
      <c r="C21" s="256"/>
      <c r="D21" s="256"/>
      <c r="E21" s="256"/>
      <c r="F21" s="256"/>
      <c r="G21" s="256"/>
      <c r="H21" s="256"/>
      <c r="I21" s="256"/>
      <c r="J21" s="256"/>
      <c r="K21" s="256"/>
      <c r="L21" s="256"/>
      <c r="M21" s="256"/>
    </row>
    <row r="22" spans="1:15" ht="21.95" customHeight="1">
      <c r="A22" s="1281" t="s">
        <v>883</v>
      </c>
      <c r="B22" s="283" t="s">
        <v>884</v>
      </c>
      <c r="C22" s="282"/>
      <c r="D22" s="282"/>
      <c r="E22" s="282"/>
      <c r="F22" s="282"/>
      <c r="G22" s="282"/>
      <c r="H22" s="282"/>
      <c r="I22" s="1284"/>
      <c r="J22" s="1284"/>
      <c r="K22" s="284" t="s">
        <v>885</v>
      </c>
      <c r="L22" s="256"/>
      <c r="M22" s="285"/>
      <c r="N22" s="286"/>
    </row>
    <row r="23" spans="1:15" ht="3" customHeight="1">
      <c r="A23" s="1282"/>
      <c r="B23" s="286"/>
      <c r="M23" s="287"/>
      <c r="N23" s="286"/>
    </row>
    <row r="24" spans="1:15" ht="21.95" customHeight="1">
      <c r="A24" s="1282"/>
      <c r="B24" s="288" t="s">
        <v>886</v>
      </c>
      <c r="D24" s="289"/>
      <c r="I24" s="1285"/>
      <c r="J24" s="1285"/>
      <c r="K24" s="284" t="s">
        <v>885</v>
      </c>
      <c r="L24" s="256"/>
      <c r="M24" s="287"/>
      <c r="N24" s="286"/>
    </row>
    <row r="25" spans="1:15" ht="3" customHeight="1">
      <c r="A25" s="1283"/>
      <c r="B25" s="256"/>
      <c r="C25" s="256"/>
      <c r="D25" s="256"/>
      <c r="E25" s="256"/>
      <c r="F25" s="256"/>
      <c r="G25" s="256"/>
      <c r="H25" s="256"/>
      <c r="I25" s="256"/>
      <c r="J25" s="256"/>
      <c r="K25" s="256"/>
      <c r="L25" s="256"/>
      <c r="M25" s="290"/>
    </row>
    <row r="26" spans="1:15" ht="9.75" customHeight="1"/>
    <row r="27" spans="1:15" ht="15" customHeight="1">
      <c r="A27" s="253" t="s">
        <v>887</v>
      </c>
    </row>
    <row r="28" spans="1:15" ht="15" customHeight="1">
      <c r="A28" s="253" t="s">
        <v>903</v>
      </c>
    </row>
    <row r="29" spans="1:15" ht="15" customHeight="1">
      <c r="A29" s="253" t="s">
        <v>889</v>
      </c>
    </row>
    <row r="30" spans="1:15" ht="15" customHeight="1">
      <c r="A30" s="253" t="s">
        <v>904</v>
      </c>
    </row>
    <row r="31" spans="1:15" ht="15" customHeight="1"/>
    <row r="32" spans="1:15" ht="15" customHeight="1"/>
    <row r="33" s="253" customFormat="1" ht="15" customHeight="1"/>
    <row r="34" s="253" customFormat="1" ht="15" customHeight="1"/>
    <row r="35" s="253" customFormat="1" ht="15" customHeight="1"/>
    <row r="36" s="253" customFormat="1"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82274"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2275"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82276"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82277"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82278"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82279"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82280"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82281"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82282"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822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22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2285"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82286"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82287"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82288"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82289"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82290"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82291"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82292"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82293"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82294"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82295"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2296"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82297"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46B81-0414-4A24-BBC1-0F263D570356}">
  <sheetPr>
    <tabColor rgb="FFC7A1E3"/>
  </sheetPr>
  <dimension ref="A1:WWE45"/>
  <sheetViews>
    <sheetView zoomScaleNormal="100" workbookViewId="0">
      <selection activeCell="U18" sqref="U18"/>
    </sheetView>
  </sheetViews>
  <sheetFormatPr defaultRowHeight="18.75"/>
  <cols>
    <col min="1" max="1" width="1.25" customWidth="1"/>
    <col min="2" max="2" width="5.625" style="5" customWidth="1"/>
    <col min="3" max="3" width="10" style="5" customWidth="1"/>
    <col min="4" max="4" width="1.75" style="5" customWidth="1"/>
    <col min="5" max="7" width="3.125" style="5" customWidth="1"/>
    <col min="8" max="8" width="1.75" style="5" customWidth="1"/>
    <col min="9" max="9" width="3.125" style="5" customWidth="1"/>
    <col min="10" max="10" width="1.75" style="5" customWidth="1"/>
    <col min="11" max="13" width="3.125" style="5" customWidth="1"/>
    <col min="14" max="14" width="1.75" style="5" customWidth="1"/>
    <col min="15" max="15" width="3.125" style="5" customWidth="1"/>
    <col min="16" max="16" width="13.5" style="5" customWidth="1"/>
    <col min="17" max="17" width="14.25" style="5" customWidth="1"/>
    <col min="18" max="18" width="7.375" style="5" customWidth="1"/>
    <col min="19" max="19" width="3.375" style="5" customWidth="1"/>
    <col min="20" max="20" width="1.25" style="5" customWidth="1"/>
    <col min="21" max="21" width="12.625" style="5" customWidth="1"/>
    <col min="22" max="22" width="3.125" style="5" customWidth="1"/>
    <col min="23" max="23" width="12.625" style="5" customWidth="1"/>
    <col min="270" max="270" width="1.25" customWidth="1"/>
    <col min="271" max="271" width="24.375" customWidth="1"/>
    <col min="272" max="273" width="11.375" customWidth="1"/>
    <col min="274" max="274" width="5.75" customWidth="1"/>
    <col min="275" max="275" width="29" customWidth="1"/>
    <col min="276" max="276" width="1.25" customWidth="1"/>
    <col min="277" max="277" width="12.625" customWidth="1"/>
    <col min="278" max="278" width="3.125" customWidth="1"/>
    <col min="279" max="279" width="12.625" customWidth="1"/>
    <col min="526" max="526" width="1.25" customWidth="1"/>
    <col min="527" max="527" width="24.375" customWidth="1"/>
    <col min="528" max="529" width="11.375" customWidth="1"/>
    <col min="530" max="530" width="5.75" customWidth="1"/>
    <col min="531" max="531" width="29" customWidth="1"/>
    <col min="532" max="532" width="1.25" customWidth="1"/>
    <col min="533" max="533" width="12.625" customWidth="1"/>
    <col min="534" max="534" width="3.125" customWidth="1"/>
    <col min="535" max="535" width="12.625" customWidth="1"/>
    <col min="782" max="782" width="1.25" customWidth="1"/>
    <col min="783" max="783" width="24.375" customWidth="1"/>
    <col min="784" max="785" width="11.375" customWidth="1"/>
    <col min="786" max="786" width="5.75" customWidth="1"/>
    <col min="787" max="787" width="29" customWidth="1"/>
    <col min="788" max="788" width="1.25" customWidth="1"/>
    <col min="789" max="789" width="12.625" customWidth="1"/>
    <col min="790" max="790" width="3.125" customWidth="1"/>
    <col min="791" max="791" width="12.625" customWidth="1"/>
    <col min="1038" max="1038" width="1.25" customWidth="1"/>
    <col min="1039" max="1039" width="24.375" customWidth="1"/>
    <col min="1040" max="1041" width="11.375" customWidth="1"/>
    <col min="1042" max="1042" width="5.75" customWidth="1"/>
    <col min="1043" max="1043" width="29" customWidth="1"/>
    <col min="1044" max="1044" width="1.25" customWidth="1"/>
    <col min="1045" max="1045" width="12.625" customWidth="1"/>
    <col min="1046" max="1046" width="3.125" customWidth="1"/>
    <col min="1047" max="1047" width="12.625" customWidth="1"/>
    <col min="1294" max="1294" width="1.25" customWidth="1"/>
    <col min="1295" max="1295" width="24.375" customWidth="1"/>
    <col min="1296" max="1297" width="11.375" customWidth="1"/>
    <col min="1298" max="1298" width="5.75" customWidth="1"/>
    <col min="1299" max="1299" width="29" customWidth="1"/>
    <col min="1300" max="1300" width="1.25" customWidth="1"/>
    <col min="1301" max="1301" width="12.625" customWidth="1"/>
    <col min="1302" max="1302" width="3.125" customWidth="1"/>
    <col min="1303" max="1303" width="12.625" customWidth="1"/>
    <col min="1550" max="1550" width="1.25" customWidth="1"/>
    <col min="1551" max="1551" width="24.375" customWidth="1"/>
    <col min="1552" max="1553" width="11.375" customWidth="1"/>
    <col min="1554" max="1554" width="5.75" customWidth="1"/>
    <col min="1555" max="1555" width="29" customWidth="1"/>
    <col min="1556" max="1556" width="1.25" customWidth="1"/>
    <col min="1557" max="1557" width="12.625" customWidth="1"/>
    <col min="1558" max="1558" width="3.125" customWidth="1"/>
    <col min="1559" max="1559" width="12.625" customWidth="1"/>
    <col min="1806" max="1806" width="1.25" customWidth="1"/>
    <col min="1807" max="1807" width="24.375" customWidth="1"/>
    <col min="1808" max="1809" width="11.375" customWidth="1"/>
    <col min="1810" max="1810" width="5.75" customWidth="1"/>
    <col min="1811" max="1811" width="29" customWidth="1"/>
    <col min="1812" max="1812" width="1.25" customWidth="1"/>
    <col min="1813" max="1813" width="12.625" customWidth="1"/>
    <col min="1814" max="1814" width="3.125" customWidth="1"/>
    <col min="1815" max="1815" width="12.625" customWidth="1"/>
    <col min="2062" max="2062" width="1.25" customWidth="1"/>
    <col min="2063" max="2063" width="24.375" customWidth="1"/>
    <col min="2064" max="2065" width="11.375" customWidth="1"/>
    <col min="2066" max="2066" width="5.75" customWidth="1"/>
    <col min="2067" max="2067" width="29" customWidth="1"/>
    <col min="2068" max="2068" width="1.25" customWidth="1"/>
    <col min="2069" max="2069" width="12.625" customWidth="1"/>
    <col min="2070" max="2070" width="3.125" customWidth="1"/>
    <col min="2071" max="2071" width="12.625" customWidth="1"/>
    <col min="2318" max="2318" width="1.25" customWidth="1"/>
    <col min="2319" max="2319" width="24.375" customWidth="1"/>
    <col min="2320" max="2321" width="11.375" customWidth="1"/>
    <col min="2322" max="2322" width="5.75" customWidth="1"/>
    <col min="2323" max="2323" width="29" customWidth="1"/>
    <col min="2324" max="2324" width="1.25" customWidth="1"/>
    <col min="2325" max="2325" width="12.625" customWidth="1"/>
    <col min="2326" max="2326" width="3.125" customWidth="1"/>
    <col min="2327" max="2327" width="12.625" customWidth="1"/>
    <col min="2574" max="2574" width="1.25" customWidth="1"/>
    <col min="2575" max="2575" width="24.375" customWidth="1"/>
    <col min="2576" max="2577" width="11.375" customWidth="1"/>
    <col min="2578" max="2578" width="5.75" customWidth="1"/>
    <col min="2579" max="2579" width="29" customWidth="1"/>
    <col min="2580" max="2580" width="1.25" customWidth="1"/>
    <col min="2581" max="2581" width="12.625" customWidth="1"/>
    <col min="2582" max="2582" width="3.125" customWidth="1"/>
    <col min="2583" max="2583" width="12.625" customWidth="1"/>
    <col min="2830" max="2830" width="1.25" customWidth="1"/>
    <col min="2831" max="2831" width="24.375" customWidth="1"/>
    <col min="2832" max="2833" width="11.375" customWidth="1"/>
    <col min="2834" max="2834" width="5.75" customWidth="1"/>
    <col min="2835" max="2835" width="29" customWidth="1"/>
    <col min="2836" max="2836" width="1.25" customWidth="1"/>
    <col min="2837" max="2837" width="12.625" customWidth="1"/>
    <col min="2838" max="2838" width="3.125" customWidth="1"/>
    <col min="2839" max="2839" width="12.625" customWidth="1"/>
    <col min="3086" max="3086" width="1.25" customWidth="1"/>
    <col min="3087" max="3087" width="24.375" customWidth="1"/>
    <col min="3088" max="3089" width="11.375" customWidth="1"/>
    <col min="3090" max="3090" width="5.75" customWidth="1"/>
    <col min="3091" max="3091" width="29" customWidth="1"/>
    <col min="3092" max="3092" width="1.25" customWidth="1"/>
    <col min="3093" max="3093" width="12.625" customWidth="1"/>
    <col min="3094" max="3094" width="3.125" customWidth="1"/>
    <col min="3095" max="3095" width="12.625" customWidth="1"/>
    <col min="3342" max="3342" width="1.25" customWidth="1"/>
    <col min="3343" max="3343" width="24.375" customWidth="1"/>
    <col min="3344" max="3345" width="11.375" customWidth="1"/>
    <col min="3346" max="3346" width="5.75" customWidth="1"/>
    <col min="3347" max="3347" width="29" customWidth="1"/>
    <col min="3348" max="3348" width="1.25" customWidth="1"/>
    <col min="3349" max="3349" width="12.625" customWidth="1"/>
    <col min="3350" max="3350" width="3.125" customWidth="1"/>
    <col min="3351" max="3351" width="12.625" customWidth="1"/>
    <col min="3598" max="3598" width="1.25" customWidth="1"/>
    <col min="3599" max="3599" width="24.375" customWidth="1"/>
    <col min="3600" max="3601" width="11.375" customWidth="1"/>
    <col min="3602" max="3602" width="5.75" customWidth="1"/>
    <col min="3603" max="3603" width="29" customWidth="1"/>
    <col min="3604" max="3604" width="1.25" customWidth="1"/>
    <col min="3605" max="3605" width="12.625" customWidth="1"/>
    <col min="3606" max="3606" width="3.125" customWidth="1"/>
    <col min="3607" max="3607" width="12.625" customWidth="1"/>
    <col min="3854" max="3854" width="1.25" customWidth="1"/>
    <col min="3855" max="3855" width="24.375" customWidth="1"/>
    <col min="3856" max="3857" width="11.375" customWidth="1"/>
    <col min="3858" max="3858" width="5.75" customWidth="1"/>
    <col min="3859" max="3859" width="29" customWidth="1"/>
    <col min="3860" max="3860" width="1.25" customWidth="1"/>
    <col min="3861" max="3861" width="12.625" customWidth="1"/>
    <col min="3862" max="3862" width="3.125" customWidth="1"/>
    <col min="3863" max="3863" width="12.625" customWidth="1"/>
    <col min="4110" max="4110" width="1.25" customWidth="1"/>
    <col min="4111" max="4111" width="24.375" customWidth="1"/>
    <col min="4112" max="4113" width="11.375" customWidth="1"/>
    <col min="4114" max="4114" width="5.75" customWidth="1"/>
    <col min="4115" max="4115" width="29" customWidth="1"/>
    <col min="4116" max="4116" width="1.25" customWidth="1"/>
    <col min="4117" max="4117" width="12.625" customWidth="1"/>
    <col min="4118" max="4118" width="3.125" customWidth="1"/>
    <col min="4119" max="4119" width="12.625" customWidth="1"/>
    <col min="4366" max="4366" width="1.25" customWidth="1"/>
    <col min="4367" max="4367" width="24.375" customWidth="1"/>
    <col min="4368" max="4369" width="11.375" customWidth="1"/>
    <col min="4370" max="4370" width="5.75" customWidth="1"/>
    <col min="4371" max="4371" width="29" customWidth="1"/>
    <col min="4372" max="4372" width="1.25" customWidth="1"/>
    <col min="4373" max="4373" width="12.625" customWidth="1"/>
    <col min="4374" max="4374" width="3.125" customWidth="1"/>
    <col min="4375" max="4375" width="12.625" customWidth="1"/>
    <col min="4622" max="4622" width="1.25" customWidth="1"/>
    <col min="4623" max="4623" width="24.375" customWidth="1"/>
    <col min="4624" max="4625" width="11.375" customWidth="1"/>
    <col min="4626" max="4626" width="5.75" customWidth="1"/>
    <col min="4627" max="4627" width="29" customWidth="1"/>
    <col min="4628" max="4628" width="1.25" customWidth="1"/>
    <col min="4629" max="4629" width="12.625" customWidth="1"/>
    <col min="4630" max="4630" width="3.125" customWidth="1"/>
    <col min="4631" max="4631" width="12.625" customWidth="1"/>
    <col min="4878" max="4878" width="1.25" customWidth="1"/>
    <col min="4879" max="4879" width="24.375" customWidth="1"/>
    <col min="4880" max="4881" width="11.375" customWidth="1"/>
    <col min="4882" max="4882" width="5.75" customWidth="1"/>
    <col min="4883" max="4883" width="29" customWidth="1"/>
    <col min="4884" max="4884" width="1.25" customWidth="1"/>
    <col min="4885" max="4885" width="12.625" customWidth="1"/>
    <col min="4886" max="4886" width="3.125" customWidth="1"/>
    <col min="4887" max="4887" width="12.625" customWidth="1"/>
    <col min="5134" max="5134" width="1.25" customWidth="1"/>
    <col min="5135" max="5135" width="24.375" customWidth="1"/>
    <col min="5136" max="5137" width="11.375" customWidth="1"/>
    <col min="5138" max="5138" width="5.75" customWidth="1"/>
    <col min="5139" max="5139" width="29" customWidth="1"/>
    <col min="5140" max="5140" width="1.25" customWidth="1"/>
    <col min="5141" max="5141" width="12.625" customWidth="1"/>
    <col min="5142" max="5142" width="3.125" customWidth="1"/>
    <col min="5143" max="5143" width="12.625" customWidth="1"/>
    <col min="5390" max="5390" width="1.25" customWidth="1"/>
    <col min="5391" max="5391" width="24.375" customWidth="1"/>
    <col min="5392" max="5393" width="11.375" customWidth="1"/>
    <col min="5394" max="5394" width="5.75" customWidth="1"/>
    <col min="5395" max="5395" width="29" customWidth="1"/>
    <col min="5396" max="5396" width="1.25" customWidth="1"/>
    <col min="5397" max="5397" width="12.625" customWidth="1"/>
    <col min="5398" max="5398" width="3.125" customWidth="1"/>
    <col min="5399" max="5399" width="12.625" customWidth="1"/>
    <col min="5646" max="5646" width="1.25" customWidth="1"/>
    <col min="5647" max="5647" width="24.375" customWidth="1"/>
    <col min="5648" max="5649" width="11.375" customWidth="1"/>
    <col min="5650" max="5650" width="5.75" customWidth="1"/>
    <col min="5651" max="5651" width="29" customWidth="1"/>
    <col min="5652" max="5652" width="1.25" customWidth="1"/>
    <col min="5653" max="5653" width="12.625" customWidth="1"/>
    <col min="5654" max="5654" width="3.125" customWidth="1"/>
    <col min="5655" max="5655" width="12.625" customWidth="1"/>
    <col min="5902" max="5902" width="1.25" customWidth="1"/>
    <col min="5903" max="5903" width="24.375" customWidth="1"/>
    <col min="5904" max="5905" width="11.375" customWidth="1"/>
    <col min="5906" max="5906" width="5.75" customWidth="1"/>
    <col min="5907" max="5907" width="29" customWidth="1"/>
    <col min="5908" max="5908" width="1.25" customWidth="1"/>
    <col min="5909" max="5909" width="12.625" customWidth="1"/>
    <col min="5910" max="5910" width="3.125" customWidth="1"/>
    <col min="5911" max="5911" width="12.625" customWidth="1"/>
    <col min="6158" max="6158" width="1.25" customWidth="1"/>
    <col min="6159" max="6159" width="24.375" customWidth="1"/>
    <col min="6160" max="6161" width="11.375" customWidth="1"/>
    <col min="6162" max="6162" width="5.75" customWidth="1"/>
    <col min="6163" max="6163" width="29" customWidth="1"/>
    <col min="6164" max="6164" width="1.25" customWidth="1"/>
    <col min="6165" max="6165" width="12.625" customWidth="1"/>
    <col min="6166" max="6166" width="3.125" customWidth="1"/>
    <col min="6167" max="6167" width="12.625" customWidth="1"/>
    <col min="6414" max="6414" width="1.25" customWidth="1"/>
    <col min="6415" max="6415" width="24.375" customWidth="1"/>
    <col min="6416" max="6417" width="11.375" customWidth="1"/>
    <col min="6418" max="6418" width="5.75" customWidth="1"/>
    <col min="6419" max="6419" width="29" customWidth="1"/>
    <col min="6420" max="6420" width="1.25" customWidth="1"/>
    <col min="6421" max="6421" width="12.625" customWidth="1"/>
    <col min="6422" max="6422" width="3.125" customWidth="1"/>
    <col min="6423" max="6423" width="12.625" customWidth="1"/>
    <col min="6670" max="6670" width="1.25" customWidth="1"/>
    <col min="6671" max="6671" width="24.375" customWidth="1"/>
    <col min="6672" max="6673" width="11.375" customWidth="1"/>
    <col min="6674" max="6674" width="5.75" customWidth="1"/>
    <col min="6675" max="6675" width="29" customWidth="1"/>
    <col min="6676" max="6676" width="1.25" customWidth="1"/>
    <col min="6677" max="6677" width="12.625" customWidth="1"/>
    <col min="6678" max="6678" width="3.125" customWidth="1"/>
    <col min="6679" max="6679" width="12.625" customWidth="1"/>
    <col min="6926" max="6926" width="1.25" customWidth="1"/>
    <col min="6927" max="6927" width="24.375" customWidth="1"/>
    <col min="6928" max="6929" width="11.375" customWidth="1"/>
    <col min="6930" max="6930" width="5.75" customWidth="1"/>
    <col min="6931" max="6931" width="29" customWidth="1"/>
    <col min="6932" max="6932" width="1.25" customWidth="1"/>
    <col min="6933" max="6933" width="12.625" customWidth="1"/>
    <col min="6934" max="6934" width="3.125" customWidth="1"/>
    <col min="6935" max="6935" width="12.625" customWidth="1"/>
    <col min="7182" max="7182" width="1.25" customWidth="1"/>
    <col min="7183" max="7183" width="24.375" customWidth="1"/>
    <col min="7184" max="7185" width="11.375" customWidth="1"/>
    <col min="7186" max="7186" width="5.75" customWidth="1"/>
    <col min="7187" max="7187" width="29" customWidth="1"/>
    <col min="7188" max="7188" width="1.25" customWidth="1"/>
    <col min="7189" max="7189" width="12.625" customWidth="1"/>
    <col min="7190" max="7190" width="3.125" customWidth="1"/>
    <col min="7191" max="7191" width="12.625" customWidth="1"/>
    <col min="7438" max="7438" width="1.25" customWidth="1"/>
    <col min="7439" max="7439" width="24.375" customWidth="1"/>
    <col min="7440" max="7441" width="11.375" customWidth="1"/>
    <col min="7442" max="7442" width="5.75" customWidth="1"/>
    <col min="7443" max="7443" width="29" customWidth="1"/>
    <col min="7444" max="7444" width="1.25" customWidth="1"/>
    <col min="7445" max="7445" width="12.625" customWidth="1"/>
    <col min="7446" max="7446" width="3.125" customWidth="1"/>
    <col min="7447" max="7447" width="12.625" customWidth="1"/>
    <col min="7694" max="7694" width="1.25" customWidth="1"/>
    <col min="7695" max="7695" width="24.375" customWidth="1"/>
    <col min="7696" max="7697" width="11.375" customWidth="1"/>
    <col min="7698" max="7698" width="5.75" customWidth="1"/>
    <col min="7699" max="7699" width="29" customWidth="1"/>
    <col min="7700" max="7700" width="1.25" customWidth="1"/>
    <col min="7701" max="7701" width="12.625" customWidth="1"/>
    <col min="7702" max="7702" width="3.125" customWidth="1"/>
    <col min="7703" max="7703" width="12.625" customWidth="1"/>
    <col min="7950" max="7950" width="1.25" customWidth="1"/>
    <col min="7951" max="7951" width="24.375" customWidth="1"/>
    <col min="7952" max="7953" width="11.375" customWidth="1"/>
    <col min="7954" max="7954" width="5.75" customWidth="1"/>
    <col min="7955" max="7955" width="29" customWidth="1"/>
    <col min="7956" max="7956" width="1.25" customWidth="1"/>
    <col min="7957" max="7957" width="12.625" customWidth="1"/>
    <col min="7958" max="7958" width="3.125" customWidth="1"/>
    <col min="7959" max="7959" width="12.625" customWidth="1"/>
    <col min="8206" max="8206" width="1.25" customWidth="1"/>
    <col min="8207" max="8207" width="24.375" customWidth="1"/>
    <col min="8208" max="8209" width="11.375" customWidth="1"/>
    <col min="8210" max="8210" width="5.75" customWidth="1"/>
    <col min="8211" max="8211" width="29" customWidth="1"/>
    <col min="8212" max="8212" width="1.25" customWidth="1"/>
    <col min="8213" max="8213" width="12.625" customWidth="1"/>
    <col min="8214" max="8214" width="3.125" customWidth="1"/>
    <col min="8215" max="8215" width="12.625" customWidth="1"/>
    <col min="8462" max="8462" width="1.25" customWidth="1"/>
    <col min="8463" max="8463" width="24.375" customWidth="1"/>
    <col min="8464" max="8465" width="11.375" customWidth="1"/>
    <col min="8466" max="8466" width="5.75" customWidth="1"/>
    <col min="8467" max="8467" width="29" customWidth="1"/>
    <col min="8468" max="8468" width="1.25" customWidth="1"/>
    <col min="8469" max="8469" width="12.625" customWidth="1"/>
    <col min="8470" max="8470" width="3.125" customWidth="1"/>
    <col min="8471" max="8471" width="12.625" customWidth="1"/>
    <col min="8718" max="8718" width="1.25" customWidth="1"/>
    <col min="8719" max="8719" width="24.375" customWidth="1"/>
    <col min="8720" max="8721" width="11.375" customWidth="1"/>
    <col min="8722" max="8722" width="5.75" customWidth="1"/>
    <col min="8723" max="8723" width="29" customWidth="1"/>
    <col min="8724" max="8724" width="1.25" customWidth="1"/>
    <col min="8725" max="8725" width="12.625" customWidth="1"/>
    <col min="8726" max="8726" width="3.125" customWidth="1"/>
    <col min="8727" max="8727" width="12.625" customWidth="1"/>
    <col min="8974" max="8974" width="1.25" customWidth="1"/>
    <col min="8975" max="8975" width="24.375" customWidth="1"/>
    <col min="8976" max="8977" width="11.375" customWidth="1"/>
    <col min="8978" max="8978" width="5.75" customWidth="1"/>
    <col min="8979" max="8979" width="29" customWidth="1"/>
    <col min="8980" max="8980" width="1.25" customWidth="1"/>
    <col min="8981" max="8981" width="12.625" customWidth="1"/>
    <col min="8982" max="8982" width="3.125" customWidth="1"/>
    <col min="8983" max="8983" width="12.625" customWidth="1"/>
    <col min="9230" max="9230" width="1.25" customWidth="1"/>
    <col min="9231" max="9231" width="24.375" customWidth="1"/>
    <col min="9232" max="9233" width="11.375" customWidth="1"/>
    <col min="9234" max="9234" width="5.75" customWidth="1"/>
    <col min="9235" max="9235" width="29" customWidth="1"/>
    <col min="9236" max="9236" width="1.25" customWidth="1"/>
    <col min="9237" max="9237" width="12.625" customWidth="1"/>
    <col min="9238" max="9238" width="3.125" customWidth="1"/>
    <col min="9239" max="9239" width="12.625" customWidth="1"/>
    <col min="9486" max="9486" width="1.25" customWidth="1"/>
    <col min="9487" max="9487" width="24.375" customWidth="1"/>
    <col min="9488" max="9489" width="11.375" customWidth="1"/>
    <col min="9490" max="9490" width="5.75" customWidth="1"/>
    <col min="9491" max="9491" width="29" customWidth="1"/>
    <col min="9492" max="9492" width="1.25" customWidth="1"/>
    <col min="9493" max="9493" width="12.625" customWidth="1"/>
    <col min="9494" max="9494" width="3.125" customWidth="1"/>
    <col min="9495" max="9495" width="12.625" customWidth="1"/>
    <col min="9742" max="9742" width="1.25" customWidth="1"/>
    <col min="9743" max="9743" width="24.375" customWidth="1"/>
    <col min="9744" max="9745" width="11.375" customWidth="1"/>
    <col min="9746" max="9746" width="5.75" customWidth="1"/>
    <col min="9747" max="9747" width="29" customWidth="1"/>
    <col min="9748" max="9748" width="1.25" customWidth="1"/>
    <col min="9749" max="9749" width="12.625" customWidth="1"/>
    <col min="9750" max="9750" width="3.125" customWidth="1"/>
    <col min="9751" max="9751" width="12.625" customWidth="1"/>
    <col min="9998" max="9998" width="1.25" customWidth="1"/>
    <col min="9999" max="9999" width="24.375" customWidth="1"/>
    <col min="10000" max="10001" width="11.375" customWidth="1"/>
    <col min="10002" max="10002" width="5.75" customWidth="1"/>
    <col min="10003" max="10003" width="29" customWidth="1"/>
    <col min="10004" max="10004" width="1.25" customWidth="1"/>
    <col min="10005" max="10005" width="12.625" customWidth="1"/>
    <col min="10006" max="10006" width="3.125" customWidth="1"/>
    <col min="10007" max="10007" width="12.625" customWidth="1"/>
    <col min="10254" max="10254" width="1.25" customWidth="1"/>
    <col min="10255" max="10255" width="24.375" customWidth="1"/>
    <col min="10256" max="10257" width="11.375" customWidth="1"/>
    <col min="10258" max="10258" width="5.75" customWidth="1"/>
    <col min="10259" max="10259" width="29" customWidth="1"/>
    <col min="10260" max="10260" width="1.25" customWidth="1"/>
    <col min="10261" max="10261" width="12.625" customWidth="1"/>
    <col min="10262" max="10262" width="3.125" customWidth="1"/>
    <col min="10263" max="10263" width="12.625" customWidth="1"/>
    <col min="10510" max="10510" width="1.25" customWidth="1"/>
    <col min="10511" max="10511" width="24.375" customWidth="1"/>
    <col min="10512" max="10513" width="11.375" customWidth="1"/>
    <col min="10514" max="10514" width="5.75" customWidth="1"/>
    <col min="10515" max="10515" width="29" customWidth="1"/>
    <col min="10516" max="10516" width="1.25" customWidth="1"/>
    <col min="10517" max="10517" width="12.625" customWidth="1"/>
    <col min="10518" max="10518" width="3.125" customWidth="1"/>
    <col min="10519" max="10519" width="12.625" customWidth="1"/>
    <col min="10766" max="10766" width="1.25" customWidth="1"/>
    <col min="10767" max="10767" width="24.375" customWidth="1"/>
    <col min="10768" max="10769" width="11.375" customWidth="1"/>
    <col min="10770" max="10770" width="5.75" customWidth="1"/>
    <col min="10771" max="10771" width="29" customWidth="1"/>
    <col min="10772" max="10772" width="1.25" customWidth="1"/>
    <col min="10773" max="10773" width="12.625" customWidth="1"/>
    <col min="10774" max="10774" width="3.125" customWidth="1"/>
    <col min="10775" max="10775" width="12.625" customWidth="1"/>
    <col min="11022" max="11022" width="1.25" customWidth="1"/>
    <col min="11023" max="11023" width="24.375" customWidth="1"/>
    <col min="11024" max="11025" width="11.375" customWidth="1"/>
    <col min="11026" max="11026" width="5.75" customWidth="1"/>
    <col min="11027" max="11027" width="29" customWidth="1"/>
    <col min="11028" max="11028" width="1.25" customWidth="1"/>
    <col min="11029" max="11029" width="12.625" customWidth="1"/>
    <col min="11030" max="11030" width="3.125" customWidth="1"/>
    <col min="11031" max="11031" width="12.625" customWidth="1"/>
    <col min="11278" max="11278" width="1.25" customWidth="1"/>
    <col min="11279" max="11279" width="24.375" customWidth="1"/>
    <col min="11280" max="11281" width="11.375" customWidth="1"/>
    <col min="11282" max="11282" width="5.75" customWidth="1"/>
    <col min="11283" max="11283" width="29" customWidth="1"/>
    <col min="11284" max="11284" width="1.25" customWidth="1"/>
    <col min="11285" max="11285" width="12.625" customWidth="1"/>
    <col min="11286" max="11286" width="3.125" customWidth="1"/>
    <col min="11287" max="11287" width="12.625" customWidth="1"/>
    <col min="11534" max="11534" width="1.25" customWidth="1"/>
    <col min="11535" max="11535" width="24.375" customWidth="1"/>
    <col min="11536" max="11537" width="11.375" customWidth="1"/>
    <col min="11538" max="11538" width="5.75" customWidth="1"/>
    <col min="11539" max="11539" width="29" customWidth="1"/>
    <col min="11540" max="11540" width="1.25" customWidth="1"/>
    <col min="11541" max="11541" width="12.625" customWidth="1"/>
    <col min="11542" max="11542" width="3.125" customWidth="1"/>
    <col min="11543" max="11543" width="12.625" customWidth="1"/>
    <col min="11790" max="11790" width="1.25" customWidth="1"/>
    <col min="11791" max="11791" width="24.375" customWidth="1"/>
    <col min="11792" max="11793" width="11.375" customWidth="1"/>
    <col min="11794" max="11794" width="5.75" customWidth="1"/>
    <col min="11795" max="11795" width="29" customWidth="1"/>
    <col min="11796" max="11796" width="1.25" customWidth="1"/>
    <col min="11797" max="11797" width="12.625" customWidth="1"/>
    <col min="11798" max="11798" width="3.125" customWidth="1"/>
    <col min="11799" max="11799" width="12.625" customWidth="1"/>
    <col min="12046" max="12046" width="1.25" customWidth="1"/>
    <col min="12047" max="12047" width="24.375" customWidth="1"/>
    <col min="12048" max="12049" width="11.375" customWidth="1"/>
    <col min="12050" max="12050" width="5.75" customWidth="1"/>
    <col min="12051" max="12051" width="29" customWidth="1"/>
    <col min="12052" max="12052" width="1.25" customWidth="1"/>
    <col min="12053" max="12053" width="12.625" customWidth="1"/>
    <col min="12054" max="12054" width="3.125" customWidth="1"/>
    <col min="12055" max="12055" width="12.625" customWidth="1"/>
    <col min="12302" max="12302" width="1.25" customWidth="1"/>
    <col min="12303" max="12303" width="24.375" customWidth="1"/>
    <col min="12304" max="12305" width="11.375" customWidth="1"/>
    <col min="12306" max="12306" width="5.75" customWidth="1"/>
    <col min="12307" max="12307" width="29" customWidth="1"/>
    <col min="12308" max="12308" width="1.25" customWidth="1"/>
    <col min="12309" max="12309" width="12.625" customWidth="1"/>
    <col min="12310" max="12310" width="3.125" customWidth="1"/>
    <col min="12311" max="12311" width="12.625" customWidth="1"/>
    <col min="12558" max="12558" width="1.25" customWidth="1"/>
    <col min="12559" max="12559" width="24.375" customWidth="1"/>
    <col min="12560" max="12561" width="11.375" customWidth="1"/>
    <col min="12562" max="12562" width="5.75" customWidth="1"/>
    <col min="12563" max="12563" width="29" customWidth="1"/>
    <col min="12564" max="12564" width="1.25" customWidth="1"/>
    <col min="12565" max="12565" width="12.625" customWidth="1"/>
    <col min="12566" max="12566" width="3.125" customWidth="1"/>
    <col min="12567" max="12567" width="12.625" customWidth="1"/>
    <col min="12814" max="12814" width="1.25" customWidth="1"/>
    <col min="12815" max="12815" width="24.375" customWidth="1"/>
    <col min="12816" max="12817" width="11.375" customWidth="1"/>
    <col min="12818" max="12818" width="5.75" customWidth="1"/>
    <col min="12819" max="12819" width="29" customWidth="1"/>
    <col min="12820" max="12820" width="1.25" customWidth="1"/>
    <col min="12821" max="12821" width="12.625" customWidth="1"/>
    <col min="12822" max="12822" width="3.125" customWidth="1"/>
    <col min="12823" max="12823" width="12.625" customWidth="1"/>
    <col min="13070" max="13070" width="1.25" customWidth="1"/>
    <col min="13071" max="13071" width="24.375" customWidth="1"/>
    <col min="13072" max="13073" width="11.375" customWidth="1"/>
    <col min="13074" max="13074" width="5.75" customWidth="1"/>
    <col min="13075" max="13075" width="29" customWidth="1"/>
    <col min="13076" max="13076" width="1.25" customWidth="1"/>
    <col min="13077" max="13077" width="12.625" customWidth="1"/>
    <col min="13078" max="13078" width="3.125" customWidth="1"/>
    <col min="13079" max="13079" width="12.625" customWidth="1"/>
    <col min="13326" max="13326" width="1.25" customWidth="1"/>
    <col min="13327" max="13327" width="24.375" customWidth="1"/>
    <col min="13328" max="13329" width="11.375" customWidth="1"/>
    <col min="13330" max="13330" width="5.75" customWidth="1"/>
    <col min="13331" max="13331" width="29" customWidth="1"/>
    <col min="13332" max="13332" width="1.25" customWidth="1"/>
    <col min="13333" max="13333" width="12.625" customWidth="1"/>
    <col min="13334" max="13334" width="3.125" customWidth="1"/>
    <col min="13335" max="13335" width="12.625" customWidth="1"/>
    <col min="13582" max="13582" width="1.25" customWidth="1"/>
    <col min="13583" max="13583" width="24.375" customWidth="1"/>
    <col min="13584" max="13585" width="11.375" customWidth="1"/>
    <col min="13586" max="13586" width="5.75" customWidth="1"/>
    <col min="13587" max="13587" width="29" customWidth="1"/>
    <col min="13588" max="13588" width="1.25" customWidth="1"/>
    <col min="13589" max="13589" width="12.625" customWidth="1"/>
    <col min="13590" max="13590" width="3.125" customWidth="1"/>
    <col min="13591" max="13591" width="12.625" customWidth="1"/>
    <col min="13838" max="13838" width="1.25" customWidth="1"/>
    <col min="13839" max="13839" width="24.375" customWidth="1"/>
    <col min="13840" max="13841" width="11.375" customWidth="1"/>
    <col min="13842" max="13842" width="5.75" customWidth="1"/>
    <col min="13843" max="13843" width="29" customWidth="1"/>
    <col min="13844" max="13844" width="1.25" customWidth="1"/>
    <col min="13845" max="13845" width="12.625" customWidth="1"/>
    <col min="13846" max="13846" width="3.125" customWidth="1"/>
    <col min="13847" max="13847" width="12.625" customWidth="1"/>
    <col min="14094" max="14094" width="1.25" customWidth="1"/>
    <col min="14095" max="14095" width="24.375" customWidth="1"/>
    <col min="14096" max="14097" width="11.375" customWidth="1"/>
    <col min="14098" max="14098" width="5.75" customWidth="1"/>
    <col min="14099" max="14099" width="29" customWidth="1"/>
    <col min="14100" max="14100" width="1.25" customWidth="1"/>
    <col min="14101" max="14101" width="12.625" customWidth="1"/>
    <col min="14102" max="14102" width="3.125" customWidth="1"/>
    <col min="14103" max="14103" width="12.625" customWidth="1"/>
    <col min="14350" max="14350" width="1.25" customWidth="1"/>
    <col min="14351" max="14351" width="24.375" customWidth="1"/>
    <col min="14352" max="14353" width="11.375" customWidth="1"/>
    <col min="14354" max="14354" width="5.75" customWidth="1"/>
    <col min="14355" max="14355" width="29" customWidth="1"/>
    <col min="14356" max="14356" width="1.25" customWidth="1"/>
    <col min="14357" max="14357" width="12.625" customWidth="1"/>
    <col min="14358" max="14358" width="3.125" customWidth="1"/>
    <col min="14359" max="14359" width="12.625" customWidth="1"/>
    <col min="14606" max="14606" width="1.25" customWidth="1"/>
    <col min="14607" max="14607" width="24.375" customWidth="1"/>
    <col min="14608" max="14609" width="11.375" customWidth="1"/>
    <col min="14610" max="14610" width="5.75" customWidth="1"/>
    <col min="14611" max="14611" width="29" customWidth="1"/>
    <col min="14612" max="14612" width="1.25" customWidth="1"/>
    <col min="14613" max="14613" width="12.625" customWidth="1"/>
    <col min="14614" max="14614" width="3.125" customWidth="1"/>
    <col min="14615" max="14615" width="12.625" customWidth="1"/>
    <col min="14862" max="14862" width="1.25" customWidth="1"/>
    <col min="14863" max="14863" width="24.375" customWidth="1"/>
    <col min="14864" max="14865" width="11.375" customWidth="1"/>
    <col min="14866" max="14866" width="5.75" customWidth="1"/>
    <col min="14867" max="14867" width="29" customWidth="1"/>
    <col min="14868" max="14868" width="1.25" customWidth="1"/>
    <col min="14869" max="14869" width="12.625" customWidth="1"/>
    <col min="14870" max="14870" width="3.125" customWidth="1"/>
    <col min="14871" max="14871" width="12.625" customWidth="1"/>
    <col min="15118" max="15118" width="1.25" customWidth="1"/>
    <col min="15119" max="15119" width="24.375" customWidth="1"/>
    <col min="15120" max="15121" width="11.375" customWidth="1"/>
    <col min="15122" max="15122" width="5.75" customWidth="1"/>
    <col min="15123" max="15123" width="29" customWidth="1"/>
    <col min="15124" max="15124" width="1.25" customWidth="1"/>
    <col min="15125" max="15125" width="12.625" customWidth="1"/>
    <col min="15126" max="15126" width="3.125" customWidth="1"/>
    <col min="15127" max="15127" width="12.625" customWidth="1"/>
    <col min="15374" max="15374" width="1.25" customWidth="1"/>
    <col min="15375" max="15375" width="24.375" customWidth="1"/>
    <col min="15376" max="15377" width="11.375" customWidth="1"/>
    <col min="15378" max="15378" width="5.75" customWidth="1"/>
    <col min="15379" max="15379" width="29" customWidth="1"/>
    <col min="15380" max="15380" width="1.25" customWidth="1"/>
    <col min="15381" max="15381" width="12.625" customWidth="1"/>
    <col min="15382" max="15382" width="3.125" customWidth="1"/>
    <col min="15383" max="15383" width="12.625" customWidth="1"/>
    <col min="15630" max="15630" width="1.25" customWidth="1"/>
    <col min="15631" max="15631" width="24.375" customWidth="1"/>
    <col min="15632" max="15633" width="11.375" customWidth="1"/>
    <col min="15634" max="15634" width="5.75" customWidth="1"/>
    <col min="15635" max="15635" width="29" customWidth="1"/>
    <col min="15636" max="15636" width="1.25" customWidth="1"/>
    <col min="15637" max="15637" width="12.625" customWidth="1"/>
    <col min="15638" max="15638" width="3.125" customWidth="1"/>
    <col min="15639" max="15639" width="12.625" customWidth="1"/>
    <col min="15886" max="15886" width="1.25" customWidth="1"/>
    <col min="15887" max="15887" width="24.375" customWidth="1"/>
    <col min="15888" max="15889" width="11.375" customWidth="1"/>
    <col min="15890" max="15890" width="5.75" customWidth="1"/>
    <col min="15891" max="15891" width="29" customWidth="1"/>
    <col min="15892" max="15892" width="1.25" customWidth="1"/>
    <col min="15893" max="15893" width="12.625" customWidth="1"/>
    <col min="15894" max="15894" width="3.125" customWidth="1"/>
    <col min="15895" max="15895" width="12.625" customWidth="1"/>
    <col min="16142" max="16142" width="1.25" customWidth="1"/>
    <col min="16143" max="16143" width="24.375" customWidth="1"/>
    <col min="16144" max="16145" width="11.375" customWidth="1"/>
    <col min="16146" max="16146" width="5.75" customWidth="1"/>
    <col min="16147" max="16147" width="29" customWidth="1"/>
    <col min="16148" max="16148" width="1.25" customWidth="1"/>
    <col min="16149" max="16149" width="12.625" customWidth="1"/>
    <col min="16150" max="16150" width="3.125" customWidth="1"/>
    <col min="16151" max="16151" width="12.625" customWidth="1"/>
    <col min="16152" max="16384" width="9" style="5"/>
  </cols>
  <sheetData>
    <row r="1" spans="2:22" s="5" customFormat="1" ht="5.0999999999999996" customHeight="1"/>
    <row r="2" spans="2:22" s="5" customFormat="1" ht="16.5" customHeight="1">
      <c r="B2" s="1331" t="s">
        <v>959</v>
      </c>
      <c r="C2" s="1331"/>
      <c r="D2" s="1331"/>
      <c r="E2" s="1331"/>
      <c r="F2" s="1331"/>
      <c r="G2" s="1331"/>
      <c r="H2" s="1331"/>
      <c r="I2" s="1331"/>
      <c r="J2" s="390"/>
      <c r="K2" s="390"/>
      <c r="L2" s="390"/>
      <c r="M2" s="390"/>
      <c r="N2" s="390"/>
      <c r="O2" s="390"/>
      <c r="P2" s="10"/>
      <c r="Q2" s="1332"/>
      <c r="R2" s="1332"/>
      <c r="S2" s="1332"/>
    </row>
    <row r="3" spans="2:22" s="5" customFormat="1" ht="13.5">
      <c r="B3" s="8"/>
      <c r="C3" s="8"/>
      <c r="D3" s="8"/>
      <c r="E3" s="8"/>
      <c r="F3" s="8"/>
      <c r="G3" s="8"/>
      <c r="H3" s="8"/>
      <c r="I3" s="8"/>
      <c r="J3" s="8"/>
      <c r="K3" s="8"/>
      <c r="L3" s="8"/>
      <c r="M3" s="8"/>
      <c r="N3" s="8"/>
      <c r="O3" s="8"/>
    </row>
    <row r="4" spans="2:22" s="5" customFormat="1" ht="37.5" customHeight="1">
      <c r="B4" s="1333" t="s">
        <v>960</v>
      </c>
      <c r="C4" s="1333"/>
      <c r="D4" s="1333"/>
      <c r="E4" s="1333"/>
      <c r="F4" s="1333"/>
      <c r="G4" s="1333"/>
      <c r="H4" s="1333"/>
      <c r="I4" s="1333"/>
      <c r="J4" s="1333"/>
      <c r="K4" s="1333"/>
      <c r="L4" s="1333"/>
      <c r="M4" s="1333"/>
      <c r="N4" s="1333"/>
      <c r="O4" s="1333"/>
      <c r="P4" s="1333"/>
      <c r="Q4" s="1333"/>
      <c r="R4" s="1333"/>
      <c r="S4" s="1333"/>
    </row>
    <row r="5" spans="2:22" s="5" customFormat="1" ht="17.25" customHeight="1">
      <c r="B5" s="391"/>
      <c r="C5" s="391"/>
      <c r="D5" s="391"/>
      <c r="E5" s="391"/>
      <c r="F5" s="391"/>
      <c r="G5" s="391"/>
      <c r="H5" s="391"/>
      <c r="I5" s="391"/>
      <c r="J5" s="391"/>
      <c r="K5" s="391"/>
      <c r="L5" s="391"/>
      <c r="M5" s="391"/>
      <c r="N5" s="391"/>
      <c r="O5" s="391"/>
      <c r="P5" s="391"/>
      <c r="Q5" s="391"/>
      <c r="R5" s="391"/>
      <c r="S5" s="391"/>
    </row>
    <row r="6" spans="2:22" s="5" customFormat="1" ht="17.25" customHeight="1">
      <c r="B6" s="391"/>
      <c r="C6" s="391"/>
      <c r="D6" s="391"/>
      <c r="E6" s="391"/>
      <c r="F6" s="391"/>
      <c r="G6" s="391"/>
      <c r="H6" s="391"/>
      <c r="I6" s="391"/>
      <c r="J6" s="391"/>
      <c r="K6" s="391"/>
      <c r="L6" s="391"/>
      <c r="M6" s="391"/>
      <c r="N6" s="391"/>
      <c r="O6" s="391"/>
      <c r="P6" s="391"/>
      <c r="Q6" s="391"/>
      <c r="R6" s="391"/>
      <c r="S6" s="391"/>
    </row>
    <row r="7" spans="2:22" s="5" customFormat="1" ht="17.25" customHeight="1">
      <c r="B7" s="1334" t="s">
        <v>931</v>
      </c>
      <c r="C7" s="1334"/>
      <c r="D7" s="1334"/>
      <c r="E7" s="1334"/>
      <c r="F7" s="1334"/>
      <c r="G7" s="1334"/>
      <c r="H7" s="1334"/>
      <c r="I7" s="1334"/>
      <c r="J7" s="8"/>
      <c r="K7" s="8"/>
      <c r="L7" s="8"/>
      <c r="M7" s="8"/>
      <c r="N7" s="8"/>
      <c r="O7" s="8"/>
      <c r="P7" s="391"/>
      <c r="Q7" s="391"/>
      <c r="R7" s="391"/>
      <c r="S7" s="391"/>
    </row>
    <row r="8" spans="2:22" s="5" customFormat="1" ht="17.25" customHeight="1">
      <c r="B8" s="1335" t="s">
        <v>932</v>
      </c>
      <c r="C8" s="1335"/>
      <c r="D8" s="1335"/>
      <c r="E8" s="1335"/>
      <c r="F8" s="1335"/>
      <c r="G8" s="1335"/>
      <c r="H8" s="1335"/>
      <c r="I8" s="1335"/>
      <c r="J8" s="447"/>
      <c r="K8" s="447"/>
      <c r="L8" s="447"/>
      <c r="M8" s="447"/>
      <c r="N8" s="447"/>
      <c r="O8" s="447"/>
      <c r="P8" s="391"/>
      <c r="Q8" s="391"/>
      <c r="R8" s="391"/>
      <c r="S8" s="391"/>
    </row>
    <row r="9" spans="2:22" s="5" customFormat="1" ht="17.25" customHeight="1">
      <c r="B9" s="910"/>
      <c r="C9" s="910"/>
      <c r="D9" s="910"/>
      <c r="E9" s="910"/>
      <c r="F9" s="910"/>
      <c r="G9" s="910"/>
      <c r="H9" s="910"/>
      <c r="I9" s="910"/>
      <c r="J9" s="910"/>
      <c r="K9" s="910"/>
      <c r="L9" s="910"/>
      <c r="M9" s="910"/>
      <c r="N9" s="910"/>
      <c r="O9" s="910"/>
      <c r="P9" s="910"/>
      <c r="Q9" s="910"/>
      <c r="R9" s="910"/>
      <c r="S9" s="910"/>
      <c r="T9" s="9"/>
      <c r="U9" s="9"/>
      <c r="V9" s="9"/>
    </row>
    <row r="10" spans="2:22" s="5" customFormat="1" ht="21" customHeight="1">
      <c r="B10" s="374"/>
      <c r="C10" s="374"/>
      <c r="D10" s="374"/>
      <c r="E10" s="374"/>
      <c r="F10" s="374"/>
      <c r="G10" s="374"/>
      <c r="H10" s="374"/>
      <c r="I10" s="374"/>
      <c r="J10" s="374"/>
      <c r="K10" s="374"/>
      <c r="L10" s="374"/>
      <c r="M10" s="374"/>
      <c r="N10" s="374"/>
      <c r="O10" s="374"/>
      <c r="P10" s="1322" t="s">
        <v>933</v>
      </c>
      <c r="Q10" s="1324"/>
      <c r="R10" s="1324"/>
      <c r="S10" s="1325"/>
      <c r="T10" s="9"/>
      <c r="U10" s="9"/>
      <c r="V10" s="9"/>
    </row>
    <row r="11" spans="2:22" s="5" customFormat="1" ht="21" customHeight="1">
      <c r="P11" s="1323"/>
      <c r="Q11" s="1324"/>
      <c r="R11" s="1324"/>
      <c r="S11" s="1325"/>
    </row>
    <row r="12" spans="2:22" s="5" customFormat="1" ht="21" customHeight="1">
      <c r="B12" s="399"/>
      <c r="C12" s="399"/>
      <c r="D12" s="399"/>
      <c r="E12" s="399"/>
      <c r="F12" s="399"/>
      <c r="G12" s="399"/>
      <c r="H12" s="399"/>
      <c r="I12" s="399"/>
      <c r="J12" s="399"/>
      <c r="K12" s="399"/>
      <c r="L12" s="399"/>
      <c r="M12" s="399"/>
      <c r="N12" s="399"/>
      <c r="O12" s="399"/>
      <c r="P12" s="242" t="s">
        <v>934</v>
      </c>
      <c r="Q12" s="1324"/>
      <c r="R12" s="1324"/>
      <c r="S12" s="1325"/>
    </row>
    <row r="13" spans="2:22" s="5" customFormat="1" ht="21" customHeight="1">
      <c r="P13" s="226" t="s">
        <v>402</v>
      </c>
      <c r="Q13" s="1326"/>
      <c r="R13" s="1326"/>
      <c r="S13" s="1327"/>
    </row>
    <row r="14" spans="2:22" s="5" customFormat="1" ht="13.5">
      <c r="B14" s="8" t="s">
        <v>935</v>
      </c>
      <c r="C14" s="8"/>
      <c r="D14" s="8"/>
      <c r="E14" s="8"/>
      <c r="F14" s="8"/>
      <c r="G14" s="8"/>
      <c r="H14" s="8"/>
      <c r="I14" s="8"/>
      <c r="J14" s="8"/>
      <c r="K14" s="8"/>
      <c r="L14" s="8"/>
      <c r="M14" s="8"/>
      <c r="N14" s="8"/>
      <c r="O14" s="8"/>
      <c r="P14" s="226"/>
      <c r="Q14" s="400"/>
      <c r="R14" s="400"/>
      <c r="S14" s="400"/>
    </row>
    <row r="15" spans="2:22" s="5" customFormat="1" ht="13.5">
      <c r="P15" s="401" t="s">
        <v>936</v>
      </c>
      <c r="Q15" s="402" t="s">
        <v>937</v>
      </c>
      <c r="R15" s="8" t="s">
        <v>938</v>
      </c>
    </row>
    <row r="16" spans="2:22" s="5" customFormat="1" ht="13.5">
      <c r="B16" s="8" t="s">
        <v>961</v>
      </c>
      <c r="C16" s="8"/>
      <c r="P16" s="401"/>
      <c r="Q16" s="402"/>
      <c r="R16" s="8"/>
    </row>
    <row r="17" spans="2:23" s="5" customFormat="1" ht="13.5">
      <c r="P17" s="401"/>
      <c r="Q17" s="402"/>
      <c r="R17" s="8"/>
    </row>
    <row r="18" spans="2:23" s="5" customFormat="1" ht="18.75" customHeight="1">
      <c r="B18" s="22" t="s">
        <v>962</v>
      </c>
      <c r="C18" s="22"/>
      <c r="D18" s="22"/>
      <c r="E18" s="22"/>
      <c r="F18" s="22"/>
      <c r="G18" s="22"/>
      <c r="H18" s="22"/>
      <c r="I18" s="22"/>
      <c r="J18" s="22"/>
      <c r="K18" s="22"/>
      <c r="L18" s="22"/>
      <c r="M18" s="22"/>
      <c r="N18" s="22"/>
      <c r="O18" s="22"/>
      <c r="S18" s="8"/>
      <c r="U18" s="22"/>
      <c r="V18" s="22"/>
      <c r="W18" s="22"/>
    </row>
    <row r="19" spans="2:23" s="5" customFormat="1" ht="70.5" customHeight="1">
      <c r="B19" s="1328" t="s">
        <v>963</v>
      </c>
      <c r="C19" s="1328"/>
      <c r="D19" s="1328" t="s">
        <v>964</v>
      </c>
      <c r="E19" s="1328"/>
      <c r="F19" s="1328"/>
      <c r="G19" s="1328"/>
      <c r="H19" s="1328"/>
      <c r="I19" s="1328"/>
      <c r="J19" s="1329" t="s">
        <v>965</v>
      </c>
      <c r="K19" s="1328"/>
      <c r="L19" s="1328"/>
      <c r="M19" s="1328"/>
      <c r="N19" s="1328"/>
      <c r="O19" s="1328"/>
      <c r="P19" s="14" t="s">
        <v>966</v>
      </c>
      <c r="Q19" s="14" t="s">
        <v>967</v>
      </c>
      <c r="R19" s="1330" t="s">
        <v>968</v>
      </c>
      <c r="S19" s="1194"/>
    </row>
    <row r="20" spans="2:23" s="5" customFormat="1" ht="12.75" customHeight="1">
      <c r="B20" s="386"/>
      <c r="C20" s="448"/>
      <c r="D20" s="386"/>
      <c r="E20" s="387"/>
      <c r="F20" s="387"/>
      <c r="G20" s="387"/>
      <c r="H20" s="387"/>
      <c r="I20" s="448"/>
      <c r="J20" s="386"/>
      <c r="K20" s="387"/>
      <c r="L20" s="387"/>
      <c r="M20" s="387"/>
      <c r="N20" s="387"/>
      <c r="O20" s="448"/>
      <c r="P20" s="449"/>
      <c r="Q20" s="450"/>
      <c r="R20" s="451"/>
      <c r="S20" s="452"/>
    </row>
    <row r="21" spans="2:23" s="5" customFormat="1" ht="23.25" customHeight="1">
      <c r="B21" s="453"/>
      <c r="C21" s="454" t="s">
        <v>969</v>
      </c>
      <c r="D21" s="453" t="s">
        <v>490</v>
      </c>
      <c r="F21" s="5" t="s">
        <v>970</v>
      </c>
      <c r="H21" s="5" t="s">
        <v>938</v>
      </c>
      <c r="I21" s="455" t="s">
        <v>971</v>
      </c>
      <c r="J21" s="453" t="s">
        <v>490</v>
      </c>
      <c r="L21" s="5" t="s">
        <v>970</v>
      </c>
      <c r="N21" s="5" t="s">
        <v>938</v>
      </c>
      <c r="O21" s="455" t="s">
        <v>971</v>
      </c>
      <c r="P21" s="456"/>
      <c r="Q21" s="457"/>
      <c r="R21" s="458"/>
      <c r="S21" s="459"/>
    </row>
    <row r="22" spans="2:23" s="5" customFormat="1" ht="23.25" customHeight="1">
      <c r="B22" s="388"/>
      <c r="C22" s="460" t="s">
        <v>972</v>
      </c>
      <c r="D22" s="388" t="s">
        <v>490</v>
      </c>
      <c r="E22" s="389"/>
      <c r="F22" s="389" t="s">
        <v>970</v>
      </c>
      <c r="G22" s="389"/>
      <c r="H22" s="389" t="s">
        <v>938</v>
      </c>
      <c r="I22" s="461" t="s">
        <v>971</v>
      </c>
      <c r="J22" s="388" t="s">
        <v>490</v>
      </c>
      <c r="K22" s="389"/>
      <c r="L22" s="389" t="s">
        <v>970</v>
      </c>
      <c r="M22" s="389"/>
      <c r="N22" s="389" t="s">
        <v>938</v>
      </c>
      <c r="O22" s="461" t="s">
        <v>971</v>
      </c>
      <c r="P22" s="462"/>
      <c r="Q22" s="463"/>
      <c r="R22" s="464"/>
      <c r="S22" s="465" t="s">
        <v>973</v>
      </c>
    </row>
    <row r="23" spans="2:23" s="5" customFormat="1" ht="12.75" customHeight="1">
      <c r="B23" s="386"/>
      <c r="C23" s="448"/>
      <c r="D23" s="386"/>
      <c r="E23" s="387"/>
      <c r="F23" s="387"/>
      <c r="G23" s="387"/>
      <c r="H23" s="387"/>
      <c r="I23" s="448"/>
      <c r="J23" s="386"/>
      <c r="K23" s="387"/>
      <c r="L23" s="387"/>
      <c r="M23" s="387"/>
      <c r="N23" s="387"/>
      <c r="O23" s="448"/>
      <c r="P23" s="449"/>
      <c r="Q23" s="450"/>
      <c r="R23" s="451"/>
      <c r="S23" s="452"/>
    </row>
    <row r="24" spans="2:23" s="5" customFormat="1" ht="23.25" customHeight="1">
      <c r="B24" s="453"/>
      <c r="C24" s="454" t="s">
        <v>969</v>
      </c>
      <c r="D24" s="453" t="s">
        <v>490</v>
      </c>
      <c r="F24" s="5" t="s">
        <v>970</v>
      </c>
      <c r="H24" s="5" t="s">
        <v>938</v>
      </c>
      <c r="I24" s="455" t="s">
        <v>971</v>
      </c>
      <c r="J24" s="453" t="s">
        <v>490</v>
      </c>
      <c r="L24" s="5" t="s">
        <v>970</v>
      </c>
      <c r="N24" s="5" t="s">
        <v>938</v>
      </c>
      <c r="O24" s="455" t="s">
        <v>971</v>
      </c>
      <c r="P24" s="456"/>
      <c r="Q24" s="457"/>
      <c r="R24" s="458"/>
      <c r="S24" s="459"/>
    </row>
    <row r="25" spans="2:23" s="5" customFormat="1" ht="23.25" customHeight="1">
      <c r="B25" s="388"/>
      <c r="C25" s="460" t="s">
        <v>972</v>
      </c>
      <c r="D25" s="388" t="s">
        <v>490</v>
      </c>
      <c r="E25" s="389"/>
      <c r="F25" s="389" t="s">
        <v>970</v>
      </c>
      <c r="G25" s="389"/>
      <c r="H25" s="389" t="s">
        <v>938</v>
      </c>
      <c r="I25" s="461" t="s">
        <v>971</v>
      </c>
      <c r="J25" s="388" t="s">
        <v>490</v>
      </c>
      <c r="K25" s="389"/>
      <c r="L25" s="389" t="s">
        <v>970</v>
      </c>
      <c r="M25" s="389"/>
      <c r="N25" s="389" t="s">
        <v>938</v>
      </c>
      <c r="O25" s="461" t="s">
        <v>971</v>
      </c>
      <c r="P25" s="462"/>
      <c r="Q25" s="463"/>
      <c r="R25" s="464"/>
      <c r="S25" s="465" t="s">
        <v>973</v>
      </c>
    </row>
    <row r="26" spans="2:23" s="5" customFormat="1" ht="12.75" customHeight="1">
      <c r="B26" s="386"/>
      <c r="C26" s="448"/>
      <c r="D26" s="386"/>
      <c r="E26" s="387"/>
      <c r="F26" s="387"/>
      <c r="G26" s="387"/>
      <c r="H26" s="387"/>
      <c r="I26" s="448"/>
      <c r="J26" s="386"/>
      <c r="K26" s="387"/>
      <c r="L26" s="387"/>
      <c r="M26" s="387"/>
      <c r="N26" s="387"/>
      <c r="O26" s="448"/>
      <c r="P26" s="449"/>
      <c r="Q26" s="450"/>
      <c r="R26" s="451"/>
      <c r="S26" s="452"/>
    </row>
    <row r="27" spans="2:23" s="5" customFormat="1" ht="23.25" customHeight="1">
      <c r="B27" s="453"/>
      <c r="C27" s="454" t="s">
        <v>969</v>
      </c>
      <c r="D27" s="453" t="s">
        <v>490</v>
      </c>
      <c r="F27" s="5" t="s">
        <v>970</v>
      </c>
      <c r="H27" s="5" t="s">
        <v>938</v>
      </c>
      <c r="I27" s="455" t="s">
        <v>971</v>
      </c>
      <c r="J27" s="453" t="s">
        <v>490</v>
      </c>
      <c r="L27" s="5" t="s">
        <v>970</v>
      </c>
      <c r="N27" s="5" t="s">
        <v>938</v>
      </c>
      <c r="O27" s="455" t="s">
        <v>971</v>
      </c>
      <c r="P27" s="456"/>
      <c r="Q27" s="457"/>
      <c r="R27" s="458"/>
      <c r="S27" s="459"/>
    </row>
    <row r="28" spans="2:23" s="5" customFormat="1" ht="23.25" customHeight="1">
      <c r="B28" s="388"/>
      <c r="C28" s="460" t="s">
        <v>972</v>
      </c>
      <c r="D28" s="388" t="s">
        <v>490</v>
      </c>
      <c r="E28" s="389"/>
      <c r="F28" s="389" t="s">
        <v>970</v>
      </c>
      <c r="G28" s="389"/>
      <c r="H28" s="389" t="s">
        <v>938</v>
      </c>
      <c r="I28" s="461" t="s">
        <v>971</v>
      </c>
      <c r="J28" s="388" t="s">
        <v>490</v>
      </c>
      <c r="K28" s="389"/>
      <c r="L28" s="389" t="s">
        <v>970</v>
      </c>
      <c r="M28" s="389"/>
      <c r="N28" s="389" t="s">
        <v>938</v>
      </c>
      <c r="O28" s="461" t="s">
        <v>971</v>
      </c>
      <c r="P28" s="462"/>
      <c r="Q28" s="463"/>
      <c r="R28" s="464"/>
      <c r="S28" s="465" t="s">
        <v>973</v>
      </c>
    </row>
    <row r="29" spans="2:23" s="5" customFormat="1" ht="12.75" customHeight="1">
      <c r="B29" s="386"/>
      <c r="C29" s="448"/>
      <c r="D29" s="386"/>
      <c r="E29" s="387"/>
      <c r="F29" s="387"/>
      <c r="G29" s="387"/>
      <c r="H29" s="387"/>
      <c r="I29" s="448"/>
      <c r="J29" s="386"/>
      <c r="K29" s="387"/>
      <c r="L29" s="387"/>
      <c r="M29" s="387"/>
      <c r="N29" s="387"/>
      <c r="O29" s="448"/>
      <c r="P29" s="449"/>
      <c r="Q29" s="450"/>
      <c r="R29" s="451"/>
      <c r="S29" s="452"/>
    </row>
    <row r="30" spans="2:23" s="5" customFormat="1" ht="23.25" customHeight="1">
      <c r="B30" s="453"/>
      <c r="C30" s="454" t="s">
        <v>969</v>
      </c>
      <c r="D30" s="453" t="s">
        <v>490</v>
      </c>
      <c r="F30" s="5" t="s">
        <v>970</v>
      </c>
      <c r="H30" s="5" t="s">
        <v>938</v>
      </c>
      <c r="I30" s="455" t="s">
        <v>971</v>
      </c>
      <c r="J30" s="453" t="s">
        <v>490</v>
      </c>
      <c r="L30" s="5" t="s">
        <v>970</v>
      </c>
      <c r="N30" s="5" t="s">
        <v>938</v>
      </c>
      <c r="O30" s="455" t="s">
        <v>971</v>
      </c>
      <c r="P30" s="456"/>
      <c r="Q30" s="457"/>
      <c r="R30" s="458"/>
      <c r="S30" s="459"/>
    </row>
    <row r="31" spans="2:23" s="5" customFormat="1" ht="23.25" customHeight="1">
      <c r="B31" s="388"/>
      <c r="C31" s="460" t="s">
        <v>972</v>
      </c>
      <c r="D31" s="388" t="s">
        <v>490</v>
      </c>
      <c r="E31" s="389"/>
      <c r="F31" s="389" t="s">
        <v>970</v>
      </c>
      <c r="G31" s="389"/>
      <c r="H31" s="389" t="s">
        <v>938</v>
      </c>
      <c r="I31" s="461" t="s">
        <v>971</v>
      </c>
      <c r="J31" s="388" t="s">
        <v>490</v>
      </c>
      <c r="K31" s="389"/>
      <c r="L31" s="389" t="s">
        <v>970</v>
      </c>
      <c r="M31" s="389"/>
      <c r="N31" s="389" t="s">
        <v>938</v>
      </c>
      <c r="O31" s="461" t="s">
        <v>971</v>
      </c>
      <c r="P31" s="462"/>
      <c r="Q31" s="463"/>
      <c r="R31" s="464"/>
      <c r="S31" s="465" t="s">
        <v>973</v>
      </c>
    </row>
    <row r="32" spans="2:23" s="5" customFormat="1" ht="12.75" customHeight="1">
      <c r="B32" s="386"/>
      <c r="C32" s="448"/>
      <c r="D32" s="386"/>
      <c r="E32" s="387"/>
      <c r="F32" s="387"/>
      <c r="G32" s="387"/>
      <c r="H32" s="387"/>
      <c r="I32" s="448"/>
      <c r="J32" s="386"/>
      <c r="K32" s="387"/>
      <c r="L32" s="387"/>
      <c r="M32" s="387"/>
      <c r="N32" s="387"/>
      <c r="O32" s="448"/>
      <c r="P32" s="449"/>
      <c r="Q32" s="450"/>
      <c r="R32" s="451"/>
      <c r="S32" s="452"/>
    </row>
    <row r="33" spans="2:19" s="5" customFormat="1" ht="23.25" customHeight="1">
      <c r="B33" s="453"/>
      <c r="C33" s="454" t="s">
        <v>969</v>
      </c>
      <c r="D33" s="453" t="s">
        <v>490</v>
      </c>
      <c r="F33" s="5" t="s">
        <v>970</v>
      </c>
      <c r="H33" s="5" t="s">
        <v>938</v>
      </c>
      <c r="I33" s="455" t="s">
        <v>971</v>
      </c>
      <c r="J33" s="453" t="s">
        <v>490</v>
      </c>
      <c r="L33" s="5" t="s">
        <v>970</v>
      </c>
      <c r="N33" s="5" t="s">
        <v>938</v>
      </c>
      <c r="O33" s="455" t="s">
        <v>971</v>
      </c>
      <c r="P33" s="456"/>
      <c r="Q33" s="457"/>
      <c r="R33" s="458"/>
      <c r="S33" s="459"/>
    </row>
    <row r="34" spans="2:19" s="5" customFormat="1" ht="23.25" customHeight="1">
      <c r="B34" s="388"/>
      <c r="C34" s="460" t="s">
        <v>972</v>
      </c>
      <c r="D34" s="388" t="s">
        <v>490</v>
      </c>
      <c r="E34" s="389"/>
      <c r="F34" s="389" t="s">
        <v>970</v>
      </c>
      <c r="G34" s="389"/>
      <c r="H34" s="389" t="s">
        <v>938</v>
      </c>
      <c r="I34" s="461" t="s">
        <v>971</v>
      </c>
      <c r="J34" s="388" t="s">
        <v>490</v>
      </c>
      <c r="K34" s="389"/>
      <c r="L34" s="389" t="s">
        <v>970</v>
      </c>
      <c r="M34" s="389"/>
      <c r="N34" s="389" t="s">
        <v>938</v>
      </c>
      <c r="O34" s="461" t="s">
        <v>971</v>
      </c>
      <c r="P34" s="462"/>
      <c r="Q34" s="463"/>
      <c r="R34" s="464"/>
      <c r="S34" s="465" t="s">
        <v>973</v>
      </c>
    </row>
    <row r="35" spans="2:19" s="5" customFormat="1" ht="12.75" customHeight="1">
      <c r="B35" s="386"/>
      <c r="C35" s="448"/>
      <c r="D35" s="386"/>
      <c r="E35" s="387"/>
      <c r="F35" s="387"/>
      <c r="G35" s="387"/>
      <c r="H35" s="387"/>
      <c r="I35" s="448"/>
      <c r="J35" s="386"/>
      <c r="K35" s="387"/>
      <c r="L35" s="387"/>
      <c r="M35" s="387"/>
      <c r="N35" s="387"/>
      <c r="O35" s="448"/>
      <c r="P35" s="449"/>
      <c r="Q35" s="450"/>
      <c r="R35" s="451"/>
      <c r="S35" s="452"/>
    </row>
    <row r="36" spans="2:19" s="5" customFormat="1" ht="23.25" customHeight="1">
      <c r="B36" s="453"/>
      <c r="C36" s="454" t="s">
        <v>969</v>
      </c>
      <c r="D36" s="453" t="s">
        <v>490</v>
      </c>
      <c r="F36" s="5" t="s">
        <v>970</v>
      </c>
      <c r="H36" s="5" t="s">
        <v>938</v>
      </c>
      <c r="I36" s="455" t="s">
        <v>971</v>
      </c>
      <c r="J36" s="453" t="s">
        <v>490</v>
      </c>
      <c r="L36" s="5" t="s">
        <v>970</v>
      </c>
      <c r="N36" s="5" t="s">
        <v>938</v>
      </c>
      <c r="O36" s="455" t="s">
        <v>971</v>
      </c>
      <c r="P36" s="456"/>
      <c r="Q36" s="457"/>
      <c r="R36" s="458"/>
      <c r="S36" s="459"/>
    </row>
    <row r="37" spans="2:19" s="5" customFormat="1" ht="23.25" customHeight="1">
      <c r="B37" s="388"/>
      <c r="C37" s="460" t="s">
        <v>972</v>
      </c>
      <c r="D37" s="388" t="s">
        <v>490</v>
      </c>
      <c r="E37" s="389"/>
      <c r="F37" s="389" t="s">
        <v>970</v>
      </c>
      <c r="G37" s="389"/>
      <c r="H37" s="389" t="s">
        <v>938</v>
      </c>
      <c r="I37" s="461" t="s">
        <v>971</v>
      </c>
      <c r="J37" s="388" t="s">
        <v>490</v>
      </c>
      <c r="K37" s="389"/>
      <c r="L37" s="389" t="s">
        <v>970</v>
      </c>
      <c r="M37" s="389"/>
      <c r="N37" s="389" t="s">
        <v>938</v>
      </c>
      <c r="O37" s="461" t="s">
        <v>971</v>
      </c>
      <c r="P37" s="462"/>
      <c r="Q37" s="463"/>
      <c r="R37" s="464"/>
      <c r="S37" s="465" t="s">
        <v>973</v>
      </c>
    </row>
    <row r="38" spans="2:19" s="5" customFormat="1" ht="12.75" customHeight="1">
      <c r="B38" s="386"/>
      <c r="C38" s="448"/>
      <c r="D38" s="386"/>
      <c r="E38" s="387"/>
      <c r="F38" s="387"/>
      <c r="G38" s="387"/>
      <c r="H38" s="387"/>
      <c r="I38" s="448"/>
      <c r="J38" s="386"/>
      <c r="K38" s="387"/>
      <c r="L38" s="387"/>
      <c r="M38" s="387"/>
      <c r="N38" s="387"/>
      <c r="O38" s="448"/>
      <c r="P38" s="449"/>
      <c r="Q38" s="450"/>
      <c r="R38" s="451"/>
      <c r="S38" s="452"/>
    </row>
    <row r="39" spans="2:19" s="5" customFormat="1" ht="23.25" customHeight="1">
      <c r="B39" s="453"/>
      <c r="C39" s="454" t="s">
        <v>969</v>
      </c>
      <c r="D39" s="453" t="s">
        <v>490</v>
      </c>
      <c r="F39" s="5" t="s">
        <v>970</v>
      </c>
      <c r="H39" s="5" t="s">
        <v>938</v>
      </c>
      <c r="I39" s="455" t="s">
        <v>971</v>
      </c>
      <c r="J39" s="453" t="s">
        <v>490</v>
      </c>
      <c r="L39" s="5" t="s">
        <v>970</v>
      </c>
      <c r="N39" s="5" t="s">
        <v>938</v>
      </c>
      <c r="O39" s="455" t="s">
        <v>971</v>
      </c>
      <c r="P39" s="456"/>
      <c r="Q39" s="457"/>
      <c r="R39" s="458"/>
      <c r="S39" s="459"/>
    </row>
    <row r="40" spans="2:19" s="5" customFormat="1" ht="23.25" customHeight="1">
      <c r="B40" s="388"/>
      <c r="C40" s="460" t="s">
        <v>972</v>
      </c>
      <c r="D40" s="388" t="s">
        <v>490</v>
      </c>
      <c r="E40" s="389"/>
      <c r="F40" s="389" t="s">
        <v>970</v>
      </c>
      <c r="G40" s="389"/>
      <c r="H40" s="389" t="s">
        <v>938</v>
      </c>
      <c r="I40" s="461" t="s">
        <v>971</v>
      </c>
      <c r="J40" s="388" t="s">
        <v>490</v>
      </c>
      <c r="K40" s="389"/>
      <c r="L40" s="389" t="s">
        <v>970</v>
      </c>
      <c r="M40" s="389"/>
      <c r="N40" s="389" t="s">
        <v>938</v>
      </c>
      <c r="O40" s="461" t="s">
        <v>971</v>
      </c>
      <c r="P40" s="462"/>
      <c r="Q40" s="463"/>
      <c r="R40" s="464"/>
      <c r="S40" s="465" t="s">
        <v>973</v>
      </c>
    </row>
    <row r="41" spans="2:19" s="6" customFormat="1" ht="18" customHeight="1">
      <c r="B41" s="8" t="s">
        <v>974</v>
      </c>
      <c r="C41" s="8"/>
    </row>
    <row r="42" spans="2:19" s="5" customFormat="1" ht="18" customHeight="1">
      <c r="B42" s="1321" t="s">
        <v>975</v>
      </c>
      <c r="C42" s="1321"/>
      <c r="D42" s="1321"/>
      <c r="E42" s="1321"/>
      <c r="F42" s="1321"/>
      <c r="G42" s="1321"/>
      <c r="H42" s="1321"/>
      <c r="I42" s="1321"/>
      <c r="J42" s="1321"/>
      <c r="K42" s="1321"/>
      <c r="L42" s="1321"/>
      <c r="M42" s="1321"/>
      <c r="N42" s="1321"/>
      <c r="O42" s="1321"/>
      <c r="P42" s="1321"/>
      <c r="Q42" s="1321"/>
      <c r="R42" s="1321"/>
      <c r="S42" s="1321"/>
    </row>
    <row r="43" spans="2:19" s="5" customFormat="1" ht="21.75" customHeight="1"/>
    <row r="44" spans="2:19" s="5" customFormat="1" ht="5.0999999999999996" customHeight="1"/>
    <row r="45" spans="2:19" s="5"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89F8DE85-D098-42BC-BA92-E219C133C2D0}"/>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023C345E-D86A-4316-967A-EF6DD52391BA}"/>
  </dataValidations>
  <pageMargins left="0.7" right="0.7" top="0.75" bottom="0.75" header="0.3" footer="0.3"/>
  <pageSetup paperSize="9" scale="8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6A4A1-73EF-4871-A775-F8DDE013BEAB}">
  <sheetPr>
    <tabColor rgb="FFC7A1E3"/>
  </sheetPr>
  <dimension ref="B2:I29"/>
  <sheetViews>
    <sheetView zoomScaleNormal="100" workbookViewId="0">
      <selection activeCell="H15" sqref="H15"/>
    </sheetView>
  </sheetViews>
  <sheetFormatPr defaultRowHeight="13.5"/>
  <cols>
    <col min="1" max="1" width="1.25" style="5" customWidth="1"/>
    <col min="2" max="2" width="14.5" style="5" customWidth="1"/>
    <col min="3" max="3" width="13.625" style="5" customWidth="1"/>
    <col min="4" max="4" width="15.625" style="5" customWidth="1"/>
    <col min="5" max="5" width="18.25" style="5" customWidth="1"/>
    <col min="6" max="6" width="11" style="5" customWidth="1"/>
    <col min="7" max="7" width="1.25" style="5" customWidth="1"/>
    <col min="8" max="256" width="9" style="5"/>
    <col min="257" max="257" width="1.25" style="5" customWidth="1"/>
    <col min="258" max="258" width="14.5" style="5" customWidth="1"/>
    <col min="259" max="259" width="13.625" style="5" customWidth="1"/>
    <col min="260" max="260" width="15.625" style="5" customWidth="1"/>
    <col min="261" max="261" width="18.25" style="5" customWidth="1"/>
    <col min="262" max="262" width="11" style="5" customWidth="1"/>
    <col min="263" max="263" width="1.25" style="5" customWidth="1"/>
    <col min="264" max="512" width="9" style="5"/>
    <col min="513" max="513" width="1.25" style="5" customWidth="1"/>
    <col min="514" max="514" width="14.5" style="5" customWidth="1"/>
    <col min="515" max="515" width="13.625" style="5" customWidth="1"/>
    <col min="516" max="516" width="15.625" style="5" customWidth="1"/>
    <col min="517" max="517" width="18.25" style="5" customWidth="1"/>
    <col min="518" max="518" width="11" style="5" customWidth="1"/>
    <col min="519" max="519" width="1.25" style="5" customWidth="1"/>
    <col min="520" max="768" width="9" style="5"/>
    <col min="769" max="769" width="1.25" style="5" customWidth="1"/>
    <col min="770" max="770" width="14.5" style="5" customWidth="1"/>
    <col min="771" max="771" width="13.625" style="5" customWidth="1"/>
    <col min="772" max="772" width="15.625" style="5" customWidth="1"/>
    <col min="773" max="773" width="18.25" style="5" customWidth="1"/>
    <col min="774" max="774" width="11" style="5" customWidth="1"/>
    <col min="775" max="775" width="1.25" style="5" customWidth="1"/>
    <col min="776" max="1024" width="9" style="5"/>
    <col min="1025" max="1025" width="1.25" style="5" customWidth="1"/>
    <col min="1026" max="1026" width="14.5" style="5" customWidth="1"/>
    <col min="1027" max="1027" width="13.625" style="5" customWidth="1"/>
    <col min="1028" max="1028" width="15.625" style="5" customWidth="1"/>
    <col min="1029" max="1029" width="18.25" style="5" customWidth="1"/>
    <col min="1030" max="1030" width="11" style="5" customWidth="1"/>
    <col min="1031" max="1031" width="1.25" style="5" customWidth="1"/>
    <col min="1032" max="1280" width="9" style="5"/>
    <col min="1281" max="1281" width="1.25" style="5" customWidth="1"/>
    <col min="1282" max="1282" width="14.5" style="5" customWidth="1"/>
    <col min="1283" max="1283" width="13.625" style="5" customWidth="1"/>
    <col min="1284" max="1284" width="15.625" style="5" customWidth="1"/>
    <col min="1285" max="1285" width="18.25" style="5" customWidth="1"/>
    <col min="1286" max="1286" width="11" style="5" customWidth="1"/>
    <col min="1287" max="1287" width="1.25" style="5" customWidth="1"/>
    <col min="1288" max="1536" width="9" style="5"/>
    <col min="1537" max="1537" width="1.25" style="5" customWidth="1"/>
    <col min="1538" max="1538" width="14.5" style="5" customWidth="1"/>
    <col min="1539" max="1539" width="13.625" style="5" customWidth="1"/>
    <col min="1540" max="1540" width="15.625" style="5" customWidth="1"/>
    <col min="1541" max="1541" width="18.25" style="5" customWidth="1"/>
    <col min="1542" max="1542" width="11" style="5" customWidth="1"/>
    <col min="1543" max="1543" width="1.25" style="5" customWidth="1"/>
    <col min="1544" max="1792" width="9" style="5"/>
    <col min="1793" max="1793" width="1.25" style="5" customWidth="1"/>
    <col min="1794" max="1794" width="14.5" style="5" customWidth="1"/>
    <col min="1795" max="1795" width="13.625" style="5" customWidth="1"/>
    <col min="1796" max="1796" width="15.625" style="5" customWidth="1"/>
    <col min="1797" max="1797" width="18.25" style="5" customWidth="1"/>
    <col min="1798" max="1798" width="11" style="5" customWidth="1"/>
    <col min="1799" max="1799" width="1.25" style="5" customWidth="1"/>
    <col min="1800" max="2048" width="9" style="5"/>
    <col min="2049" max="2049" width="1.25" style="5" customWidth="1"/>
    <col min="2050" max="2050" width="14.5" style="5" customWidth="1"/>
    <col min="2051" max="2051" width="13.625" style="5" customWidth="1"/>
    <col min="2052" max="2052" width="15.625" style="5" customWidth="1"/>
    <col min="2053" max="2053" width="18.25" style="5" customWidth="1"/>
    <col min="2054" max="2054" width="11" style="5" customWidth="1"/>
    <col min="2055" max="2055" width="1.25" style="5" customWidth="1"/>
    <col min="2056" max="2304" width="9" style="5"/>
    <col min="2305" max="2305" width="1.25" style="5" customWidth="1"/>
    <col min="2306" max="2306" width="14.5" style="5" customWidth="1"/>
    <col min="2307" max="2307" width="13.625" style="5" customWidth="1"/>
    <col min="2308" max="2308" width="15.625" style="5" customWidth="1"/>
    <col min="2309" max="2309" width="18.25" style="5" customWidth="1"/>
    <col min="2310" max="2310" width="11" style="5" customWidth="1"/>
    <col min="2311" max="2311" width="1.25" style="5" customWidth="1"/>
    <col min="2312" max="2560" width="9" style="5"/>
    <col min="2561" max="2561" width="1.25" style="5" customWidth="1"/>
    <col min="2562" max="2562" width="14.5" style="5" customWidth="1"/>
    <col min="2563" max="2563" width="13.625" style="5" customWidth="1"/>
    <col min="2564" max="2564" width="15.625" style="5" customWidth="1"/>
    <col min="2565" max="2565" width="18.25" style="5" customWidth="1"/>
    <col min="2566" max="2566" width="11" style="5" customWidth="1"/>
    <col min="2567" max="2567" width="1.25" style="5" customWidth="1"/>
    <col min="2568" max="2816" width="9" style="5"/>
    <col min="2817" max="2817" width="1.25" style="5" customWidth="1"/>
    <col min="2818" max="2818" width="14.5" style="5" customWidth="1"/>
    <col min="2819" max="2819" width="13.625" style="5" customWidth="1"/>
    <col min="2820" max="2820" width="15.625" style="5" customWidth="1"/>
    <col min="2821" max="2821" width="18.25" style="5" customWidth="1"/>
    <col min="2822" max="2822" width="11" style="5" customWidth="1"/>
    <col min="2823" max="2823" width="1.25" style="5" customWidth="1"/>
    <col min="2824" max="3072" width="9" style="5"/>
    <col min="3073" max="3073" width="1.25" style="5" customWidth="1"/>
    <col min="3074" max="3074" width="14.5" style="5" customWidth="1"/>
    <col min="3075" max="3075" width="13.625" style="5" customWidth="1"/>
    <col min="3076" max="3076" width="15.625" style="5" customWidth="1"/>
    <col min="3077" max="3077" width="18.25" style="5" customWidth="1"/>
    <col min="3078" max="3078" width="11" style="5" customWidth="1"/>
    <col min="3079" max="3079" width="1.25" style="5" customWidth="1"/>
    <col min="3080" max="3328" width="9" style="5"/>
    <col min="3329" max="3329" width="1.25" style="5" customWidth="1"/>
    <col min="3330" max="3330" width="14.5" style="5" customWidth="1"/>
    <col min="3331" max="3331" width="13.625" style="5" customWidth="1"/>
    <col min="3332" max="3332" width="15.625" style="5" customWidth="1"/>
    <col min="3333" max="3333" width="18.25" style="5" customWidth="1"/>
    <col min="3334" max="3334" width="11" style="5" customWidth="1"/>
    <col min="3335" max="3335" width="1.25" style="5" customWidth="1"/>
    <col min="3336" max="3584" width="9" style="5"/>
    <col min="3585" max="3585" width="1.25" style="5" customWidth="1"/>
    <col min="3586" max="3586" width="14.5" style="5" customWidth="1"/>
    <col min="3587" max="3587" width="13.625" style="5" customWidth="1"/>
    <col min="3588" max="3588" width="15.625" style="5" customWidth="1"/>
    <col min="3589" max="3589" width="18.25" style="5" customWidth="1"/>
    <col min="3590" max="3590" width="11" style="5" customWidth="1"/>
    <col min="3591" max="3591" width="1.25" style="5" customWidth="1"/>
    <col min="3592" max="3840" width="9" style="5"/>
    <col min="3841" max="3841" width="1.25" style="5" customWidth="1"/>
    <col min="3842" max="3842" width="14.5" style="5" customWidth="1"/>
    <col min="3843" max="3843" width="13.625" style="5" customWidth="1"/>
    <col min="3844" max="3844" width="15.625" style="5" customWidth="1"/>
    <col min="3845" max="3845" width="18.25" style="5" customWidth="1"/>
    <col min="3846" max="3846" width="11" style="5" customWidth="1"/>
    <col min="3847" max="3847" width="1.25" style="5" customWidth="1"/>
    <col min="3848" max="4096" width="9" style="5"/>
    <col min="4097" max="4097" width="1.25" style="5" customWidth="1"/>
    <col min="4098" max="4098" width="14.5" style="5" customWidth="1"/>
    <col min="4099" max="4099" width="13.625" style="5" customWidth="1"/>
    <col min="4100" max="4100" width="15.625" style="5" customWidth="1"/>
    <col min="4101" max="4101" width="18.25" style="5" customWidth="1"/>
    <col min="4102" max="4102" width="11" style="5" customWidth="1"/>
    <col min="4103" max="4103" width="1.25" style="5" customWidth="1"/>
    <col min="4104" max="4352" width="9" style="5"/>
    <col min="4353" max="4353" width="1.25" style="5" customWidth="1"/>
    <col min="4354" max="4354" width="14.5" style="5" customWidth="1"/>
    <col min="4355" max="4355" width="13.625" style="5" customWidth="1"/>
    <col min="4356" max="4356" width="15.625" style="5" customWidth="1"/>
    <col min="4357" max="4357" width="18.25" style="5" customWidth="1"/>
    <col min="4358" max="4358" width="11" style="5" customWidth="1"/>
    <col min="4359" max="4359" width="1.25" style="5" customWidth="1"/>
    <col min="4360" max="4608" width="9" style="5"/>
    <col min="4609" max="4609" width="1.25" style="5" customWidth="1"/>
    <col min="4610" max="4610" width="14.5" style="5" customWidth="1"/>
    <col min="4611" max="4611" width="13.625" style="5" customWidth="1"/>
    <col min="4612" max="4612" width="15.625" style="5" customWidth="1"/>
    <col min="4613" max="4613" width="18.25" style="5" customWidth="1"/>
    <col min="4614" max="4614" width="11" style="5" customWidth="1"/>
    <col min="4615" max="4615" width="1.25" style="5" customWidth="1"/>
    <col min="4616" max="4864" width="9" style="5"/>
    <col min="4865" max="4865" width="1.25" style="5" customWidth="1"/>
    <col min="4866" max="4866" width="14.5" style="5" customWidth="1"/>
    <col min="4867" max="4867" width="13.625" style="5" customWidth="1"/>
    <col min="4868" max="4868" width="15.625" style="5" customWidth="1"/>
    <col min="4869" max="4869" width="18.25" style="5" customWidth="1"/>
    <col min="4870" max="4870" width="11" style="5" customWidth="1"/>
    <col min="4871" max="4871" width="1.25" style="5" customWidth="1"/>
    <col min="4872" max="5120" width="9" style="5"/>
    <col min="5121" max="5121" width="1.25" style="5" customWidth="1"/>
    <col min="5122" max="5122" width="14.5" style="5" customWidth="1"/>
    <col min="5123" max="5123" width="13.625" style="5" customWidth="1"/>
    <col min="5124" max="5124" width="15.625" style="5" customWidth="1"/>
    <col min="5125" max="5125" width="18.25" style="5" customWidth="1"/>
    <col min="5126" max="5126" width="11" style="5" customWidth="1"/>
    <col min="5127" max="5127" width="1.25" style="5" customWidth="1"/>
    <col min="5128" max="5376" width="9" style="5"/>
    <col min="5377" max="5377" width="1.25" style="5" customWidth="1"/>
    <col min="5378" max="5378" width="14.5" style="5" customWidth="1"/>
    <col min="5379" max="5379" width="13.625" style="5" customWidth="1"/>
    <col min="5380" max="5380" width="15.625" style="5" customWidth="1"/>
    <col min="5381" max="5381" width="18.25" style="5" customWidth="1"/>
    <col min="5382" max="5382" width="11" style="5" customWidth="1"/>
    <col min="5383" max="5383" width="1.25" style="5" customWidth="1"/>
    <col min="5384" max="5632" width="9" style="5"/>
    <col min="5633" max="5633" width="1.25" style="5" customWidth="1"/>
    <col min="5634" max="5634" width="14.5" style="5" customWidth="1"/>
    <col min="5635" max="5635" width="13.625" style="5" customWidth="1"/>
    <col min="5636" max="5636" width="15.625" style="5" customWidth="1"/>
    <col min="5637" max="5637" width="18.25" style="5" customWidth="1"/>
    <col min="5638" max="5638" width="11" style="5" customWidth="1"/>
    <col min="5639" max="5639" width="1.25" style="5" customWidth="1"/>
    <col min="5640" max="5888" width="9" style="5"/>
    <col min="5889" max="5889" width="1.25" style="5" customWidth="1"/>
    <col min="5890" max="5890" width="14.5" style="5" customWidth="1"/>
    <col min="5891" max="5891" width="13.625" style="5" customWidth="1"/>
    <col min="5892" max="5892" width="15.625" style="5" customWidth="1"/>
    <col min="5893" max="5893" width="18.25" style="5" customWidth="1"/>
    <col min="5894" max="5894" width="11" style="5" customWidth="1"/>
    <col min="5895" max="5895" width="1.25" style="5" customWidth="1"/>
    <col min="5896" max="6144" width="9" style="5"/>
    <col min="6145" max="6145" width="1.25" style="5" customWidth="1"/>
    <col min="6146" max="6146" width="14.5" style="5" customWidth="1"/>
    <col min="6147" max="6147" width="13.625" style="5" customWidth="1"/>
    <col min="6148" max="6148" width="15.625" style="5" customWidth="1"/>
    <col min="6149" max="6149" width="18.25" style="5" customWidth="1"/>
    <col min="6150" max="6150" width="11" style="5" customWidth="1"/>
    <col min="6151" max="6151" width="1.25" style="5" customWidth="1"/>
    <col min="6152" max="6400" width="9" style="5"/>
    <col min="6401" max="6401" width="1.25" style="5" customWidth="1"/>
    <col min="6402" max="6402" width="14.5" style="5" customWidth="1"/>
    <col min="6403" max="6403" width="13.625" style="5" customWidth="1"/>
    <col min="6404" max="6404" width="15.625" style="5" customWidth="1"/>
    <col min="6405" max="6405" width="18.25" style="5" customWidth="1"/>
    <col min="6406" max="6406" width="11" style="5" customWidth="1"/>
    <col min="6407" max="6407" width="1.25" style="5" customWidth="1"/>
    <col min="6408" max="6656" width="9" style="5"/>
    <col min="6657" max="6657" width="1.25" style="5" customWidth="1"/>
    <col min="6658" max="6658" width="14.5" style="5" customWidth="1"/>
    <col min="6659" max="6659" width="13.625" style="5" customWidth="1"/>
    <col min="6660" max="6660" width="15.625" style="5" customWidth="1"/>
    <col min="6661" max="6661" width="18.25" style="5" customWidth="1"/>
    <col min="6662" max="6662" width="11" style="5" customWidth="1"/>
    <col min="6663" max="6663" width="1.25" style="5" customWidth="1"/>
    <col min="6664" max="6912" width="9" style="5"/>
    <col min="6913" max="6913" width="1.25" style="5" customWidth="1"/>
    <col min="6914" max="6914" width="14.5" style="5" customWidth="1"/>
    <col min="6915" max="6915" width="13.625" style="5" customWidth="1"/>
    <col min="6916" max="6916" width="15.625" style="5" customWidth="1"/>
    <col min="6917" max="6917" width="18.25" style="5" customWidth="1"/>
    <col min="6918" max="6918" width="11" style="5" customWidth="1"/>
    <col min="6919" max="6919" width="1.25" style="5" customWidth="1"/>
    <col min="6920" max="7168" width="9" style="5"/>
    <col min="7169" max="7169" width="1.25" style="5" customWidth="1"/>
    <col min="7170" max="7170" width="14.5" style="5" customWidth="1"/>
    <col min="7171" max="7171" width="13.625" style="5" customWidth="1"/>
    <col min="7172" max="7172" width="15.625" style="5" customWidth="1"/>
    <col min="7173" max="7173" width="18.25" style="5" customWidth="1"/>
    <col min="7174" max="7174" width="11" style="5" customWidth="1"/>
    <col min="7175" max="7175" width="1.25" style="5" customWidth="1"/>
    <col min="7176" max="7424" width="9" style="5"/>
    <col min="7425" max="7425" width="1.25" style="5" customWidth="1"/>
    <col min="7426" max="7426" width="14.5" style="5" customWidth="1"/>
    <col min="7427" max="7427" width="13.625" style="5" customWidth="1"/>
    <col min="7428" max="7428" width="15.625" style="5" customWidth="1"/>
    <col min="7429" max="7429" width="18.25" style="5" customWidth="1"/>
    <col min="7430" max="7430" width="11" style="5" customWidth="1"/>
    <col min="7431" max="7431" width="1.25" style="5" customWidth="1"/>
    <col min="7432" max="7680" width="9" style="5"/>
    <col min="7681" max="7681" width="1.25" style="5" customWidth="1"/>
    <col min="7682" max="7682" width="14.5" style="5" customWidth="1"/>
    <col min="7683" max="7683" width="13.625" style="5" customWidth="1"/>
    <col min="7684" max="7684" width="15.625" style="5" customWidth="1"/>
    <col min="7685" max="7685" width="18.25" style="5" customWidth="1"/>
    <col min="7686" max="7686" width="11" style="5" customWidth="1"/>
    <col min="7687" max="7687" width="1.25" style="5" customWidth="1"/>
    <col min="7688" max="7936" width="9" style="5"/>
    <col min="7937" max="7937" width="1.25" style="5" customWidth="1"/>
    <col min="7938" max="7938" width="14.5" style="5" customWidth="1"/>
    <col min="7939" max="7939" width="13.625" style="5" customWidth="1"/>
    <col min="7940" max="7940" width="15.625" style="5" customWidth="1"/>
    <col min="7941" max="7941" width="18.25" style="5" customWidth="1"/>
    <col min="7942" max="7942" width="11" style="5" customWidth="1"/>
    <col min="7943" max="7943" width="1.25" style="5" customWidth="1"/>
    <col min="7944" max="8192" width="9" style="5"/>
    <col min="8193" max="8193" width="1.25" style="5" customWidth="1"/>
    <col min="8194" max="8194" width="14.5" style="5" customWidth="1"/>
    <col min="8195" max="8195" width="13.625" style="5" customWidth="1"/>
    <col min="8196" max="8196" width="15.625" style="5" customWidth="1"/>
    <col min="8197" max="8197" width="18.25" style="5" customWidth="1"/>
    <col min="8198" max="8198" width="11" style="5" customWidth="1"/>
    <col min="8199" max="8199" width="1.25" style="5" customWidth="1"/>
    <col min="8200" max="8448" width="9" style="5"/>
    <col min="8449" max="8449" width="1.25" style="5" customWidth="1"/>
    <col min="8450" max="8450" width="14.5" style="5" customWidth="1"/>
    <col min="8451" max="8451" width="13.625" style="5" customWidth="1"/>
    <col min="8452" max="8452" width="15.625" style="5" customWidth="1"/>
    <col min="8453" max="8453" width="18.25" style="5" customWidth="1"/>
    <col min="8454" max="8454" width="11" style="5" customWidth="1"/>
    <col min="8455" max="8455" width="1.25" style="5" customWidth="1"/>
    <col min="8456" max="8704" width="9" style="5"/>
    <col min="8705" max="8705" width="1.25" style="5" customWidth="1"/>
    <col min="8706" max="8706" width="14.5" style="5" customWidth="1"/>
    <col min="8707" max="8707" width="13.625" style="5" customWidth="1"/>
    <col min="8708" max="8708" width="15.625" style="5" customWidth="1"/>
    <col min="8709" max="8709" width="18.25" style="5" customWidth="1"/>
    <col min="8710" max="8710" width="11" style="5" customWidth="1"/>
    <col min="8711" max="8711" width="1.25" style="5" customWidth="1"/>
    <col min="8712" max="8960" width="9" style="5"/>
    <col min="8961" max="8961" width="1.25" style="5" customWidth="1"/>
    <col min="8962" max="8962" width="14.5" style="5" customWidth="1"/>
    <col min="8963" max="8963" width="13.625" style="5" customWidth="1"/>
    <col min="8964" max="8964" width="15.625" style="5" customWidth="1"/>
    <col min="8965" max="8965" width="18.25" style="5" customWidth="1"/>
    <col min="8966" max="8966" width="11" style="5" customWidth="1"/>
    <col min="8967" max="8967" width="1.25" style="5" customWidth="1"/>
    <col min="8968" max="9216" width="9" style="5"/>
    <col min="9217" max="9217" width="1.25" style="5" customWidth="1"/>
    <col min="9218" max="9218" width="14.5" style="5" customWidth="1"/>
    <col min="9219" max="9219" width="13.625" style="5" customWidth="1"/>
    <col min="9220" max="9220" width="15.625" style="5" customWidth="1"/>
    <col min="9221" max="9221" width="18.25" style="5" customWidth="1"/>
    <col min="9222" max="9222" width="11" style="5" customWidth="1"/>
    <col min="9223" max="9223" width="1.25" style="5" customWidth="1"/>
    <col min="9224" max="9472" width="9" style="5"/>
    <col min="9473" max="9473" width="1.25" style="5" customWidth="1"/>
    <col min="9474" max="9474" width="14.5" style="5" customWidth="1"/>
    <col min="9475" max="9475" width="13.625" style="5" customWidth="1"/>
    <col min="9476" max="9476" width="15.625" style="5" customWidth="1"/>
    <col min="9477" max="9477" width="18.25" style="5" customWidth="1"/>
    <col min="9478" max="9478" width="11" style="5" customWidth="1"/>
    <col min="9479" max="9479" width="1.25" style="5" customWidth="1"/>
    <col min="9480" max="9728" width="9" style="5"/>
    <col min="9729" max="9729" width="1.25" style="5" customWidth="1"/>
    <col min="9730" max="9730" width="14.5" style="5" customWidth="1"/>
    <col min="9731" max="9731" width="13.625" style="5" customWidth="1"/>
    <col min="9732" max="9732" width="15.625" style="5" customWidth="1"/>
    <col min="9733" max="9733" width="18.25" style="5" customWidth="1"/>
    <col min="9734" max="9734" width="11" style="5" customWidth="1"/>
    <col min="9735" max="9735" width="1.25" style="5" customWidth="1"/>
    <col min="9736" max="9984" width="9" style="5"/>
    <col min="9985" max="9985" width="1.25" style="5" customWidth="1"/>
    <col min="9986" max="9986" width="14.5" style="5" customWidth="1"/>
    <col min="9987" max="9987" width="13.625" style="5" customWidth="1"/>
    <col min="9988" max="9988" width="15.625" style="5" customWidth="1"/>
    <col min="9989" max="9989" width="18.25" style="5" customWidth="1"/>
    <col min="9990" max="9990" width="11" style="5" customWidth="1"/>
    <col min="9991" max="9991" width="1.25" style="5" customWidth="1"/>
    <col min="9992" max="10240" width="9" style="5"/>
    <col min="10241" max="10241" width="1.25" style="5" customWidth="1"/>
    <col min="10242" max="10242" width="14.5" style="5" customWidth="1"/>
    <col min="10243" max="10243" width="13.625" style="5" customWidth="1"/>
    <col min="10244" max="10244" width="15.625" style="5" customWidth="1"/>
    <col min="10245" max="10245" width="18.25" style="5" customWidth="1"/>
    <col min="10246" max="10246" width="11" style="5" customWidth="1"/>
    <col min="10247" max="10247" width="1.25" style="5" customWidth="1"/>
    <col min="10248" max="10496" width="9" style="5"/>
    <col min="10497" max="10497" width="1.25" style="5" customWidth="1"/>
    <col min="10498" max="10498" width="14.5" style="5" customWidth="1"/>
    <col min="10499" max="10499" width="13.625" style="5" customWidth="1"/>
    <col min="10500" max="10500" width="15.625" style="5" customWidth="1"/>
    <col min="10501" max="10501" width="18.25" style="5" customWidth="1"/>
    <col min="10502" max="10502" width="11" style="5" customWidth="1"/>
    <col min="10503" max="10503" width="1.25" style="5" customWidth="1"/>
    <col min="10504" max="10752" width="9" style="5"/>
    <col min="10753" max="10753" width="1.25" style="5" customWidth="1"/>
    <col min="10754" max="10754" width="14.5" style="5" customWidth="1"/>
    <col min="10755" max="10755" width="13.625" style="5" customWidth="1"/>
    <col min="10756" max="10756" width="15.625" style="5" customWidth="1"/>
    <col min="10757" max="10757" width="18.25" style="5" customWidth="1"/>
    <col min="10758" max="10758" width="11" style="5" customWidth="1"/>
    <col min="10759" max="10759" width="1.25" style="5" customWidth="1"/>
    <col min="10760" max="11008" width="9" style="5"/>
    <col min="11009" max="11009" width="1.25" style="5" customWidth="1"/>
    <col min="11010" max="11010" width="14.5" style="5" customWidth="1"/>
    <col min="11011" max="11011" width="13.625" style="5" customWidth="1"/>
    <col min="11012" max="11012" width="15.625" style="5" customWidth="1"/>
    <col min="11013" max="11013" width="18.25" style="5" customWidth="1"/>
    <col min="11014" max="11014" width="11" style="5" customWidth="1"/>
    <col min="11015" max="11015" width="1.25" style="5" customWidth="1"/>
    <col min="11016" max="11264" width="9" style="5"/>
    <col min="11265" max="11265" width="1.25" style="5" customWidth="1"/>
    <col min="11266" max="11266" width="14.5" style="5" customWidth="1"/>
    <col min="11267" max="11267" width="13.625" style="5" customWidth="1"/>
    <col min="11268" max="11268" width="15.625" style="5" customWidth="1"/>
    <col min="11269" max="11269" width="18.25" style="5" customWidth="1"/>
    <col min="11270" max="11270" width="11" style="5" customWidth="1"/>
    <col min="11271" max="11271" width="1.25" style="5" customWidth="1"/>
    <col min="11272" max="11520" width="9" style="5"/>
    <col min="11521" max="11521" width="1.25" style="5" customWidth="1"/>
    <col min="11522" max="11522" width="14.5" style="5" customWidth="1"/>
    <col min="11523" max="11523" width="13.625" style="5" customWidth="1"/>
    <col min="11524" max="11524" width="15.625" style="5" customWidth="1"/>
    <col min="11525" max="11525" width="18.25" style="5" customWidth="1"/>
    <col min="11526" max="11526" width="11" style="5" customWidth="1"/>
    <col min="11527" max="11527" width="1.25" style="5" customWidth="1"/>
    <col min="11528" max="11776" width="9" style="5"/>
    <col min="11777" max="11777" width="1.25" style="5" customWidth="1"/>
    <col min="11778" max="11778" width="14.5" style="5" customWidth="1"/>
    <col min="11779" max="11779" width="13.625" style="5" customWidth="1"/>
    <col min="11780" max="11780" width="15.625" style="5" customWidth="1"/>
    <col min="11781" max="11781" width="18.25" style="5" customWidth="1"/>
    <col min="11782" max="11782" width="11" style="5" customWidth="1"/>
    <col min="11783" max="11783" width="1.25" style="5" customWidth="1"/>
    <col min="11784" max="12032" width="9" style="5"/>
    <col min="12033" max="12033" width="1.25" style="5" customWidth="1"/>
    <col min="12034" max="12034" width="14.5" style="5" customWidth="1"/>
    <col min="12035" max="12035" width="13.625" style="5" customWidth="1"/>
    <col min="12036" max="12036" width="15.625" style="5" customWidth="1"/>
    <col min="12037" max="12037" width="18.25" style="5" customWidth="1"/>
    <col min="12038" max="12038" width="11" style="5" customWidth="1"/>
    <col min="12039" max="12039" width="1.25" style="5" customWidth="1"/>
    <col min="12040" max="12288" width="9" style="5"/>
    <col min="12289" max="12289" width="1.25" style="5" customWidth="1"/>
    <col min="12290" max="12290" width="14.5" style="5" customWidth="1"/>
    <col min="12291" max="12291" width="13.625" style="5" customWidth="1"/>
    <col min="12292" max="12292" width="15.625" style="5" customWidth="1"/>
    <col min="12293" max="12293" width="18.25" style="5" customWidth="1"/>
    <col min="12294" max="12294" width="11" style="5" customWidth="1"/>
    <col min="12295" max="12295" width="1.25" style="5" customWidth="1"/>
    <col min="12296" max="12544" width="9" style="5"/>
    <col min="12545" max="12545" width="1.25" style="5" customWidth="1"/>
    <col min="12546" max="12546" width="14.5" style="5" customWidth="1"/>
    <col min="12547" max="12547" width="13.625" style="5" customWidth="1"/>
    <col min="12548" max="12548" width="15.625" style="5" customWidth="1"/>
    <col min="12549" max="12549" width="18.25" style="5" customWidth="1"/>
    <col min="12550" max="12550" width="11" style="5" customWidth="1"/>
    <col min="12551" max="12551" width="1.25" style="5" customWidth="1"/>
    <col min="12552" max="12800" width="9" style="5"/>
    <col min="12801" max="12801" width="1.25" style="5" customWidth="1"/>
    <col min="12802" max="12802" width="14.5" style="5" customWidth="1"/>
    <col min="12803" max="12803" width="13.625" style="5" customWidth="1"/>
    <col min="12804" max="12804" width="15.625" style="5" customWidth="1"/>
    <col min="12805" max="12805" width="18.25" style="5" customWidth="1"/>
    <col min="12806" max="12806" width="11" style="5" customWidth="1"/>
    <col min="12807" max="12807" width="1.25" style="5" customWidth="1"/>
    <col min="12808" max="13056" width="9" style="5"/>
    <col min="13057" max="13057" width="1.25" style="5" customWidth="1"/>
    <col min="13058" max="13058" width="14.5" style="5" customWidth="1"/>
    <col min="13059" max="13059" width="13.625" style="5" customWidth="1"/>
    <col min="13060" max="13060" width="15.625" style="5" customWidth="1"/>
    <col min="13061" max="13061" width="18.25" style="5" customWidth="1"/>
    <col min="13062" max="13062" width="11" style="5" customWidth="1"/>
    <col min="13063" max="13063" width="1.25" style="5" customWidth="1"/>
    <col min="13064" max="13312" width="9" style="5"/>
    <col min="13313" max="13313" width="1.25" style="5" customWidth="1"/>
    <col min="13314" max="13314" width="14.5" style="5" customWidth="1"/>
    <col min="13315" max="13315" width="13.625" style="5" customWidth="1"/>
    <col min="13316" max="13316" width="15.625" style="5" customWidth="1"/>
    <col min="13317" max="13317" width="18.25" style="5" customWidth="1"/>
    <col min="13318" max="13318" width="11" style="5" customWidth="1"/>
    <col min="13319" max="13319" width="1.25" style="5" customWidth="1"/>
    <col min="13320" max="13568" width="9" style="5"/>
    <col min="13569" max="13569" width="1.25" style="5" customWidth="1"/>
    <col min="13570" max="13570" width="14.5" style="5" customWidth="1"/>
    <col min="13571" max="13571" width="13.625" style="5" customWidth="1"/>
    <col min="13572" max="13572" width="15.625" style="5" customWidth="1"/>
    <col min="13573" max="13573" width="18.25" style="5" customWidth="1"/>
    <col min="13574" max="13574" width="11" style="5" customWidth="1"/>
    <col min="13575" max="13575" width="1.25" style="5" customWidth="1"/>
    <col min="13576" max="13824" width="9" style="5"/>
    <col min="13825" max="13825" width="1.25" style="5" customWidth="1"/>
    <col min="13826" max="13826" width="14.5" style="5" customWidth="1"/>
    <col min="13827" max="13827" width="13.625" style="5" customWidth="1"/>
    <col min="13828" max="13828" width="15.625" style="5" customWidth="1"/>
    <col min="13829" max="13829" width="18.25" style="5" customWidth="1"/>
    <col min="13830" max="13830" width="11" style="5" customWidth="1"/>
    <col min="13831" max="13831" width="1.25" style="5" customWidth="1"/>
    <col min="13832" max="14080" width="9" style="5"/>
    <col min="14081" max="14081" width="1.25" style="5" customWidth="1"/>
    <col min="14082" max="14082" width="14.5" style="5" customWidth="1"/>
    <col min="14083" max="14083" width="13.625" style="5" customWidth="1"/>
    <col min="14084" max="14084" width="15.625" style="5" customWidth="1"/>
    <col min="14085" max="14085" width="18.25" style="5" customWidth="1"/>
    <col min="14086" max="14086" width="11" style="5" customWidth="1"/>
    <col min="14087" max="14087" width="1.25" style="5" customWidth="1"/>
    <col min="14088" max="14336" width="9" style="5"/>
    <col min="14337" max="14337" width="1.25" style="5" customWidth="1"/>
    <col min="14338" max="14338" width="14.5" style="5" customWidth="1"/>
    <col min="14339" max="14339" width="13.625" style="5" customWidth="1"/>
    <col min="14340" max="14340" width="15.625" style="5" customWidth="1"/>
    <col min="14341" max="14341" width="18.25" style="5" customWidth="1"/>
    <col min="14342" max="14342" width="11" style="5" customWidth="1"/>
    <col min="14343" max="14343" width="1.25" style="5" customWidth="1"/>
    <col min="14344" max="14592" width="9" style="5"/>
    <col min="14593" max="14593" width="1.25" style="5" customWidth="1"/>
    <col min="14594" max="14594" width="14.5" style="5" customWidth="1"/>
    <col min="14595" max="14595" width="13.625" style="5" customWidth="1"/>
    <col min="14596" max="14596" width="15.625" style="5" customWidth="1"/>
    <col min="14597" max="14597" width="18.25" style="5" customWidth="1"/>
    <col min="14598" max="14598" width="11" style="5" customWidth="1"/>
    <col min="14599" max="14599" width="1.25" style="5" customWidth="1"/>
    <col min="14600" max="14848" width="9" style="5"/>
    <col min="14849" max="14849" width="1.25" style="5" customWidth="1"/>
    <col min="14850" max="14850" width="14.5" style="5" customWidth="1"/>
    <col min="14851" max="14851" width="13.625" style="5" customWidth="1"/>
    <col min="14852" max="14852" width="15.625" style="5" customWidth="1"/>
    <col min="14853" max="14853" width="18.25" style="5" customWidth="1"/>
    <col min="14854" max="14854" width="11" style="5" customWidth="1"/>
    <col min="14855" max="14855" width="1.25" style="5" customWidth="1"/>
    <col min="14856" max="15104" width="9" style="5"/>
    <col min="15105" max="15105" width="1.25" style="5" customWidth="1"/>
    <col min="15106" max="15106" width="14.5" style="5" customWidth="1"/>
    <col min="15107" max="15107" width="13.625" style="5" customWidth="1"/>
    <col min="15108" max="15108" width="15.625" style="5" customWidth="1"/>
    <col min="15109" max="15109" width="18.25" style="5" customWidth="1"/>
    <col min="15110" max="15110" width="11" style="5" customWidth="1"/>
    <col min="15111" max="15111" width="1.25" style="5" customWidth="1"/>
    <col min="15112" max="15360" width="9" style="5"/>
    <col min="15361" max="15361" width="1.25" style="5" customWidth="1"/>
    <col min="15362" max="15362" width="14.5" style="5" customWidth="1"/>
    <col min="15363" max="15363" width="13.625" style="5" customWidth="1"/>
    <col min="15364" max="15364" width="15.625" style="5" customWidth="1"/>
    <col min="15365" max="15365" width="18.25" style="5" customWidth="1"/>
    <col min="15366" max="15366" width="11" style="5" customWidth="1"/>
    <col min="15367" max="15367" width="1.25" style="5" customWidth="1"/>
    <col min="15368" max="15616" width="9" style="5"/>
    <col min="15617" max="15617" width="1.25" style="5" customWidth="1"/>
    <col min="15618" max="15618" width="14.5" style="5" customWidth="1"/>
    <col min="15619" max="15619" width="13.625" style="5" customWidth="1"/>
    <col min="15620" max="15620" width="15.625" style="5" customWidth="1"/>
    <col min="15621" max="15621" width="18.25" style="5" customWidth="1"/>
    <col min="15622" max="15622" width="11" style="5" customWidth="1"/>
    <col min="15623" max="15623" width="1.25" style="5" customWidth="1"/>
    <col min="15624" max="15872" width="9" style="5"/>
    <col min="15873" max="15873" width="1.25" style="5" customWidth="1"/>
    <col min="15874" max="15874" width="14.5" style="5" customWidth="1"/>
    <col min="15875" max="15875" width="13.625" style="5" customWidth="1"/>
    <col min="15876" max="15876" width="15.625" style="5" customWidth="1"/>
    <col min="15877" max="15877" width="18.25" style="5" customWidth="1"/>
    <col min="15878" max="15878" width="11" style="5" customWidth="1"/>
    <col min="15879" max="15879" width="1.25" style="5" customWidth="1"/>
    <col min="15880" max="16128" width="9" style="5"/>
    <col min="16129" max="16129" width="1.25" style="5" customWidth="1"/>
    <col min="16130" max="16130" width="14.5" style="5" customWidth="1"/>
    <col min="16131" max="16131" width="13.625" style="5" customWidth="1"/>
    <col min="16132" max="16132" width="15.625" style="5" customWidth="1"/>
    <col min="16133" max="16133" width="18.25" style="5" customWidth="1"/>
    <col min="16134" max="16134" width="11" style="5" customWidth="1"/>
    <col min="16135" max="16135" width="1.25" style="5" customWidth="1"/>
    <col min="16136" max="16384" width="9" style="5"/>
  </cols>
  <sheetData>
    <row r="2" spans="2:9">
      <c r="B2" s="1331" t="s">
        <v>976</v>
      </c>
      <c r="C2" s="1331"/>
      <c r="D2" s="10"/>
      <c r="E2" s="1332"/>
      <c r="F2" s="1332"/>
    </row>
    <row r="3" spans="2:9">
      <c r="B3" s="8"/>
    </row>
    <row r="4" spans="2:9" ht="37.5" customHeight="1">
      <c r="B4" s="1333" t="s">
        <v>977</v>
      </c>
      <c r="C4" s="1333"/>
      <c r="D4" s="1333"/>
      <c r="E4" s="1333"/>
      <c r="F4" s="1333"/>
    </row>
    <row r="5" spans="2:9" ht="17.25" customHeight="1">
      <c r="B5" s="391"/>
      <c r="C5" s="391"/>
      <c r="D5" s="391"/>
      <c r="E5" s="391"/>
      <c r="F5" s="391"/>
    </row>
    <row r="6" spans="2:9" ht="17.25" customHeight="1">
      <c r="B6" s="391"/>
      <c r="C6" s="391"/>
      <c r="D6" s="391"/>
      <c r="E6" s="391"/>
      <c r="F6" s="391"/>
    </row>
    <row r="7" spans="2:9" ht="17.25" customHeight="1">
      <c r="B7" s="1334" t="s">
        <v>931</v>
      </c>
      <c r="C7" s="1350"/>
      <c r="D7" s="391"/>
      <c r="E7" s="391"/>
      <c r="F7" s="391"/>
    </row>
    <row r="8" spans="2:9" ht="17.25" customHeight="1">
      <c r="B8" s="1335" t="s">
        <v>932</v>
      </c>
      <c r="C8" s="1351"/>
      <c r="D8" s="391"/>
      <c r="E8" s="391"/>
      <c r="F8" s="391"/>
    </row>
    <row r="9" spans="2:9" ht="17.25" customHeight="1">
      <c r="B9" s="910"/>
      <c r="C9" s="910"/>
      <c r="D9" s="910"/>
      <c r="E9" s="910"/>
      <c r="F9" s="910"/>
      <c r="G9" s="9"/>
      <c r="H9" s="9"/>
      <c r="I9" s="9"/>
    </row>
    <row r="10" spans="2:9" ht="21" customHeight="1">
      <c r="B10" s="374"/>
      <c r="C10" s="374"/>
      <c r="D10" s="1352" t="s">
        <v>933</v>
      </c>
      <c r="E10" s="1324"/>
      <c r="F10" s="1325"/>
      <c r="G10" s="9"/>
      <c r="H10" s="9"/>
      <c r="I10" s="9"/>
    </row>
    <row r="11" spans="2:9" ht="21" customHeight="1">
      <c r="D11" s="1353"/>
      <c r="E11" s="1324"/>
      <c r="F11" s="1325"/>
    </row>
    <row r="12" spans="2:9" ht="21" customHeight="1">
      <c r="B12" s="399"/>
      <c r="D12" s="242" t="s">
        <v>934</v>
      </c>
      <c r="E12" s="1324"/>
      <c r="F12" s="1325"/>
    </row>
    <row r="13" spans="2:9" ht="21" customHeight="1">
      <c r="D13" s="226" t="s">
        <v>402</v>
      </c>
      <c r="E13" s="1326"/>
      <c r="F13" s="1327"/>
    </row>
    <row r="14" spans="2:9">
      <c r="B14" s="5" t="s">
        <v>935</v>
      </c>
      <c r="D14" s="226"/>
      <c r="E14" s="400"/>
      <c r="F14" s="400"/>
    </row>
    <row r="15" spans="2:9">
      <c r="D15" s="466" t="s">
        <v>936</v>
      </c>
      <c r="E15" s="467" t="s">
        <v>937</v>
      </c>
      <c r="F15" s="11" t="s">
        <v>938</v>
      </c>
    </row>
    <row r="16" spans="2:9" ht="22.5">
      <c r="B16" s="1346" t="s">
        <v>404</v>
      </c>
      <c r="C16" s="1347"/>
      <c r="D16" s="12" t="s">
        <v>405</v>
      </c>
      <c r="E16" s="1348" t="s">
        <v>406</v>
      </c>
      <c r="F16" s="1349"/>
    </row>
    <row r="17" spans="2:6" ht="19.5" customHeight="1">
      <c r="B17" s="1336"/>
      <c r="C17" s="1337"/>
      <c r="D17" s="468" t="s">
        <v>407</v>
      </c>
      <c r="E17" s="1340"/>
      <c r="F17" s="1342" t="s">
        <v>401</v>
      </c>
    </row>
    <row r="18" spans="2:6" ht="19.5" customHeight="1">
      <c r="B18" s="1338"/>
      <c r="C18" s="1339"/>
      <c r="D18" s="378" t="s">
        <v>408</v>
      </c>
      <c r="E18" s="1341"/>
      <c r="F18" s="1343"/>
    </row>
    <row r="19" spans="2:6" ht="19.5" customHeight="1">
      <c r="B19" s="1336"/>
      <c r="C19" s="1337"/>
      <c r="D19" s="468" t="s">
        <v>407</v>
      </c>
      <c r="E19" s="1340"/>
      <c r="F19" s="1342" t="s">
        <v>401</v>
      </c>
    </row>
    <row r="20" spans="2:6" ht="19.5" customHeight="1">
      <c r="B20" s="1338"/>
      <c r="C20" s="1339"/>
      <c r="D20" s="378" t="s">
        <v>408</v>
      </c>
      <c r="E20" s="1341"/>
      <c r="F20" s="1343"/>
    </row>
    <row r="21" spans="2:6" ht="19.5" customHeight="1">
      <c r="B21" s="1336"/>
      <c r="C21" s="1337"/>
      <c r="D21" s="468" t="s">
        <v>407</v>
      </c>
      <c r="E21" s="1340"/>
      <c r="F21" s="1342" t="s">
        <v>401</v>
      </c>
    </row>
    <row r="22" spans="2:6" ht="19.5" customHeight="1">
      <c r="B22" s="1338"/>
      <c r="C22" s="1339"/>
      <c r="D22" s="378" t="s">
        <v>408</v>
      </c>
      <c r="E22" s="1341"/>
      <c r="F22" s="1343"/>
    </row>
    <row r="23" spans="2:6" ht="19.5" customHeight="1">
      <c r="B23" s="1336"/>
      <c r="C23" s="1337"/>
      <c r="D23" s="468" t="s">
        <v>407</v>
      </c>
      <c r="E23" s="1340"/>
      <c r="F23" s="1342" t="s">
        <v>401</v>
      </c>
    </row>
    <row r="24" spans="2:6" ht="19.5" customHeight="1">
      <c r="B24" s="1338"/>
      <c r="C24" s="1339"/>
      <c r="D24" s="378" t="s">
        <v>408</v>
      </c>
      <c r="E24" s="1341"/>
      <c r="F24" s="1343"/>
    </row>
    <row r="25" spans="2:6" ht="19.5" customHeight="1">
      <c r="B25" s="1336"/>
      <c r="C25" s="1337"/>
      <c r="D25" s="468" t="s">
        <v>407</v>
      </c>
      <c r="E25" s="1340"/>
      <c r="F25" s="1342" t="s">
        <v>401</v>
      </c>
    </row>
    <row r="26" spans="2:6" ht="19.5" customHeight="1">
      <c r="B26" s="1338"/>
      <c r="C26" s="1339"/>
      <c r="D26" s="378" t="s">
        <v>408</v>
      </c>
      <c r="E26" s="1341"/>
      <c r="F26" s="1343"/>
    </row>
    <row r="28" spans="2:6" ht="41.25" customHeight="1">
      <c r="B28" s="1344" t="s">
        <v>409</v>
      </c>
      <c r="C28" s="1345"/>
      <c r="D28" s="1345"/>
      <c r="E28" s="1345"/>
      <c r="F28" s="1345"/>
    </row>
    <row r="29" spans="2:6" ht="84.75" customHeight="1">
      <c r="B29" s="1344" t="s">
        <v>410</v>
      </c>
      <c r="C29" s="1345"/>
      <c r="D29" s="1345"/>
      <c r="E29" s="1345"/>
      <c r="F29" s="1345"/>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E4060461-C911-419A-B96C-C01A7B4F6409}"/>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028C39ED-2434-49DB-B204-289989D0C539}"/>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B0934-764D-426C-B4E8-9CB036694C2A}">
  <sheetPr>
    <tabColor rgb="FF7030A0"/>
  </sheetPr>
  <dimension ref="A1:Z34"/>
  <sheetViews>
    <sheetView zoomScaleNormal="100" workbookViewId="0">
      <selection activeCell="A3" sqref="A3:Z3"/>
    </sheetView>
  </sheetViews>
  <sheetFormatPr defaultColWidth="9" defaultRowHeight="13.5"/>
  <cols>
    <col min="1" max="1" width="14.625" style="406" customWidth="1"/>
    <col min="2" max="2" width="15.375" style="406" customWidth="1"/>
    <col min="3" max="18" width="1.875" style="406" customWidth="1"/>
    <col min="19" max="25" width="5.625" style="406" customWidth="1"/>
    <col min="26" max="26" width="4.25" style="406" customWidth="1"/>
    <col min="27" max="16384" width="9" style="406"/>
  </cols>
  <sheetData>
    <row r="1" spans="1:26" ht="20.100000000000001" customHeight="1">
      <c r="A1" s="405" t="s">
        <v>411</v>
      </c>
      <c r="B1" s="405"/>
      <c r="C1" s="405"/>
      <c r="D1" s="405"/>
      <c r="E1" s="405"/>
      <c r="F1" s="405"/>
      <c r="G1" s="405"/>
      <c r="H1" s="405"/>
      <c r="I1" s="405"/>
      <c r="J1" s="405"/>
      <c r="K1" s="405"/>
      <c r="L1" s="405"/>
      <c r="M1" s="405"/>
      <c r="N1" s="405"/>
      <c r="O1" s="405"/>
      <c r="P1" s="405"/>
      <c r="Q1" s="405"/>
      <c r="R1" s="405"/>
      <c r="V1" s="1360" t="s">
        <v>704</v>
      </c>
      <c r="W1" s="1360"/>
      <c r="X1" s="1360"/>
      <c r="Y1" s="1360"/>
      <c r="Z1" s="1360"/>
    </row>
    <row r="2" spans="1:26" ht="20.100000000000001" customHeight="1"/>
    <row r="3" spans="1:26" ht="45.95" customHeight="1">
      <c r="A3" s="1372" t="s">
        <v>412</v>
      </c>
      <c r="B3" s="1372"/>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row>
    <row r="4" spans="1:26" ht="20.100000000000001" customHeight="1">
      <c r="A4" s="407"/>
      <c r="B4" s="407"/>
      <c r="C4" s="1373"/>
      <c r="D4" s="1373"/>
      <c r="E4" s="1373"/>
      <c r="F4" s="1373"/>
      <c r="G4" s="1373"/>
      <c r="H4" s="1373"/>
      <c r="I4" s="1373"/>
      <c r="J4" s="1373"/>
      <c r="K4" s="1373"/>
      <c r="L4" s="1373"/>
      <c r="M4" s="1373"/>
      <c r="N4" s="1373"/>
      <c r="O4" s="1373"/>
      <c r="P4" s="1373"/>
      <c r="Q4" s="1373"/>
      <c r="R4" s="1373"/>
      <c r="S4" s="407"/>
      <c r="T4" s="407"/>
      <c r="U4" s="407"/>
      <c r="V4" s="407"/>
      <c r="W4" s="407"/>
      <c r="X4" s="407"/>
      <c r="Y4" s="407"/>
      <c r="Z4" s="407"/>
    </row>
    <row r="5" spans="1:26" ht="20.100000000000001" customHeight="1" thickBot="1">
      <c r="C5" s="1360"/>
      <c r="D5" s="1360"/>
      <c r="E5" s="1360"/>
      <c r="F5" s="1360"/>
      <c r="G5" s="1360"/>
      <c r="H5" s="1360"/>
      <c r="I5" s="1360"/>
      <c r="J5" s="1360"/>
      <c r="K5" s="1360"/>
      <c r="L5" s="1360"/>
      <c r="M5" s="1360"/>
      <c r="N5" s="1360"/>
      <c r="O5" s="1360"/>
      <c r="P5" s="1360"/>
      <c r="Q5" s="1360"/>
      <c r="R5" s="1360"/>
    </row>
    <row r="6" spans="1:26" ht="20.100000000000001" customHeight="1" thickBot="1">
      <c r="C6" s="1361" t="s">
        <v>951</v>
      </c>
      <c r="D6" s="1361"/>
      <c r="E6" s="1361"/>
      <c r="F6" s="1361"/>
      <c r="G6" s="1361"/>
      <c r="H6" s="1361"/>
      <c r="I6" s="1361"/>
      <c r="J6" s="1361"/>
      <c r="K6" s="1361"/>
      <c r="L6" s="1361"/>
      <c r="M6" s="1361"/>
      <c r="N6" s="1361"/>
      <c r="O6" s="1361"/>
      <c r="P6" s="1361"/>
      <c r="Q6" s="1361"/>
      <c r="R6" s="1361"/>
      <c r="S6" s="1362"/>
      <c r="T6" s="1363"/>
      <c r="U6" s="1363"/>
      <c r="V6" s="1363"/>
      <c r="W6" s="1363"/>
      <c r="X6" s="1363"/>
      <c r="Y6" s="1364"/>
      <c r="Z6" s="408"/>
    </row>
    <row r="7" spans="1:26" ht="20.100000000000001" customHeight="1" thickBot="1">
      <c r="C7" s="1360"/>
      <c r="D7" s="1360"/>
      <c r="E7" s="1360"/>
      <c r="F7" s="1360"/>
      <c r="G7" s="1360"/>
      <c r="H7" s="1360"/>
      <c r="I7" s="1360"/>
      <c r="J7" s="1360"/>
      <c r="K7" s="1360"/>
      <c r="L7" s="1360"/>
      <c r="M7" s="1360"/>
      <c r="N7" s="1360"/>
      <c r="O7" s="1360"/>
      <c r="P7" s="1360"/>
      <c r="Q7" s="1360"/>
      <c r="R7" s="1360"/>
      <c r="S7" s="408"/>
      <c r="T7" s="408"/>
      <c r="U7" s="408"/>
      <c r="V7" s="408"/>
      <c r="W7" s="408"/>
      <c r="X7" s="408"/>
      <c r="Y7" s="408"/>
      <c r="Z7" s="408"/>
    </row>
    <row r="8" spans="1:26" ht="20.100000000000001" customHeight="1" thickBot="1">
      <c r="C8" s="1361" t="s">
        <v>952</v>
      </c>
      <c r="D8" s="1361"/>
      <c r="E8" s="1361"/>
      <c r="F8" s="1361"/>
      <c r="G8" s="1361"/>
      <c r="H8" s="1361"/>
      <c r="I8" s="1361"/>
      <c r="J8" s="1361"/>
      <c r="K8" s="1361"/>
      <c r="L8" s="1361"/>
      <c r="M8" s="1361"/>
      <c r="N8" s="1361"/>
      <c r="O8" s="1361"/>
      <c r="P8" s="1361"/>
      <c r="Q8" s="1361"/>
      <c r="R8" s="1361"/>
      <c r="S8" s="409"/>
      <c r="T8" s="410"/>
      <c r="U8" s="410"/>
      <c r="V8" s="410"/>
      <c r="W8" s="411"/>
      <c r="X8" s="412"/>
      <c r="Y8" s="413"/>
      <c r="Z8" s="414"/>
    </row>
    <row r="9" spans="1:26" ht="20.100000000000001" customHeight="1" thickBot="1">
      <c r="C9" s="1360"/>
      <c r="D9" s="1360"/>
      <c r="E9" s="1360"/>
      <c r="F9" s="1360"/>
      <c r="G9" s="1360"/>
      <c r="H9" s="1360"/>
      <c r="I9" s="1360"/>
      <c r="J9" s="1360"/>
      <c r="K9" s="1360"/>
      <c r="L9" s="1360"/>
      <c r="M9" s="1360"/>
      <c r="N9" s="1360"/>
      <c r="O9" s="1360"/>
      <c r="P9" s="1360"/>
      <c r="Q9" s="1360"/>
      <c r="R9" s="1360"/>
      <c r="S9" s="415" t="s">
        <v>414</v>
      </c>
      <c r="T9" s="416"/>
      <c r="U9" s="416"/>
      <c r="V9" s="416"/>
      <c r="W9" s="416"/>
      <c r="X9" s="416"/>
      <c r="Y9" s="416"/>
      <c r="Z9" s="416"/>
    </row>
    <row r="10" spans="1:26" ht="20.100000000000001" customHeight="1" thickBot="1">
      <c r="C10" s="1361" t="s">
        <v>953</v>
      </c>
      <c r="D10" s="1361"/>
      <c r="E10" s="1361"/>
      <c r="F10" s="1361"/>
      <c r="G10" s="1361"/>
      <c r="H10" s="1361"/>
      <c r="I10" s="1361"/>
      <c r="J10" s="1361"/>
      <c r="K10" s="1361"/>
      <c r="L10" s="1361"/>
      <c r="M10" s="1361"/>
      <c r="N10" s="1361"/>
      <c r="O10" s="1361"/>
      <c r="P10" s="1361"/>
      <c r="Q10" s="1361"/>
      <c r="R10" s="1361"/>
      <c r="S10" s="1362"/>
      <c r="T10" s="1363"/>
      <c r="U10" s="1363"/>
      <c r="V10" s="1363"/>
      <c r="W10" s="1363"/>
      <c r="X10" s="1363"/>
      <c r="Y10" s="1364"/>
      <c r="Z10" s="408"/>
    </row>
    <row r="11" spans="1:26" ht="20.100000000000001" customHeight="1">
      <c r="C11" s="1365"/>
      <c r="D11" s="1365"/>
      <c r="E11" s="1365"/>
      <c r="F11" s="1365"/>
      <c r="G11" s="1365"/>
      <c r="H11" s="1365"/>
      <c r="I11" s="1365"/>
      <c r="J11" s="1365"/>
      <c r="K11" s="1365"/>
      <c r="L11" s="1365"/>
      <c r="M11" s="1365"/>
      <c r="N11" s="1365"/>
      <c r="O11" s="1365"/>
      <c r="P11" s="1365"/>
      <c r="Q11" s="1365"/>
      <c r="R11" s="1365"/>
      <c r="S11" s="417"/>
      <c r="T11" s="417"/>
      <c r="U11" s="417"/>
      <c r="V11" s="417"/>
      <c r="W11" s="417"/>
      <c r="X11" s="417"/>
      <c r="Y11" s="417"/>
      <c r="Z11" s="417"/>
    </row>
    <row r="12" spans="1:26" ht="32.1" customHeight="1" thickBot="1">
      <c r="A12" s="418" t="s">
        <v>954</v>
      </c>
      <c r="B12" s="419" t="s">
        <v>955</v>
      </c>
      <c r="C12" s="1366" t="s">
        <v>956</v>
      </c>
      <c r="D12" s="1367"/>
      <c r="E12" s="1367"/>
      <c r="F12" s="1367"/>
      <c r="G12" s="1367"/>
      <c r="H12" s="1367"/>
      <c r="I12" s="1367"/>
      <c r="J12" s="1367"/>
      <c r="K12" s="1367"/>
      <c r="L12" s="1367"/>
      <c r="M12" s="1367"/>
      <c r="N12" s="1367"/>
      <c r="O12" s="1367"/>
      <c r="P12" s="1367"/>
      <c r="Q12" s="1367"/>
      <c r="R12" s="1368"/>
      <c r="S12" s="1369" t="s">
        <v>416</v>
      </c>
      <c r="T12" s="1370"/>
      <c r="U12" s="1369" t="s">
        <v>957</v>
      </c>
      <c r="V12" s="1371"/>
      <c r="W12" s="1371"/>
      <c r="X12" s="1371"/>
      <c r="Y12" s="1371"/>
      <c r="Z12" s="1370"/>
    </row>
    <row r="13" spans="1:26" s="405" customFormat="1" ht="32.1" customHeight="1" thickBot="1">
      <c r="A13" s="420"/>
      <c r="B13" s="420"/>
      <c r="C13" s="421"/>
      <c r="D13" s="422"/>
      <c r="E13" s="422"/>
      <c r="F13" s="422"/>
      <c r="G13" s="422"/>
      <c r="H13" s="422"/>
      <c r="I13" s="422"/>
      <c r="J13" s="422"/>
      <c r="K13" s="422"/>
      <c r="L13" s="422"/>
      <c r="M13" s="422"/>
      <c r="N13" s="422"/>
      <c r="O13" s="422"/>
      <c r="P13" s="422"/>
      <c r="Q13" s="422"/>
      <c r="R13" s="423"/>
      <c r="S13" s="424"/>
      <c r="T13" s="425" t="s">
        <v>681</v>
      </c>
      <c r="U13" s="1354"/>
      <c r="V13" s="1355"/>
      <c r="W13" s="1355"/>
      <c r="X13" s="1355"/>
      <c r="Y13" s="1356"/>
      <c r="Z13" s="426" t="s">
        <v>443</v>
      </c>
    </row>
    <row r="14" spans="1:26" s="405" customFormat="1" ht="32.1" customHeight="1" thickBot="1">
      <c r="A14" s="420"/>
      <c r="B14" s="420"/>
      <c r="C14" s="421"/>
      <c r="D14" s="422"/>
      <c r="E14" s="422"/>
      <c r="F14" s="422"/>
      <c r="G14" s="422"/>
      <c r="H14" s="422"/>
      <c r="I14" s="422"/>
      <c r="J14" s="422"/>
      <c r="K14" s="422"/>
      <c r="L14" s="422"/>
      <c r="M14" s="422"/>
      <c r="N14" s="422"/>
      <c r="O14" s="422"/>
      <c r="P14" s="422"/>
      <c r="Q14" s="422"/>
      <c r="R14" s="423"/>
      <c r="S14" s="424"/>
      <c r="T14" s="425" t="s">
        <v>681</v>
      </c>
      <c r="U14" s="1354"/>
      <c r="V14" s="1355"/>
      <c r="W14" s="1355"/>
      <c r="X14" s="1355"/>
      <c r="Y14" s="1356"/>
      <c r="Z14" s="426" t="s">
        <v>443</v>
      </c>
    </row>
    <row r="15" spans="1:26" s="405" customFormat="1" ht="32.1" customHeight="1" thickBot="1">
      <c r="A15" s="427"/>
      <c r="B15" s="427"/>
      <c r="C15" s="428"/>
      <c r="D15" s="429"/>
      <c r="E15" s="429"/>
      <c r="F15" s="429"/>
      <c r="G15" s="429"/>
      <c r="H15" s="429"/>
      <c r="I15" s="429"/>
      <c r="J15" s="429"/>
      <c r="K15" s="429"/>
      <c r="L15" s="429"/>
      <c r="M15" s="429"/>
      <c r="N15" s="429"/>
      <c r="O15" s="429"/>
      <c r="P15" s="429"/>
      <c r="Q15" s="429"/>
      <c r="R15" s="430"/>
      <c r="S15" s="424"/>
      <c r="T15" s="425" t="s">
        <v>681</v>
      </c>
      <c r="U15" s="1354"/>
      <c r="V15" s="1355"/>
      <c r="W15" s="1355"/>
      <c r="X15" s="1355"/>
      <c r="Y15" s="1356"/>
      <c r="Z15" s="426" t="s">
        <v>443</v>
      </c>
    </row>
    <row r="16" spans="1:26" s="405" customFormat="1" ht="32.1" customHeight="1" thickBot="1">
      <c r="A16" s="431"/>
      <c r="B16" s="427"/>
      <c r="C16" s="432"/>
      <c r="D16" s="433"/>
      <c r="E16" s="433"/>
      <c r="F16" s="433"/>
      <c r="G16" s="433"/>
      <c r="H16" s="433"/>
      <c r="I16" s="433"/>
      <c r="J16" s="433"/>
      <c r="K16" s="433"/>
      <c r="L16" s="433"/>
      <c r="M16" s="433"/>
      <c r="N16" s="433"/>
      <c r="O16" s="433"/>
      <c r="P16" s="433"/>
      <c r="Q16" s="433"/>
      <c r="R16" s="434"/>
      <c r="S16" s="424"/>
      <c r="T16" s="425" t="s">
        <v>681</v>
      </c>
      <c r="U16" s="1354"/>
      <c r="V16" s="1355"/>
      <c r="W16" s="1355"/>
      <c r="X16" s="1355"/>
      <c r="Y16" s="1356"/>
      <c r="Z16" s="426" t="s">
        <v>443</v>
      </c>
    </row>
    <row r="17" spans="1:26" s="405" customFormat="1" ht="32.1" customHeight="1" thickBot="1">
      <c r="A17" s="431"/>
      <c r="B17" s="427"/>
      <c r="C17" s="432"/>
      <c r="D17" s="433"/>
      <c r="E17" s="433"/>
      <c r="F17" s="433"/>
      <c r="G17" s="433"/>
      <c r="H17" s="433"/>
      <c r="I17" s="433"/>
      <c r="J17" s="433"/>
      <c r="K17" s="433"/>
      <c r="L17" s="433"/>
      <c r="M17" s="433"/>
      <c r="N17" s="433"/>
      <c r="O17" s="433"/>
      <c r="P17" s="433"/>
      <c r="Q17" s="433"/>
      <c r="R17" s="434"/>
      <c r="S17" s="424"/>
      <c r="T17" s="425" t="s">
        <v>681</v>
      </c>
      <c r="U17" s="1354"/>
      <c r="V17" s="1355"/>
      <c r="W17" s="1355"/>
      <c r="X17" s="1355"/>
      <c r="Y17" s="1356"/>
      <c r="Z17" s="426" t="s">
        <v>443</v>
      </c>
    </row>
    <row r="18" spans="1:26" s="405" customFormat="1" ht="32.1" customHeight="1" thickBot="1">
      <c r="A18" s="435"/>
      <c r="B18" s="420"/>
      <c r="C18" s="436"/>
      <c r="D18" s="422"/>
      <c r="E18" s="422"/>
      <c r="F18" s="422"/>
      <c r="G18" s="422"/>
      <c r="H18" s="422"/>
      <c r="I18" s="422"/>
      <c r="J18" s="422"/>
      <c r="K18" s="422"/>
      <c r="L18" s="422"/>
      <c r="M18" s="422"/>
      <c r="N18" s="422"/>
      <c r="O18" s="422"/>
      <c r="P18" s="422"/>
      <c r="Q18" s="422"/>
      <c r="R18" s="423"/>
      <c r="S18" s="424"/>
      <c r="T18" s="425" t="s">
        <v>681</v>
      </c>
      <c r="U18" s="1354"/>
      <c r="V18" s="1355"/>
      <c r="W18" s="1355"/>
      <c r="X18" s="1355"/>
      <c r="Y18" s="1356"/>
      <c r="Z18" s="426" t="s">
        <v>443</v>
      </c>
    </row>
    <row r="19" spans="1:26" s="405" customFormat="1" ht="32.1" customHeight="1" thickBot="1">
      <c r="A19" s="437"/>
      <c r="B19" s="438"/>
      <c r="C19" s="439"/>
      <c r="D19" s="440"/>
      <c r="E19" s="440"/>
      <c r="F19" s="440"/>
      <c r="G19" s="440"/>
      <c r="H19" s="440"/>
      <c r="I19" s="440"/>
      <c r="J19" s="440"/>
      <c r="K19" s="440"/>
      <c r="L19" s="440"/>
      <c r="M19" s="440"/>
      <c r="N19" s="440"/>
      <c r="O19" s="440"/>
      <c r="P19" s="440"/>
      <c r="Q19" s="440"/>
      <c r="R19" s="441"/>
      <c r="S19" s="424"/>
      <c r="T19" s="425" t="s">
        <v>681</v>
      </c>
      <c r="U19" s="1354"/>
      <c r="V19" s="1355"/>
      <c r="W19" s="1355"/>
      <c r="X19" s="1355"/>
      <c r="Y19" s="1356"/>
      <c r="Z19" s="426" t="s">
        <v>443</v>
      </c>
    </row>
    <row r="20" spans="1:26" s="405" customFormat="1" ht="32.1" customHeight="1" thickBot="1">
      <c r="A20" s="442"/>
      <c r="B20" s="443"/>
      <c r="C20" s="428"/>
      <c r="D20" s="429"/>
      <c r="E20" s="429"/>
      <c r="F20" s="429"/>
      <c r="G20" s="429"/>
      <c r="H20" s="429"/>
      <c r="I20" s="429"/>
      <c r="J20" s="429"/>
      <c r="K20" s="429"/>
      <c r="L20" s="429"/>
      <c r="M20" s="429"/>
      <c r="N20" s="429"/>
      <c r="O20" s="429"/>
      <c r="P20" s="429"/>
      <c r="Q20" s="429"/>
      <c r="R20" s="430"/>
      <c r="S20" s="424"/>
      <c r="T20" s="425" t="s">
        <v>681</v>
      </c>
      <c r="U20" s="1354"/>
      <c r="V20" s="1355"/>
      <c r="W20" s="1355"/>
      <c r="X20" s="1355"/>
      <c r="Y20" s="1356"/>
      <c r="Z20" s="426" t="s">
        <v>443</v>
      </c>
    </row>
    <row r="21" spans="1:26" s="405" customFormat="1" ht="32.1" customHeight="1" thickBot="1">
      <c r="A21" s="435"/>
      <c r="B21" s="420"/>
      <c r="C21" s="436"/>
      <c r="D21" s="422"/>
      <c r="E21" s="422"/>
      <c r="F21" s="422"/>
      <c r="G21" s="422"/>
      <c r="H21" s="422"/>
      <c r="I21" s="422"/>
      <c r="J21" s="422"/>
      <c r="K21" s="422"/>
      <c r="L21" s="422"/>
      <c r="M21" s="422"/>
      <c r="N21" s="422"/>
      <c r="O21" s="422"/>
      <c r="P21" s="422"/>
      <c r="Q21" s="422"/>
      <c r="R21" s="423"/>
      <c r="S21" s="424"/>
      <c r="T21" s="425" t="s">
        <v>681</v>
      </c>
      <c r="U21" s="1354"/>
      <c r="V21" s="1355"/>
      <c r="W21" s="1355"/>
      <c r="X21" s="1355"/>
      <c r="Y21" s="1356"/>
      <c r="Z21" s="426" t="s">
        <v>443</v>
      </c>
    </row>
    <row r="22" spans="1:26" ht="32.1" customHeight="1" thickBot="1">
      <c r="A22" s="437"/>
      <c r="B22" s="438"/>
      <c r="C22" s="439"/>
      <c r="D22" s="440"/>
      <c r="E22" s="440"/>
      <c r="F22" s="440"/>
      <c r="G22" s="440"/>
      <c r="H22" s="440"/>
      <c r="I22" s="440"/>
      <c r="J22" s="440"/>
      <c r="K22" s="440"/>
      <c r="L22" s="440"/>
      <c r="M22" s="440"/>
      <c r="N22" s="440"/>
      <c r="O22" s="440"/>
      <c r="P22" s="440"/>
      <c r="Q22" s="440"/>
      <c r="R22" s="441"/>
      <c r="S22" s="424"/>
      <c r="T22" s="425" t="s">
        <v>681</v>
      </c>
      <c r="U22" s="1354"/>
      <c r="V22" s="1355"/>
      <c r="W22" s="1355"/>
      <c r="X22" s="1355"/>
      <c r="Y22" s="1356"/>
      <c r="Z22" s="426" t="s">
        <v>443</v>
      </c>
    </row>
    <row r="23" spans="1:26" ht="24.95" customHeight="1">
      <c r="A23" s="444"/>
      <c r="B23" s="444"/>
      <c r="C23" s="1357"/>
      <c r="D23" s="1357"/>
      <c r="E23" s="1357"/>
      <c r="F23" s="1357"/>
      <c r="G23" s="1357"/>
      <c r="H23" s="1357"/>
      <c r="I23" s="1357"/>
      <c r="J23" s="1357"/>
      <c r="K23" s="1357"/>
      <c r="L23" s="1357"/>
      <c r="M23" s="1357"/>
      <c r="N23" s="1357"/>
      <c r="O23" s="1357"/>
      <c r="P23" s="1357"/>
      <c r="Q23" s="1357"/>
      <c r="R23" s="1357"/>
      <c r="S23" s="444"/>
      <c r="T23" s="445"/>
      <c r="U23" s="444"/>
      <c r="V23" s="444"/>
      <c r="W23" s="444"/>
      <c r="X23" s="444"/>
      <c r="Y23" s="444"/>
      <c r="Z23" s="445"/>
    </row>
    <row r="24" spans="1:26" ht="23.1" customHeight="1">
      <c r="A24" s="1358" t="s">
        <v>958</v>
      </c>
      <c r="B24" s="1358"/>
      <c r="C24" s="1358"/>
      <c r="D24" s="1358"/>
      <c r="E24" s="1358"/>
      <c r="F24" s="1358"/>
      <c r="G24" s="1358"/>
      <c r="H24" s="1358"/>
      <c r="I24" s="1358"/>
      <c r="J24" s="1358"/>
      <c r="K24" s="1358"/>
      <c r="L24" s="1358"/>
      <c r="M24" s="1358"/>
      <c r="N24" s="1358"/>
      <c r="O24" s="1358"/>
      <c r="P24" s="1358"/>
      <c r="Q24" s="1358"/>
      <c r="R24" s="1358"/>
      <c r="S24" s="1358"/>
      <c r="T24" s="1358"/>
      <c r="U24" s="1358"/>
      <c r="V24" s="1358"/>
      <c r="W24" s="1358"/>
      <c r="X24" s="1358"/>
      <c r="Y24" s="1358"/>
      <c r="Z24" s="1358"/>
    </row>
    <row r="25" spans="1:26" ht="23.1" customHeight="1">
      <c r="A25" s="1358"/>
      <c r="B25" s="1358"/>
      <c r="C25" s="1358"/>
      <c r="D25" s="1358"/>
      <c r="E25" s="1358"/>
      <c r="F25" s="1358"/>
      <c r="G25" s="1358"/>
      <c r="H25" s="1358"/>
      <c r="I25" s="1358"/>
      <c r="J25" s="1358"/>
      <c r="K25" s="1358"/>
      <c r="L25" s="1358"/>
      <c r="M25" s="1358"/>
      <c r="N25" s="1358"/>
      <c r="O25" s="1358"/>
      <c r="P25" s="1358"/>
      <c r="Q25" s="1358"/>
      <c r="R25" s="1358"/>
      <c r="S25" s="1358"/>
      <c r="T25" s="1358"/>
      <c r="U25" s="1358"/>
      <c r="V25" s="1358"/>
      <c r="W25" s="1358"/>
      <c r="X25" s="1358"/>
      <c r="Y25" s="1358"/>
      <c r="Z25" s="1358"/>
    </row>
    <row r="26" spans="1:26" ht="23.1" customHeight="1">
      <c r="A26" s="1358"/>
      <c r="B26" s="1358"/>
      <c r="C26" s="1358"/>
      <c r="D26" s="1358"/>
      <c r="E26" s="1358"/>
      <c r="F26" s="1358"/>
      <c r="G26" s="1358"/>
      <c r="H26" s="1358"/>
      <c r="I26" s="1358"/>
      <c r="J26" s="1358"/>
      <c r="K26" s="1358"/>
      <c r="L26" s="1358"/>
      <c r="M26" s="1358"/>
      <c r="N26" s="1358"/>
      <c r="O26" s="1358"/>
      <c r="P26" s="1358"/>
      <c r="Q26" s="1358"/>
      <c r="R26" s="1358"/>
      <c r="S26" s="1358"/>
      <c r="T26" s="1358"/>
      <c r="U26" s="1358"/>
      <c r="V26" s="1358"/>
      <c r="W26" s="1358"/>
      <c r="X26" s="1358"/>
      <c r="Y26" s="1358"/>
      <c r="Z26" s="1358"/>
    </row>
    <row r="27" spans="1:26" ht="23.1" customHeight="1">
      <c r="A27" s="1358"/>
      <c r="B27" s="1358"/>
      <c r="C27" s="1358"/>
      <c r="D27" s="1358"/>
      <c r="E27" s="1358"/>
      <c r="F27" s="1358"/>
      <c r="G27" s="1358"/>
      <c r="H27" s="1358"/>
      <c r="I27" s="1358"/>
      <c r="J27" s="1358"/>
      <c r="K27" s="1358"/>
      <c r="L27" s="1358"/>
      <c r="M27" s="1358"/>
      <c r="N27" s="1358"/>
      <c r="O27" s="1358"/>
      <c r="P27" s="1358"/>
      <c r="Q27" s="1358"/>
      <c r="R27" s="1358"/>
      <c r="S27" s="1358"/>
      <c r="T27" s="1358"/>
      <c r="U27" s="1358"/>
      <c r="V27" s="1358"/>
      <c r="W27" s="1358"/>
      <c r="X27" s="1358"/>
      <c r="Y27" s="1358"/>
      <c r="Z27" s="1358"/>
    </row>
    <row r="28" spans="1:26" ht="23.1" customHeight="1">
      <c r="A28" s="1358"/>
      <c r="B28" s="1358"/>
      <c r="C28" s="1358"/>
      <c r="D28" s="1358"/>
      <c r="E28" s="1358"/>
      <c r="F28" s="1358"/>
      <c r="G28" s="1358"/>
      <c r="H28" s="1358"/>
      <c r="I28" s="1358"/>
      <c r="J28" s="1358"/>
      <c r="K28" s="1358"/>
      <c r="L28" s="1358"/>
      <c r="M28" s="1358"/>
      <c r="N28" s="1358"/>
      <c r="O28" s="1358"/>
      <c r="P28" s="1358"/>
      <c r="Q28" s="1358"/>
      <c r="R28" s="1358"/>
      <c r="S28" s="1358"/>
      <c r="T28" s="1358"/>
      <c r="U28" s="1358"/>
      <c r="V28" s="1358"/>
      <c r="W28" s="1358"/>
      <c r="X28" s="1358"/>
      <c r="Y28" s="1358"/>
      <c r="Z28" s="1358"/>
    </row>
    <row r="29" spans="1:26" ht="23.1" customHeight="1">
      <c r="A29" s="1358"/>
      <c r="B29" s="1358"/>
      <c r="C29" s="1358"/>
      <c r="D29" s="1358"/>
      <c r="E29" s="1358"/>
      <c r="F29" s="1358"/>
      <c r="G29" s="1358"/>
      <c r="H29" s="1358"/>
      <c r="I29" s="1358"/>
      <c r="J29" s="1358"/>
      <c r="K29" s="1358"/>
      <c r="L29" s="1358"/>
      <c r="M29" s="1358"/>
      <c r="N29" s="1358"/>
      <c r="O29" s="1358"/>
      <c r="P29" s="1358"/>
      <c r="Q29" s="1358"/>
      <c r="R29" s="1358"/>
      <c r="S29" s="1358"/>
      <c r="T29" s="1358"/>
      <c r="U29" s="1358"/>
      <c r="V29" s="1358"/>
      <c r="W29" s="1358"/>
      <c r="X29" s="1358"/>
      <c r="Y29" s="1358"/>
      <c r="Z29" s="1358"/>
    </row>
    <row r="30" spans="1:26" ht="23.1" customHeight="1">
      <c r="A30" s="1358"/>
      <c r="B30" s="1358"/>
      <c r="C30" s="1358"/>
      <c r="D30" s="1358"/>
      <c r="E30" s="1358"/>
      <c r="F30" s="1358"/>
      <c r="G30" s="1358"/>
      <c r="H30" s="1358"/>
      <c r="I30" s="1358"/>
      <c r="J30" s="1358"/>
      <c r="K30" s="1358"/>
      <c r="L30" s="1358"/>
      <c r="M30" s="1358"/>
      <c r="N30" s="1358"/>
      <c r="O30" s="1358"/>
      <c r="P30" s="1358"/>
      <c r="Q30" s="1358"/>
      <c r="R30" s="1358"/>
      <c r="S30" s="1358"/>
      <c r="T30" s="1358"/>
      <c r="U30" s="1358"/>
      <c r="V30" s="1358"/>
      <c r="W30" s="1358"/>
      <c r="X30" s="1358"/>
      <c r="Y30" s="1358"/>
      <c r="Z30" s="1358"/>
    </row>
    <row r="31" spans="1:26" ht="23.1" customHeight="1">
      <c r="A31" s="1358"/>
      <c r="B31" s="1358"/>
      <c r="C31" s="1358"/>
      <c r="D31" s="1358"/>
      <c r="E31" s="1358"/>
      <c r="F31" s="1358"/>
      <c r="G31" s="1358"/>
      <c r="H31" s="1358"/>
      <c r="I31" s="1358"/>
      <c r="J31" s="1358"/>
      <c r="K31" s="1358"/>
      <c r="L31" s="1358"/>
      <c r="M31" s="1358"/>
      <c r="N31" s="1358"/>
      <c r="O31" s="1358"/>
      <c r="P31" s="1358"/>
      <c r="Q31" s="1358"/>
      <c r="R31" s="1358"/>
      <c r="S31" s="1358"/>
      <c r="T31" s="1358"/>
      <c r="U31" s="1358"/>
      <c r="V31" s="1358"/>
      <c r="W31" s="1358"/>
      <c r="X31" s="1358"/>
      <c r="Y31" s="1358"/>
      <c r="Z31" s="1358"/>
    </row>
    <row r="32" spans="1:26" ht="46.5" customHeight="1">
      <c r="A32" s="1358"/>
      <c r="B32" s="1358"/>
      <c r="C32" s="1358"/>
      <c r="D32" s="1358"/>
      <c r="E32" s="1358"/>
      <c r="F32" s="1358"/>
      <c r="G32" s="1358"/>
      <c r="H32" s="1358"/>
      <c r="I32" s="1358"/>
      <c r="J32" s="1358"/>
      <c r="K32" s="1358"/>
      <c r="L32" s="1358"/>
      <c r="M32" s="1358"/>
      <c r="N32" s="1358"/>
      <c r="O32" s="1358"/>
      <c r="P32" s="1358"/>
      <c r="Q32" s="1358"/>
      <c r="R32" s="1358"/>
      <c r="S32" s="1358"/>
      <c r="T32" s="1358"/>
      <c r="U32" s="1358"/>
      <c r="V32" s="1358"/>
      <c r="W32" s="1358"/>
      <c r="X32" s="1358"/>
      <c r="Y32" s="1358"/>
      <c r="Z32" s="1358"/>
    </row>
    <row r="33" spans="1:26" ht="46.5" customHeight="1">
      <c r="A33" s="446"/>
      <c r="B33" s="446"/>
      <c r="C33" s="446"/>
      <c r="D33" s="446"/>
      <c r="E33" s="446"/>
      <c r="F33" s="446"/>
      <c r="G33" s="446"/>
      <c r="H33" s="446"/>
      <c r="I33" s="446"/>
      <c r="J33" s="446"/>
      <c r="K33" s="446"/>
      <c r="L33" s="446"/>
      <c r="M33" s="446"/>
      <c r="N33" s="446"/>
      <c r="O33" s="446"/>
      <c r="P33" s="446"/>
      <c r="Q33" s="446"/>
      <c r="R33" s="446"/>
      <c r="S33" s="446"/>
      <c r="T33" s="446"/>
      <c r="U33" s="446"/>
      <c r="V33" s="446"/>
      <c r="W33" s="446"/>
      <c r="X33" s="446"/>
      <c r="Y33" s="446"/>
      <c r="Z33" s="446"/>
    </row>
    <row r="34" spans="1:26" ht="18.95" customHeight="1">
      <c r="A34" s="1359"/>
      <c r="B34" s="1359"/>
      <c r="C34" s="1359"/>
      <c r="D34" s="1359"/>
      <c r="E34" s="1359"/>
      <c r="F34" s="1359"/>
      <c r="G34" s="1359"/>
      <c r="H34" s="1359"/>
      <c r="I34" s="1359"/>
      <c r="J34" s="1359"/>
      <c r="K34" s="1359"/>
      <c r="L34" s="1359"/>
      <c r="M34" s="1359"/>
      <c r="N34" s="1359"/>
      <c r="O34" s="1359"/>
      <c r="P34" s="1359"/>
      <c r="Q34" s="1359"/>
      <c r="R34" s="1359"/>
      <c r="S34" s="1359"/>
      <c r="T34" s="1359"/>
      <c r="U34" s="1359"/>
      <c r="V34" s="1359"/>
      <c r="W34" s="1359"/>
      <c r="X34" s="1359"/>
      <c r="Y34" s="1359"/>
      <c r="Z34" s="1359"/>
    </row>
  </sheetData>
  <mergeCells count="28">
    <mergeCell ref="V1:Z1"/>
    <mergeCell ref="A3:Z3"/>
    <mergeCell ref="C4:R4"/>
    <mergeCell ref="C5:R5"/>
    <mergeCell ref="C6:R6"/>
    <mergeCell ref="S6:Y6"/>
    <mergeCell ref="U15:Y15"/>
    <mergeCell ref="C7:R7"/>
    <mergeCell ref="C8:R8"/>
    <mergeCell ref="C9:R9"/>
    <mergeCell ref="C10:R10"/>
    <mergeCell ref="S10:Y10"/>
    <mergeCell ref="C11:R11"/>
    <mergeCell ref="C12:R12"/>
    <mergeCell ref="S12:T12"/>
    <mergeCell ref="U12:Z12"/>
    <mergeCell ref="U13:Y13"/>
    <mergeCell ref="U14:Y14"/>
    <mergeCell ref="U22:Y22"/>
    <mergeCell ref="C23:R23"/>
    <mergeCell ref="A24:Z32"/>
    <mergeCell ref="A34:Z34"/>
    <mergeCell ref="U16:Y16"/>
    <mergeCell ref="U17:Y17"/>
    <mergeCell ref="U18:Y18"/>
    <mergeCell ref="U19:Y19"/>
    <mergeCell ref="U20:Y20"/>
    <mergeCell ref="U21:Y21"/>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80CE9-BEF9-4255-B42E-79554CC9DBC9}">
  <sheetPr>
    <tabColor rgb="FFC7A1E3"/>
  </sheetPr>
  <dimension ref="B1:K28"/>
  <sheetViews>
    <sheetView zoomScaleNormal="100" workbookViewId="0">
      <selection activeCell="J14" sqref="J14"/>
    </sheetView>
  </sheetViews>
  <sheetFormatPr defaultRowHeight="13.5"/>
  <cols>
    <col min="1" max="1" width="1.25" style="5" customWidth="1"/>
    <col min="2" max="2" width="14" style="5" customWidth="1"/>
    <col min="3" max="3" width="15.75" style="5" customWidth="1"/>
    <col min="4" max="4" width="8.625" style="5" customWidth="1"/>
    <col min="5" max="5" width="5.62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11">
      <c r="B1" s="8" t="s">
        <v>929</v>
      </c>
    </row>
    <row r="2" spans="2:11">
      <c r="B2" s="1331"/>
      <c r="C2" s="1331"/>
      <c r="D2" s="13"/>
      <c r="E2" s="13"/>
      <c r="F2" s="1375"/>
      <c r="G2" s="1375"/>
      <c r="H2" s="1375"/>
    </row>
    <row r="3" spans="2:11">
      <c r="B3" s="8"/>
    </row>
    <row r="4" spans="2:11" ht="17.25">
      <c r="B4" s="1333" t="s">
        <v>930</v>
      </c>
      <c r="C4" s="1333"/>
      <c r="D4" s="1333"/>
      <c r="E4" s="1333"/>
      <c r="F4" s="1333"/>
      <c r="G4" s="1333"/>
      <c r="H4" s="1333"/>
    </row>
    <row r="5" spans="2:11" ht="17.25">
      <c r="B5" s="391"/>
      <c r="C5" s="391"/>
      <c r="D5" s="391"/>
      <c r="E5" s="391"/>
      <c r="F5" s="391"/>
      <c r="G5" s="391"/>
      <c r="H5" s="391"/>
    </row>
    <row r="6" spans="2:11" ht="17.25">
      <c r="B6" s="391"/>
      <c r="C6" s="391"/>
      <c r="D6" s="391"/>
      <c r="E6" s="391"/>
      <c r="F6" s="391"/>
      <c r="G6" s="391"/>
      <c r="H6" s="391"/>
    </row>
    <row r="7" spans="2:11" ht="17.25" customHeight="1">
      <c r="B7" s="1334" t="s">
        <v>931</v>
      </c>
      <c r="C7" s="1350"/>
      <c r="D7" s="391"/>
      <c r="E7" s="391"/>
      <c r="F7" s="391"/>
    </row>
    <row r="8" spans="2:11" ht="17.25" customHeight="1">
      <c r="B8" s="1335" t="s">
        <v>932</v>
      </c>
      <c r="C8" s="1351"/>
      <c r="D8" s="391"/>
      <c r="E8" s="391"/>
      <c r="F8" s="391"/>
    </row>
    <row r="9" spans="2:11" ht="17.25" customHeight="1">
      <c r="B9" s="910"/>
      <c r="C9" s="910"/>
      <c r="D9" s="910"/>
      <c r="E9" s="910"/>
      <c r="F9" s="910"/>
      <c r="G9" s="9"/>
      <c r="H9" s="9"/>
      <c r="I9" s="9"/>
    </row>
    <row r="10" spans="2:11" ht="21" customHeight="1">
      <c r="B10" s="374"/>
      <c r="C10" s="374"/>
      <c r="F10" s="1352" t="s">
        <v>933</v>
      </c>
      <c r="G10" s="1324"/>
      <c r="H10" s="1325"/>
      <c r="I10" s="9"/>
    </row>
    <row r="11" spans="2:11" ht="21" customHeight="1">
      <c r="F11" s="1353"/>
      <c r="G11" s="1324"/>
      <c r="H11" s="1325"/>
    </row>
    <row r="12" spans="2:11" ht="21" customHeight="1">
      <c r="B12" s="399"/>
      <c r="F12" s="242" t="s">
        <v>934</v>
      </c>
      <c r="G12" s="1324"/>
      <c r="H12" s="1325"/>
    </row>
    <row r="13" spans="2:11" ht="21" customHeight="1">
      <c r="F13" s="226" t="s">
        <v>402</v>
      </c>
      <c r="G13" s="1326"/>
      <c r="H13" s="1327"/>
    </row>
    <row r="14" spans="2:11">
      <c r="B14" s="5" t="s">
        <v>935</v>
      </c>
      <c r="D14" s="226"/>
      <c r="E14" s="400"/>
      <c r="F14" s="400"/>
    </row>
    <row r="15" spans="2:11">
      <c r="E15" s="401" t="s">
        <v>936</v>
      </c>
      <c r="F15" s="402" t="s">
        <v>937</v>
      </c>
      <c r="G15" s="8" t="s">
        <v>938</v>
      </c>
    </row>
    <row r="16" spans="2:11" ht="17.25">
      <c r="B16" s="910"/>
      <c r="C16" s="910"/>
      <c r="D16" s="910"/>
      <c r="E16" s="910"/>
      <c r="F16" s="910"/>
      <c r="G16" s="910"/>
      <c r="H16" s="910"/>
      <c r="I16" s="9"/>
      <c r="J16" s="9"/>
      <c r="K16" s="9"/>
    </row>
    <row r="17" spans="2:8" ht="30.75" customHeight="1">
      <c r="B17" s="393" t="s">
        <v>417</v>
      </c>
      <c r="C17" s="14" t="s">
        <v>418</v>
      </c>
      <c r="D17" s="15" t="s">
        <v>419</v>
      </c>
      <c r="E17" s="393" t="s">
        <v>420</v>
      </c>
      <c r="F17" s="1328" t="s">
        <v>421</v>
      </c>
      <c r="G17" s="1328"/>
      <c r="H17" s="16" t="s">
        <v>422</v>
      </c>
    </row>
    <row r="18" spans="2:8" ht="51" customHeight="1">
      <c r="B18" s="372"/>
      <c r="C18" s="372"/>
      <c r="D18" s="393"/>
      <c r="E18" s="393"/>
      <c r="F18" s="385"/>
      <c r="G18" s="7" t="s">
        <v>423</v>
      </c>
      <c r="H18" s="403" t="s">
        <v>939</v>
      </c>
    </row>
    <row r="19" spans="2:8" ht="51" customHeight="1">
      <c r="B19" s="372"/>
      <c r="C19" s="372"/>
      <c r="D19" s="393"/>
      <c r="E19" s="393"/>
      <c r="F19" s="385"/>
      <c r="G19" s="7" t="s">
        <v>423</v>
      </c>
      <c r="H19" s="403" t="s">
        <v>939</v>
      </c>
    </row>
    <row r="20" spans="2:8" ht="51" customHeight="1">
      <c r="B20" s="372"/>
      <c r="C20" s="372"/>
      <c r="D20" s="393"/>
      <c r="E20" s="393"/>
      <c r="F20" s="385"/>
      <c r="G20" s="7" t="s">
        <v>423</v>
      </c>
      <c r="H20" s="403" t="s">
        <v>939</v>
      </c>
    </row>
    <row r="21" spans="2:8" ht="51" customHeight="1">
      <c r="B21" s="372"/>
      <c r="C21" s="372"/>
      <c r="D21" s="393"/>
      <c r="E21" s="393"/>
      <c r="F21" s="385"/>
      <c r="G21" s="7" t="s">
        <v>423</v>
      </c>
      <c r="H21" s="403" t="s">
        <v>939</v>
      </c>
    </row>
    <row r="22" spans="2:8" ht="51" customHeight="1">
      <c r="B22" s="372"/>
      <c r="C22" s="372"/>
      <c r="D22" s="393"/>
      <c r="E22" s="393"/>
      <c r="F22" s="385"/>
      <c r="G22" s="7" t="s">
        <v>423</v>
      </c>
      <c r="H22" s="403" t="s">
        <v>939</v>
      </c>
    </row>
    <row r="23" spans="2:8" ht="119.25" customHeight="1">
      <c r="B23" s="1374" t="s">
        <v>940</v>
      </c>
      <c r="C23" s="1374"/>
      <c r="D23" s="1374"/>
      <c r="E23" s="1374"/>
      <c r="F23" s="1374"/>
      <c r="G23" s="1374"/>
      <c r="H23" s="1374"/>
    </row>
    <row r="26" spans="2:8">
      <c r="D26" s="17"/>
      <c r="E26" s="17"/>
    </row>
    <row r="27" spans="2:8">
      <c r="D27" s="17"/>
      <c r="E27" s="17"/>
    </row>
    <row r="28" spans="2:8">
      <c r="D28" s="17"/>
      <c r="E28" s="17"/>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93C36542-A3AA-4A16-919E-E082126BC7CF}">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3C50FCD-4BDB-464B-8981-732E7E5CA971}">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DBFFDE91-BF1F-4576-AE12-C01968373058}"/>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2D35B42-4EEE-4FD8-A976-F63D3F041921}"/>
  </dataValidations>
  <pageMargins left="0.7" right="0.7" top="0.75" bottom="0.75" header="0.3" footer="0.3"/>
  <pageSetup paperSize="9" scale="94"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117E-C2D1-4332-9536-934CD99EC6AD}">
  <sheetPr>
    <tabColor rgb="FFC7A1E3"/>
  </sheetPr>
  <dimension ref="B1:I27"/>
  <sheetViews>
    <sheetView zoomScaleNormal="100" workbookViewId="0">
      <selection activeCell="K17" sqref="K17"/>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941</v>
      </c>
    </row>
    <row r="2" spans="2:9">
      <c r="B2" s="1331"/>
      <c r="C2" s="1331"/>
      <c r="D2" s="13"/>
      <c r="E2" s="13"/>
      <c r="F2" s="1375"/>
      <c r="G2" s="1375"/>
      <c r="H2" s="1375"/>
    </row>
    <row r="3" spans="2:9">
      <c r="B3" s="8"/>
    </row>
    <row r="4" spans="2:9" ht="17.25">
      <c r="B4" s="1333" t="s">
        <v>942</v>
      </c>
      <c r="C4" s="1333"/>
      <c r="D4" s="1333"/>
      <c r="E4" s="1333"/>
      <c r="F4" s="1333"/>
      <c r="G4" s="1333"/>
      <c r="H4" s="1333"/>
    </row>
    <row r="5" spans="2:9" ht="17.25">
      <c r="B5" s="391"/>
      <c r="C5" s="391"/>
      <c r="D5" s="391"/>
      <c r="E5" s="391"/>
      <c r="F5" s="391"/>
      <c r="G5" s="391"/>
      <c r="H5" s="391"/>
    </row>
    <row r="6" spans="2:9" ht="17.25">
      <c r="B6" s="391"/>
      <c r="C6" s="391"/>
      <c r="D6" s="391"/>
      <c r="E6" s="391"/>
      <c r="F6" s="391"/>
      <c r="G6" s="391"/>
      <c r="H6" s="391"/>
    </row>
    <row r="7" spans="2:9" ht="17.25" customHeight="1">
      <c r="B7" s="1334" t="s">
        <v>931</v>
      </c>
      <c r="C7" s="1350"/>
      <c r="D7" s="391"/>
      <c r="E7" s="391"/>
      <c r="F7" s="391"/>
    </row>
    <row r="8" spans="2:9" ht="17.25" customHeight="1">
      <c r="B8" s="1335" t="s">
        <v>932</v>
      </c>
      <c r="C8" s="1351"/>
      <c r="D8" s="391"/>
      <c r="E8" s="391"/>
      <c r="F8" s="391"/>
    </row>
    <row r="9" spans="2:9" ht="17.25" customHeight="1">
      <c r="B9" s="910"/>
      <c r="C9" s="910"/>
      <c r="D9" s="910"/>
      <c r="E9" s="910"/>
      <c r="F9" s="910"/>
      <c r="G9" s="9"/>
      <c r="H9" s="9"/>
      <c r="I9" s="9"/>
    </row>
    <row r="10" spans="2:9" ht="21" customHeight="1">
      <c r="B10" s="374"/>
      <c r="C10" s="374"/>
      <c r="F10" s="1352" t="s">
        <v>933</v>
      </c>
      <c r="G10" s="1324"/>
      <c r="H10" s="1325"/>
      <c r="I10" s="9"/>
    </row>
    <row r="11" spans="2:9" ht="21" customHeight="1">
      <c r="F11" s="1353"/>
      <c r="G11" s="1324"/>
      <c r="H11" s="1325"/>
    </row>
    <row r="12" spans="2:9" ht="21" customHeight="1">
      <c r="B12" s="399"/>
      <c r="F12" s="242" t="s">
        <v>934</v>
      </c>
      <c r="G12" s="1324"/>
      <c r="H12" s="1325"/>
    </row>
    <row r="13" spans="2:9" ht="21" customHeight="1">
      <c r="F13" s="226" t="s">
        <v>402</v>
      </c>
      <c r="G13" s="1326"/>
      <c r="H13" s="1327"/>
    </row>
    <row r="14" spans="2:9">
      <c r="B14" s="5" t="s">
        <v>935</v>
      </c>
      <c r="D14" s="226"/>
      <c r="E14" s="400"/>
      <c r="F14" s="400"/>
    </row>
    <row r="15" spans="2:9">
      <c r="E15" s="401" t="s">
        <v>936</v>
      </c>
      <c r="F15" s="402" t="s">
        <v>937</v>
      </c>
      <c r="G15" s="8" t="s">
        <v>938</v>
      </c>
    </row>
    <row r="16" spans="2:9" ht="30.75" customHeight="1">
      <c r="B16" s="404" t="s">
        <v>417</v>
      </c>
      <c r="C16" s="14" t="s">
        <v>943</v>
      </c>
      <c r="D16" s="379" t="s">
        <v>944</v>
      </c>
      <c r="E16" s="393" t="s">
        <v>420</v>
      </c>
      <c r="F16" s="1328" t="s">
        <v>421</v>
      </c>
      <c r="G16" s="1328"/>
      <c r="H16" s="16" t="s">
        <v>422</v>
      </c>
    </row>
    <row r="17" spans="2:8" ht="51" customHeight="1">
      <c r="B17" s="372"/>
      <c r="C17" s="372"/>
      <c r="D17" s="393"/>
      <c r="E17" s="393"/>
      <c r="F17" s="385"/>
      <c r="G17" s="7" t="s">
        <v>423</v>
      </c>
      <c r="H17" s="403" t="s">
        <v>939</v>
      </c>
    </row>
    <row r="18" spans="2:8" ht="51" customHeight="1">
      <c r="B18" s="372"/>
      <c r="C18" s="372"/>
      <c r="D18" s="393"/>
      <c r="E18" s="393"/>
      <c r="F18" s="385"/>
      <c r="G18" s="7" t="s">
        <v>423</v>
      </c>
      <c r="H18" s="403" t="s">
        <v>939</v>
      </c>
    </row>
    <row r="19" spans="2:8" ht="51" customHeight="1">
      <c r="B19" s="372"/>
      <c r="C19" s="372"/>
      <c r="D19" s="393"/>
      <c r="E19" s="393"/>
      <c r="F19" s="385"/>
      <c r="G19" s="7" t="s">
        <v>423</v>
      </c>
      <c r="H19" s="403" t="s">
        <v>939</v>
      </c>
    </row>
    <row r="20" spans="2:8" ht="51" customHeight="1">
      <c r="B20" s="372"/>
      <c r="C20" s="372"/>
      <c r="D20" s="393"/>
      <c r="E20" s="393"/>
      <c r="F20" s="385"/>
      <c r="G20" s="7" t="s">
        <v>423</v>
      </c>
      <c r="H20" s="403" t="s">
        <v>939</v>
      </c>
    </row>
    <row r="21" spans="2:8" ht="51" customHeight="1">
      <c r="B21" s="372"/>
      <c r="C21" s="372"/>
      <c r="D21" s="393"/>
      <c r="E21" s="393"/>
      <c r="F21" s="385"/>
      <c r="G21" s="7" t="s">
        <v>423</v>
      </c>
      <c r="H21" s="403" t="s">
        <v>939</v>
      </c>
    </row>
    <row r="22" spans="2:8" ht="119.25" customHeight="1">
      <c r="B22" s="1374" t="s">
        <v>945</v>
      </c>
      <c r="C22" s="1374"/>
      <c r="D22" s="1374"/>
      <c r="E22" s="1374"/>
      <c r="F22" s="1374"/>
      <c r="G22" s="1374"/>
      <c r="H22" s="1374"/>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D4352CB3-95F2-4DAE-8C9D-DCACFA5B288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62BB7BF6-788A-468B-8432-19B6364E731F}"/>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6DFCC486-5322-4FCE-B8ED-06E303ED3C4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C514E2F-692C-4305-B5D8-EF0257E907C2}">
      <formula1>$E$25:$E$27</formula1>
    </dataValidation>
  </dataValidations>
  <pageMargins left="0.7" right="0.7" top="0.75" bottom="0.75" header="0.3" footer="0.3"/>
  <pageSetup paperSize="9" scale="9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3D60-3ECD-49AF-A6D1-A4042D83BD4E}">
  <sheetPr>
    <tabColor rgb="FFC7A1E3"/>
  </sheetPr>
  <dimension ref="B1:I27"/>
  <sheetViews>
    <sheetView zoomScaleNormal="100" workbookViewId="0">
      <selection activeCell="J16" sqref="J16"/>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946</v>
      </c>
    </row>
    <row r="2" spans="2:9">
      <c r="B2" s="1331"/>
      <c r="C2" s="1331"/>
      <c r="D2" s="13"/>
      <c r="E2" s="13"/>
      <c r="F2" s="1375"/>
      <c r="G2" s="1375"/>
      <c r="H2" s="1375"/>
    </row>
    <row r="3" spans="2:9">
      <c r="B3" s="8"/>
    </row>
    <row r="4" spans="2:9" ht="17.25">
      <c r="B4" s="1333" t="s">
        <v>947</v>
      </c>
      <c r="C4" s="1333"/>
      <c r="D4" s="1333"/>
      <c r="E4" s="1333"/>
      <c r="F4" s="1333"/>
      <c r="G4" s="1333"/>
      <c r="H4" s="1333"/>
    </row>
    <row r="5" spans="2:9" ht="17.25">
      <c r="B5" s="391"/>
      <c r="C5" s="391"/>
      <c r="D5" s="391"/>
      <c r="E5" s="391"/>
      <c r="F5" s="391"/>
      <c r="G5" s="391"/>
      <c r="H5" s="391"/>
    </row>
    <row r="6" spans="2:9" ht="17.25">
      <c r="B6" s="391"/>
      <c r="C6" s="391"/>
      <c r="D6" s="391"/>
      <c r="E6" s="391"/>
      <c r="F6" s="391"/>
      <c r="G6" s="391"/>
      <c r="H6" s="391"/>
    </row>
    <row r="7" spans="2:9" ht="17.25" customHeight="1">
      <c r="B7" s="1334" t="s">
        <v>931</v>
      </c>
      <c r="C7" s="1350"/>
      <c r="D7" s="391"/>
      <c r="E7" s="391"/>
      <c r="F7" s="391"/>
    </row>
    <row r="8" spans="2:9" ht="17.25" customHeight="1">
      <c r="B8" s="1335" t="s">
        <v>932</v>
      </c>
      <c r="C8" s="1351"/>
      <c r="D8" s="391"/>
      <c r="E8" s="391"/>
      <c r="F8" s="391"/>
    </row>
    <row r="9" spans="2:9" ht="17.25" customHeight="1">
      <c r="B9" s="910"/>
      <c r="C9" s="910"/>
      <c r="D9" s="910"/>
      <c r="E9" s="910"/>
      <c r="F9" s="910"/>
      <c r="G9" s="9"/>
      <c r="H9" s="9"/>
      <c r="I9" s="9"/>
    </row>
    <row r="10" spans="2:9" ht="21" customHeight="1">
      <c r="B10" s="374"/>
      <c r="C10" s="374"/>
      <c r="F10" s="1352" t="s">
        <v>933</v>
      </c>
      <c r="G10" s="1324"/>
      <c r="H10" s="1325"/>
      <c r="I10" s="9"/>
    </row>
    <row r="11" spans="2:9" ht="21" customHeight="1">
      <c r="F11" s="1353"/>
      <c r="G11" s="1324"/>
      <c r="H11" s="1325"/>
    </row>
    <row r="12" spans="2:9" ht="21" customHeight="1">
      <c r="B12" s="399"/>
      <c r="F12" s="242" t="s">
        <v>934</v>
      </c>
      <c r="G12" s="1324"/>
      <c r="H12" s="1325"/>
    </row>
    <row r="13" spans="2:9" ht="21" customHeight="1">
      <c r="F13" s="226" t="s">
        <v>402</v>
      </c>
      <c r="G13" s="1326"/>
      <c r="H13" s="1327"/>
    </row>
    <row r="14" spans="2:9">
      <c r="B14" s="5" t="s">
        <v>935</v>
      </c>
      <c r="D14" s="226"/>
      <c r="E14" s="400"/>
      <c r="F14" s="400"/>
    </row>
    <row r="15" spans="2:9">
      <c r="E15" s="401" t="s">
        <v>936</v>
      </c>
      <c r="F15" s="402" t="s">
        <v>937</v>
      </c>
      <c r="G15" s="8" t="s">
        <v>938</v>
      </c>
    </row>
    <row r="16" spans="2:9" ht="30.75" customHeight="1">
      <c r="B16" s="404" t="s">
        <v>417</v>
      </c>
      <c r="C16" s="14" t="s">
        <v>948</v>
      </c>
      <c r="D16" s="379" t="s">
        <v>949</v>
      </c>
      <c r="E16" s="393" t="s">
        <v>420</v>
      </c>
      <c r="F16" s="1328" t="s">
        <v>421</v>
      </c>
      <c r="G16" s="1328"/>
      <c r="H16" s="16" t="s">
        <v>422</v>
      </c>
    </row>
    <row r="17" spans="2:8" ht="51" customHeight="1">
      <c r="B17" s="372"/>
      <c r="C17" s="372"/>
      <c r="D17" s="393"/>
      <c r="E17" s="393"/>
      <c r="F17" s="385"/>
      <c r="G17" s="7" t="s">
        <v>423</v>
      </c>
      <c r="H17" s="403" t="s">
        <v>939</v>
      </c>
    </row>
    <row r="18" spans="2:8" ht="51" customHeight="1">
      <c r="B18" s="372"/>
      <c r="C18" s="372"/>
      <c r="D18" s="393"/>
      <c r="E18" s="393"/>
      <c r="F18" s="385"/>
      <c r="G18" s="7" t="s">
        <v>423</v>
      </c>
      <c r="H18" s="403" t="s">
        <v>939</v>
      </c>
    </row>
    <row r="19" spans="2:8" ht="51" customHeight="1">
      <c r="B19" s="372"/>
      <c r="C19" s="372"/>
      <c r="D19" s="393"/>
      <c r="E19" s="393"/>
      <c r="F19" s="385"/>
      <c r="G19" s="7" t="s">
        <v>423</v>
      </c>
      <c r="H19" s="403" t="s">
        <v>939</v>
      </c>
    </row>
    <row r="20" spans="2:8" ht="51" customHeight="1">
      <c r="B20" s="372"/>
      <c r="C20" s="372"/>
      <c r="D20" s="393"/>
      <c r="E20" s="393"/>
      <c r="F20" s="385"/>
      <c r="G20" s="7" t="s">
        <v>423</v>
      </c>
      <c r="H20" s="403" t="s">
        <v>939</v>
      </c>
    </row>
    <row r="21" spans="2:8" ht="51" customHeight="1">
      <c r="B21" s="372"/>
      <c r="C21" s="372"/>
      <c r="D21" s="393"/>
      <c r="E21" s="393"/>
      <c r="F21" s="385"/>
      <c r="G21" s="7" t="s">
        <v>423</v>
      </c>
      <c r="H21" s="403" t="s">
        <v>939</v>
      </c>
    </row>
    <row r="22" spans="2:8" ht="119.25" customHeight="1">
      <c r="B22" s="1374" t="s">
        <v>950</v>
      </c>
      <c r="C22" s="1374"/>
      <c r="D22" s="1374"/>
      <c r="E22" s="1374"/>
      <c r="F22" s="1374"/>
      <c r="G22" s="1374"/>
      <c r="H22" s="1374"/>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BD096299-E737-46F2-A8EA-A5FF4F1313EC}">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53E111B3-5C77-483B-AF8C-E3C3171A229C}">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B0452DF3-E75A-4B1B-BF1A-0A7BE6EA6B3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256F198-9BEE-403F-B428-C193FFEA3061}"/>
  </dataValidations>
  <pageMargins left="0.7" right="0.7" top="0.75" bottom="0.75" header="0.3" footer="0.3"/>
  <pageSetup paperSize="9" scale="94"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view="pageBreakPreview" zoomScaleNormal="100" zoomScaleSheetLayoutView="100" workbookViewId="0">
      <selection activeCell="H12" sqref="H12"/>
    </sheetView>
  </sheetViews>
  <sheetFormatPr defaultColWidth="9" defaultRowHeight="13.5"/>
  <cols>
    <col min="1" max="1" width="22.875" style="207" customWidth="1"/>
    <col min="2" max="2" width="9.625" style="207" customWidth="1"/>
    <col min="3" max="3" width="11.25" style="207" customWidth="1"/>
    <col min="4" max="4" width="17.625" style="207" customWidth="1"/>
    <col min="5" max="5" width="12.625" style="207" customWidth="1"/>
    <col min="6" max="6" width="11.625" style="207" customWidth="1"/>
    <col min="7" max="7" width="19.875" style="207" customWidth="1"/>
    <col min="8" max="16384" width="9" style="207"/>
  </cols>
  <sheetData>
    <row r="1" spans="1:7" ht="20.100000000000001" customHeight="1">
      <c r="A1" s="207" t="s">
        <v>424</v>
      </c>
      <c r="B1" s="208"/>
      <c r="C1" s="208"/>
      <c r="D1" s="208"/>
      <c r="E1" s="208"/>
      <c r="F1" s="208"/>
    </row>
    <row r="2" spans="1:7" ht="20.100000000000001" customHeight="1">
      <c r="A2" s="208"/>
      <c r="B2" s="208"/>
      <c r="C2" s="208"/>
      <c r="D2" s="208"/>
      <c r="E2" s="208"/>
      <c r="F2" s="208"/>
    </row>
    <row r="3" spans="1:7" ht="20.100000000000001" customHeight="1">
      <c r="A3" s="1381" t="s">
        <v>425</v>
      </c>
      <c r="B3" s="1381"/>
      <c r="C3" s="1381"/>
      <c r="D3" s="1381"/>
      <c r="E3" s="1381"/>
      <c r="F3" s="1381"/>
      <c r="G3" s="1381"/>
    </row>
    <row r="4" spans="1:7" ht="20.100000000000001" customHeight="1">
      <c r="A4" s="209"/>
      <c r="B4" s="209"/>
      <c r="C4" s="209"/>
      <c r="D4" s="209"/>
      <c r="E4" s="209"/>
      <c r="F4" s="209"/>
    </row>
    <row r="5" spans="1:7" ht="20.100000000000001" customHeight="1">
      <c r="A5" s="208"/>
      <c r="B5" s="208"/>
      <c r="C5" s="208"/>
      <c r="D5" s="208"/>
      <c r="E5" s="208"/>
      <c r="F5" s="208"/>
      <c r="G5" s="210" t="s">
        <v>704</v>
      </c>
    </row>
    <row r="6" spans="1:7" ht="13.5" customHeight="1">
      <c r="A6" s="208"/>
      <c r="B6" s="208"/>
      <c r="C6" s="208"/>
      <c r="D6" s="208"/>
      <c r="E6" s="208"/>
      <c r="F6" s="208"/>
    </row>
    <row r="7" spans="1:7" ht="30" customHeight="1">
      <c r="A7" s="211"/>
      <c r="B7" s="211"/>
      <c r="C7" s="211"/>
      <c r="E7" s="212" t="s">
        <v>426</v>
      </c>
      <c r="F7" s="1382"/>
      <c r="G7" s="1382"/>
    </row>
    <row r="8" spans="1:7" ht="12" customHeight="1">
      <c r="A8" s="211"/>
      <c r="B8" s="211"/>
      <c r="C8" s="211"/>
      <c r="D8" s="211"/>
      <c r="E8" s="211"/>
      <c r="F8" s="211"/>
    </row>
    <row r="9" spans="1:7" ht="45.75" customHeight="1">
      <c r="A9" s="213" t="s">
        <v>427</v>
      </c>
      <c r="B9" s="1383"/>
      <c r="C9" s="1384"/>
      <c r="D9" s="1384"/>
      <c r="E9" s="1384"/>
      <c r="F9" s="1384"/>
      <c r="G9" s="1385"/>
    </row>
    <row r="10" spans="1:7" ht="39" customHeight="1">
      <c r="A10" s="213" t="s">
        <v>428</v>
      </c>
      <c r="B10" s="1386"/>
      <c r="C10" s="1387"/>
      <c r="D10" s="1387"/>
      <c r="E10" s="1387"/>
      <c r="F10" s="1387"/>
      <c r="G10" s="1388"/>
    </row>
    <row r="11" spans="1:7" ht="50.1" customHeight="1">
      <c r="A11" s="214" t="s">
        <v>429</v>
      </c>
      <c r="B11" s="1389"/>
      <c r="C11" s="1390"/>
      <c r="D11" s="1390"/>
      <c r="E11" s="1390"/>
      <c r="F11" s="1390"/>
      <c r="G11" s="1391"/>
    </row>
    <row r="12" spans="1:7" ht="56.25" customHeight="1">
      <c r="A12" s="215" t="s">
        <v>430</v>
      </c>
      <c r="B12" s="1376" t="s">
        <v>431</v>
      </c>
      <c r="C12" s="1377"/>
      <c r="D12" s="1378"/>
      <c r="E12" s="1379" t="s">
        <v>432</v>
      </c>
      <c r="F12" s="1377"/>
      <c r="G12" s="1380"/>
    </row>
    <row r="13" spans="1:7" ht="30.75" customHeight="1">
      <c r="A13" s="1400" t="s">
        <v>433</v>
      </c>
      <c r="B13" s="1401" t="s">
        <v>434</v>
      </c>
      <c r="C13" s="1402"/>
      <c r="D13" s="1402"/>
      <c r="E13" s="1402"/>
      <c r="F13" s="1402"/>
      <c r="G13" s="1403"/>
    </row>
    <row r="14" spans="1:7" ht="30.75" customHeight="1">
      <c r="A14" s="1392"/>
      <c r="B14" s="1404" t="s">
        <v>435</v>
      </c>
      <c r="C14" s="1405"/>
      <c r="D14" s="1405"/>
      <c r="E14" s="1405"/>
      <c r="F14" s="1405"/>
      <c r="G14" s="1406"/>
    </row>
    <row r="15" spans="1:7" ht="30.75" customHeight="1">
      <c r="A15" s="1400" t="s">
        <v>436</v>
      </c>
      <c r="B15" s="1401" t="s">
        <v>437</v>
      </c>
      <c r="C15" s="1402"/>
      <c r="D15" s="1402"/>
      <c r="E15" s="1402"/>
      <c r="F15" s="1402"/>
      <c r="G15" s="1403"/>
    </row>
    <row r="16" spans="1:7" ht="30.75" customHeight="1">
      <c r="A16" s="1392"/>
      <c r="B16" s="1407" t="s">
        <v>438</v>
      </c>
      <c r="C16" s="1408"/>
      <c r="D16" s="1409" t="s">
        <v>439</v>
      </c>
      <c r="E16" s="1409"/>
      <c r="F16" s="1409" t="s">
        <v>440</v>
      </c>
      <c r="G16" s="1410"/>
    </row>
    <row r="17" spans="1:7" ht="30.75" customHeight="1">
      <c r="A17" s="1393"/>
      <c r="B17" s="1404" t="s">
        <v>441</v>
      </c>
      <c r="C17" s="1405"/>
      <c r="D17" s="1405"/>
      <c r="E17" s="1405"/>
      <c r="F17" s="1405"/>
      <c r="G17" s="1406"/>
    </row>
    <row r="18" spans="1:7" ht="24.95" customHeight="1">
      <c r="A18" s="1392" t="s">
        <v>442</v>
      </c>
      <c r="B18" s="1394"/>
      <c r="C18" s="1395"/>
      <c r="D18" s="1395"/>
      <c r="E18" s="1395"/>
      <c r="F18" s="1395"/>
      <c r="G18" s="1398" t="s">
        <v>443</v>
      </c>
    </row>
    <row r="19" spans="1:7" ht="24.95" customHeight="1">
      <c r="A19" s="1393"/>
      <c r="B19" s="1396"/>
      <c r="C19" s="1397"/>
      <c r="D19" s="1397"/>
      <c r="E19" s="1397"/>
      <c r="F19" s="1397"/>
      <c r="G19" s="1399"/>
    </row>
    <row r="20" spans="1:7" ht="18" customHeight="1">
      <c r="A20" s="216" t="s">
        <v>705</v>
      </c>
      <c r="B20" s="216"/>
      <c r="C20" s="216"/>
      <c r="D20" s="216"/>
      <c r="E20" s="216"/>
      <c r="F20" s="216"/>
      <c r="G20" s="216"/>
    </row>
    <row r="21" spans="1:7" ht="18" customHeight="1">
      <c r="A21" s="207" t="s">
        <v>444</v>
      </c>
    </row>
    <row r="22" spans="1:7" ht="18" customHeight="1">
      <c r="A22" s="207" t="s">
        <v>445</v>
      </c>
    </row>
    <row r="23" spans="1:7" ht="18" customHeight="1">
      <c r="A23" s="207" t="s">
        <v>446</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46"/>
  <sheetViews>
    <sheetView workbookViewId="0">
      <selection activeCell="I23" sqref="I23"/>
    </sheetView>
  </sheetViews>
  <sheetFormatPr defaultRowHeight="18.75"/>
  <cols>
    <col min="5" max="5" width="37.75" customWidth="1"/>
    <col min="6" max="6" width="6.125" customWidth="1"/>
    <col min="8" max="8" width="12.25" customWidth="1"/>
  </cols>
  <sheetData>
    <row r="1" spans="1:17">
      <c r="A1" s="2">
        <v>113717</v>
      </c>
      <c r="B1" t="s">
        <v>37</v>
      </c>
      <c r="C1" t="s">
        <v>1213</v>
      </c>
      <c r="D1" t="s">
        <v>1214</v>
      </c>
      <c r="E1" t="s">
        <v>530</v>
      </c>
      <c r="F1" t="s">
        <v>1215</v>
      </c>
      <c r="G1" t="s">
        <v>1617</v>
      </c>
      <c r="H1" t="s">
        <v>26</v>
      </c>
      <c r="I1" t="s">
        <v>1618</v>
      </c>
      <c r="J1" t="s">
        <v>1619</v>
      </c>
      <c r="K1" t="s">
        <v>1620</v>
      </c>
      <c r="L1" t="s">
        <v>1621</v>
      </c>
      <c r="M1" t="s">
        <v>1622</v>
      </c>
      <c r="N1" t="s">
        <v>26</v>
      </c>
      <c r="O1" t="s">
        <v>27</v>
      </c>
      <c r="P1" t="s">
        <v>64</v>
      </c>
      <c r="Q1" t="s">
        <v>29</v>
      </c>
    </row>
    <row r="2" spans="1:17">
      <c r="A2" s="2">
        <v>113998</v>
      </c>
      <c r="B2" t="s">
        <v>86</v>
      </c>
      <c r="C2" t="s">
        <v>1213</v>
      </c>
      <c r="D2" t="s">
        <v>1214</v>
      </c>
      <c r="E2" t="s">
        <v>530</v>
      </c>
      <c r="F2" t="s">
        <v>1215</v>
      </c>
      <c r="G2" t="s">
        <v>1623</v>
      </c>
      <c r="H2" t="s">
        <v>1624</v>
      </c>
      <c r="I2" t="s">
        <v>1625</v>
      </c>
      <c r="J2" t="s">
        <v>1626</v>
      </c>
      <c r="K2" t="s">
        <v>1627</v>
      </c>
      <c r="L2" t="s">
        <v>1628</v>
      </c>
      <c r="M2" t="s">
        <v>1629</v>
      </c>
      <c r="N2" t="s">
        <v>1630</v>
      </c>
      <c r="O2" t="s">
        <v>27</v>
      </c>
      <c r="P2" t="s">
        <v>234</v>
      </c>
      <c r="Q2" t="s">
        <v>1345</v>
      </c>
    </row>
    <row r="3" spans="1:17">
      <c r="A3" s="2">
        <v>114988</v>
      </c>
      <c r="B3" t="s">
        <v>81</v>
      </c>
      <c r="C3" t="s">
        <v>1213</v>
      </c>
      <c r="D3" t="s">
        <v>1214</v>
      </c>
      <c r="E3" t="s">
        <v>530</v>
      </c>
      <c r="F3" t="s">
        <v>1215</v>
      </c>
      <c r="G3" t="s">
        <v>1631</v>
      </c>
      <c r="H3" t="s">
        <v>26</v>
      </c>
      <c r="I3" t="s">
        <v>1632</v>
      </c>
      <c r="J3" t="s">
        <v>1633</v>
      </c>
      <c r="K3" t="s">
        <v>1634</v>
      </c>
      <c r="L3" t="s">
        <v>1635</v>
      </c>
      <c r="M3" t="s">
        <v>1636</v>
      </c>
      <c r="N3" t="s">
        <v>26</v>
      </c>
      <c r="O3" t="s">
        <v>27</v>
      </c>
      <c r="P3" t="s">
        <v>584</v>
      </c>
      <c r="Q3" t="s">
        <v>69</v>
      </c>
    </row>
    <row r="4" spans="1:17">
      <c r="A4" s="2">
        <v>115621</v>
      </c>
      <c r="B4" t="s">
        <v>73</v>
      </c>
      <c r="C4" t="s">
        <v>1213</v>
      </c>
      <c r="D4" t="s">
        <v>1214</v>
      </c>
      <c r="E4" t="s">
        <v>530</v>
      </c>
      <c r="F4" t="s">
        <v>1215</v>
      </c>
      <c r="G4" t="s">
        <v>1281</v>
      </c>
      <c r="H4" t="s">
        <v>26</v>
      </c>
      <c r="I4" t="s">
        <v>1282</v>
      </c>
      <c r="J4" t="s">
        <v>1283</v>
      </c>
      <c r="K4" t="s">
        <v>1284</v>
      </c>
      <c r="L4" t="s">
        <v>1285</v>
      </c>
      <c r="M4" t="s">
        <v>1286</v>
      </c>
      <c r="N4" t="s">
        <v>227</v>
      </c>
      <c r="O4" t="s">
        <v>27</v>
      </c>
      <c r="P4" t="s">
        <v>222</v>
      </c>
      <c r="Q4" t="s">
        <v>29</v>
      </c>
    </row>
    <row r="5" spans="1:17">
      <c r="A5" s="2">
        <v>116322</v>
      </c>
      <c r="B5" t="s">
        <v>77</v>
      </c>
      <c r="C5" t="s">
        <v>1213</v>
      </c>
      <c r="D5" t="s">
        <v>1214</v>
      </c>
      <c r="E5" t="s">
        <v>530</v>
      </c>
      <c r="F5" t="s">
        <v>1215</v>
      </c>
      <c r="G5" t="s">
        <v>1310</v>
      </c>
      <c r="H5" t="s">
        <v>26</v>
      </c>
      <c r="I5" t="s">
        <v>1311</v>
      </c>
      <c r="J5" t="s">
        <v>1312</v>
      </c>
      <c r="K5" t="s">
        <v>1313</v>
      </c>
      <c r="L5" t="s">
        <v>1314</v>
      </c>
      <c r="M5" t="s">
        <v>1315</v>
      </c>
      <c r="N5" t="s">
        <v>1247</v>
      </c>
      <c r="O5" t="s">
        <v>27</v>
      </c>
      <c r="P5" t="s">
        <v>1064</v>
      </c>
      <c r="Q5" t="s">
        <v>34</v>
      </c>
    </row>
    <row r="6" spans="1:17">
      <c r="A6" s="2">
        <v>116397</v>
      </c>
      <c r="B6" t="s">
        <v>78</v>
      </c>
      <c r="C6" t="s">
        <v>1213</v>
      </c>
      <c r="D6" t="s">
        <v>1214</v>
      </c>
      <c r="E6" t="s">
        <v>530</v>
      </c>
      <c r="F6" t="s">
        <v>1215</v>
      </c>
      <c r="G6" t="s">
        <v>1637</v>
      </c>
      <c r="H6" t="s">
        <v>26</v>
      </c>
      <c r="I6" t="s">
        <v>1638</v>
      </c>
      <c r="J6" t="s">
        <v>1639</v>
      </c>
      <c r="K6" t="s">
        <v>1640</v>
      </c>
      <c r="L6" t="s">
        <v>1641</v>
      </c>
      <c r="M6" t="s">
        <v>1642</v>
      </c>
      <c r="N6" t="s">
        <v>26</v>
      </c>
      <c r="O6" t="s">
        <v>27</v>
      </c>
      <c r="P6" t="s">
        <v>219</v>
      </c>
      <c r="Q6" t="s">
        <v>34</v>
      </c>
    </row>
    <row r="7" spans="1:17">
      <c r="A7" s="2">
        <v>116439</v>
      </c>
      <c r="B7" t="s">
        <v>83</v>
      </c>
      <c r="C7" t="s">
        <v>1213</v>
      </c>
      <c r="D7" t="s">
        <v>1214</v>
      </c>
      <c r="E7" t="s">
        <v>530</v>
      </c>
      <c r="F7" t="s">
        <v>1215</v>
      </c>
      <c r="G7" t="s">
        <v>1643</v>
      </c>
      <c r="H7" t="s">
        <v>26</v>
      </c>
      <c r="I7" t="s">
        <v>1644</v>
      </c>
      <c r="J7" t="s">
        <v>1645</v>
      </c>
      <c r="K7" t="s">
        <v>1646</v>
      </c>
      <c r="L7" t="s">
        <v>1647</v>
      </c>
      <c r="M7" t="s">
        <v>1648</v>
      </c>
      <c r="N7" t="s">
        <v>26</v>
      </c>
      <c r="O7" t="s">
        <v>27</v>
      </c>
      <c r="P7" t="s">
        <v>238</v>
      </c>
      <c r="Q7" t="s">
        <v>1556</v>
      </c>
    </row>
    <row r="8" spans="1:17">
      <c r="A8" s="2">
        <v>117114</v>
      </c>
      <c r="B8" t="s">
        <v>82</v>
      </c>
      <c r="C8" t="s">
        <v>1213</v>
      </c>
      <c r="D8" t="s">
        <v>1214</v>
      </c>
      <c r="E8" t="s">
        <v>530</v>
      </c>
      <c r="F8" t="s">
        <v>1215</v>
      </c>
      <c r="G8" t="s">
        <v>1649</v>
      </c>
      <c r="H8" t="s">
        <v>26</v>
      </c>
      <c r="I8" t="s">
        <v>1650</v>
      </c>
      <c r="J8" t="s">
        <v>1290</v>
      </c>
      <c r="K8" t="s">
        <v>1651</v>
      </c>
      <c r="L8" t="s">
        <v>1652</v>
      </c>
      <c r="M8" t="s">
        <v>1653</v>
      </c>
      <c r="N8" t="s">
        <v>26</v>
      </c>
      <c r="O8" t="s">
        <v>27</v>
      </c>
      <c r="P8" t="s">
        <v>221</v>
      </c>
      <c r="Q8" t="s">
        <v>69</v>
      </c>
    </row>
    <row r="9" spans="1:17">
      <c r="A9" s="2">
        <v>117346</v>
      </c>
      <c r="B9" t="s">
        <v>85</v>
      </c>
      <c r="C9" t="s">
        <v>1213</v>
      </c>
      <c r="D9" t="s">
        <v>1214</v>
      </c>
      <c r="E9" t="s">
        <v>530</v>
      </c>
      <c r="F9" t="s">
        <v>1215</v>
      </c>
      <c r="G9" t="s">
        <v>1654</v>
      </c>
      <c r="H9" t="s">
        <v>26</v>
      </c>
      <c r="I9" t="s">
        <v>1655</v>
      </c>
      <c r="J9" t="s">
        <v>1275</v>
      </c>
      <c r="K9" t="s">
        <v>1656</v>
      </c>
      <c r="L9" t="s">
        <v>1657</v>
      </c>
      <c r="M9" t="s">
        <v>1658</v>
      </c>
      <c r="N9" t="s">
        <v>26</v>
      </c>
      <c r="O9" t="s">
        <v>27</v>
      </c>
      <c r="P9" t="s">
        <v>233</v>
      </c>
      <c r="Q9" t="s">
        <v>1556</v>
      </c>
    </row>
    <row r="10" spans="1:17">
      <c r="A10" s="2">
        <v>117379</v>
      </c>
      <c r="B10" t="s">
        <v>68</v>
      </c>
      <c r="C10" t="s">
        <v>1213</v>
      </c>
      <c r="D10" t="s">
        <v>1214</v>
      </c>
      <c r="E10" t="s">
        <v>530</v>
      </c>
      <c r="F10" t="s">
        <v>1215</v>
      </c>
      <c r="G10" t="s">
        <v>1659</v>
      </c>
      <c r="H10" t="s">
        <v>26</v>
      </c>
      <c r="I10" t="s">
        <v>1660</v>
      </c>
      <c r="J10" t="s">
        <v>1661</v>
      </c>
      <c r="K10" t="s">
        <v>1662</v>
      </c>
      <c r="L10" t="s">
        <v>1663</v>
      </c>
      <c r="M10" t="s">
        <v>1664</v>
      </c>
      <c r="N10" t="s">
        <v>26</v>
      </c>
      <c r="O10" t="s">
        <v>27</v>
      </c>
      <c r="P10" t="s">
        <v>274</v>
      </c>
      <c r="Q10" t="s">
        <v>1665</v>
      </c>
    </row>
    <row r="11" spans="1:17">
      <c r="A11">
        <v>117437</v>
      </c>
      <c r="B11" t="s">
        <v>84</v>
      </c>
      <c r="C11" t="s">
        <v>1213</v>
      </c>
      <c r="D11" t="s">
        <v>1214</v>
      </c>
      <c r="E11" t="s">
        <v>530</v>
      </c>
      <c r="F11" t="s">
        <v>1215</v>
      </c>
      <c r="G11" t="s">
        <v>1666</v>
      </c>
      <c r="H11" t="s">
        <v>26</v>
      </c>
      <c r="I11" t="s">
        <v>1667</v>
      </c>
      <c r="J11" t="s">
        <v>1668</v>
      </c>
      <c r="K11" t="s">
        <v>1669</v>
      </c>
      <c r="L11" t="s">
        <v>1670</v>
      </c>
      <c r="M11" t="s">
        <v>1671</v>
      </c>
      <c r="N11" t="s">
        <v>26</v>
      </c>
      <c r="O11" t="s">
        <v>27</v>
      </c>
      <c r="P11" t="s">
        <v>243</v>
      </c>
      <c r="Q11" t="s">
        <v>1556</v>
      </c>
    </row>
    <row r="12" spans="1:17">
      <c r="A12">
        <v>117510</v>
      </c>
      <c r="B12" t="s">
        <v>75</v>
      </c>
      <c r="C12" t="s">
        <v>1213</v>
      </c>
      <c r="D12" t="s">
        <v>1214</v>
      </c>
      <c r="E12" t="s">
        <v>530</v>
      </c>
      <c r="F12" t="s">
        <v>1215</v>
      </c>
      <c r="G12" t="s">
        <v>1672</v>
      </c>
      <c r="H12" t="s">
        <v>26</v>
      </c>
      <c r="I12" t="s">
        <v>1673</v>
      </c>
      <c r="J12" t="s">
        <v>1674</v>
      </c>
      <c r="K12" t="s">
        <v>1675</v>
      </c>
      <c r="L12" t="s">
        <v>1676</v>
      </c>
      <c r="M12" t="s">
        <v>1677</v>
      </c>
      <c r="N12" t="s">
        <v>26</v>
      </c>
      <c r="O12" t="s">
        <v>27</v>
      </c>
      <c r="P12" t="s">
        <v>531</v>
      </c>
      <c r="Q12" t="s">
        <v>29</v>
      </c>
    </row>
    <row r="13" spans="1:17">
      <c r="A13">
        <v>117536</v>
      </c>
      <c r="B13" t="s">
        <v>80</v>
      </c>
      <c r="C13" t="s">
        <v>1213</v>
      </c>
      <c r="D13" t="s">
        <v>1214</v>
      </c>
      <c r="E13" t="s">
        <v>530</v>
      </c>
      <c r="F13" t="s">
        <v>1215</v>
      </c>
      <c r="G13" t="s">
        <v>1678</v>
      </c>
      <c r="H13" t="s">
        <v>26</v>
      </c>
      <c r="I13" t="s">
        <v>1679</v>
      </c>
      <c r="J13" t="s">
        <v>1680</v>
      </c>
      <c r="K13" t="s">
        <v>1681</v>
      </c>
      <c r="L13" t="s">
        <v>1682</v>
      </c>
      <c r="M13" t="s">
        <v>1683</v>
      </c>
      <c r="N13" t="s">
        <v>26</v>
      </c>
      <c r="O13" t="s">
        <v>27</v>
      </c>
      <c r="P13" t="s">
        <v>220</v>
      </c>
      <c r="Q13" t="s">
        <v>69</v>
      </c>
    </row>
    <row r="14" spans="1:17">
      <c r="A14">
        <v>117569</v>
      </c>
      <c r="B14" t="s">
        <v>54</v>
      </c>
      <c r="C14" t="s">
        <v>1213</v>
      </c>
      <c r="D14" t="s">
        <v>1214</v>
      </c>
      <c r="E14" t="s">
        <v>530</v>
      </c>
      <c r="F14" t="s">
        <v>1215</v>
      </c>
      <c r="G14" t="s">
        <v>1684</v>
      </c>
      <c r="H14" t="s">
        <v>26</v>
      </c>
      <c r="I14" t="s">
        <v>1685</v>
      </c>
      <c r="J14" t="s">
        <v>1686</v>
      </c>
      <c r="K14" t="s">
        <v>1687</v>
      </c>
      <c r="L14" t="s">
        <v>1688</v>
      </c>
      <c r="M14" t="s">
        <v>1689</v>
      </c>
      <c r="N14" t="s">
        <v>26</v>
      </c>
      <c r="O14" t="s">
        <v>27</v>
      </c>
      <c r="P14" t="s">
        <v>51</v>
      </c>
      <c r="Q14" t="s">
        <v>29</v>
      </c>
    </row>
    <row r="15" spans="1:17">
      <c r="A15">
        <v>117825</v>
      </c>
      <c r="B15" t="s">
        <v>99</v>
      </c>
      <c r="C15" t="s">
        <v>1213</v>
      </c>
      <c r="D15" t="s">
        <v>1214</v>
      </c>
      <c r="E15" t="s">
        <v>530</v>
      </c>
      <c r="F15" t="s">
        <v>1215</v>
      </c>
      <c r="G15" t="s">
        <v>1690</v>
      </c>
      <c r="H15" t="s">
        <v>26</v>
      </c>
      <c r="I15" t="s">
        <v>1691</v>
      </c>
      <c r="J15" t="s">
        <v>1668</v>
      </c>
      <c r="K15" t="s">
        <v>1692</v>
      </c>
      <c r="L15" t="s">
        <v>1693</v>
      </c>
      <c r="M15" t="s">
        <v>1694</v>
      </c>
      <c r="N15" t="s">
        <v>26</v>
      </c>
      <c r="O15" t="s">
        <v>27</v>
      </c>
      <c r="P15" t="s">
        <v>232</v>
      </c>
      <c r="Q15" t="s">
        <v>1695</v>
      </c>
    </row>
    <row r="16" spans="1:17">
      <c r="A16">
        <v>117866</v>
      </c>
      <c r="B16" t="s">
        <v>93</v>
      </c>
      <c r="C16" t="s">
        <v>1213</v>
      </c>
      <c r="D16" t="s">
        <v>1214</v>
      </c>
      <c r="E16" t="s">
        <v>530</v>
      </c>
      <c r="F16" t="s">
        <v>1215</v>
      </c>
      <c r="G16" t="s">
        <v>1384</v>
      </c>
      <c r="H16" t="s">
        <v>1385</v>
      </c>
      <c r="I16" t="s">
        <v>1386</v>
      </c>
      <c r="J16" t="s">
        <v>1348</v>
      </c>
      <c r="K16" t="s">
        <v>1387</v>
      </c>
      <c r="L16" t="s">
        <v>1388</v>
      </c>
      <c r="M16" t="s">
        <v>1389</v>
      </c>
      <c r="N16" t="s">
        <v>541</v>
      </c>
      <c r="O16" t="s">
        <v>27</v>
      </c>
      <c r="P16" t="s">
        <v>242</v>
      </c>
      <c r="Q16" t="s">
        <v>1696</v>
      </c>
    </row>
    <row r="17" spans="1:17">
      <c r="A17">
        <v>117916</v>
      </c>
      <c r="B17" t="s">
        <v>32</v>
      </c>
      <c r="C17" t="s">
        <v>1213</v>
      </c>
      <c r="D17" t="s">
        <v>1214</v>
      </c>
      <c r="E17" t="s">
        <v>530</v>
      </c>
      <c r="F17" t="s">
        <v>1215</v>
      </c>
      <c r="G17" t="s">
        <v>1697</v>
      </c>
      <c r="H17" t="s">
        <v>26</v>
      </c>
      <c r="I17" t="s">
        <v>1698</v>
      </c>
      <c r="J17" t="s">
        <v>1699</v>
      </c>
      <c r="K17" t="s">
        <v>1700</v>
      </c>
      <c r="L17" t="s">
        <v>1701</v>
      </c>
      <c r="M17" t="s">
        <v>1702</v>
      </c>
      <c r="N17" t="s">
        <v>26</v>
      </c>
      <c r="O17" t="s">
        <v>27</v>
      </c>
      <c r="P17" t="s">
        <v>36</v>
      </c>
      <c r="Q17" t="s">
        <v>29</v>
      </c>
    </row>
    <row r="18" spans="1:17">
      <c r="A18">
        <v>210299</v>
      </c>
      <c r="B18" t="s">
        <v>98</v>
      </c>
      <c r="C18" t="s">
        <v>1213</v>
      </c>
      <c r="D18" t="s">
        <v>1214</v>
      </c>
      <c r="E18" t="s">
        <v>530</v>
      </c>
      <c r="F18" t="s">
        <v>1215</v>
      </c>
      <c r="G18" t="s">
        <v>1703</v>
      </c>
      <c r="H18" t="s">
        <v>26</v>
      </c>
      <c r="I18" t="s">
        <v>1704</v>
      </c>
      <c r="J18" t="s">
        <v>1705</v>
      </c>
      <c r="K18" t="s">
        <v>1706</v>
      </c>
      <c r="L18" t="s">
        <v>1707</v>
      </c>
      <c r="M18" t="s">
        <v>1707</v>
      </c>
      <c r="N18" t="s">
        <v>26</v>
      </c>
      <c r="O18" t="s">
        <v>27</v>
      </c>
      <c r="P18" t="s">
        <v>276</v>
      </c>
      <c r="Q18" t="s">
        <v>1708</v>
      </c>
    </row>
    <row r="19" spans="1:17">
      <c r="A19">
        <v>210588</v>
      </c>
      <c r="B19" t="s">
        <v>100</v>
      </c>
      <c r="C19" t="s">
        <v>1213</v>
      </c>
      <c r="D19" t="s">
        <v>1214</v>
      </c>
      <c r="E19" t="s">
        <v>530</v>
      </c>
      <c r="F19" t="s">
        <v>1215</v>
      </c>
      <c r="G19" t="s">
        <v>1709</v>
      </c>
      <c r="H19" t="s">
        <v>26</v>
      </c>
      <c r="I19" t="s">
        <v>1710</v>
      </c>
      <c r="J19" t="s">
        <v>1711</v>
      </c>
      <c r="K19" t="s">
        <v>1712</v>
      </c>
      <c r="L19" t="s">
        <v>1713</v>
      </c>
      <c r="M19" t="s">
        <v>1714</v>
      </c>
      <c r="N19" t="s">
        <v>1715</v>
      </c>
      <c r="O19" t="s">
        <v>27</v>
      </c>
      <c r="P19" t="s">
        <v>236</v>
      </c>
      <c r="Q19" t="s">
        <v>1695</v>
      </c>
    </row>
    <row r="20" spans="1:17">
      <c r="A20">
        <v>210877</v>
      </c>
      <c r="B20" t="s">
        <v>46</v>
      </c>
      <c r="C20" t="s">
        <v>1213</v>
      </c>
      <c r="D20" t="s">
        <v>1214</v>
      </c>
      <c r="E20" t="s">
        <v>530</v>
      </c>
      <c r="F20" t="s">
        <v>1215</v>
      </c>
      <c r="G20" t="s">
        <v>1716</v>
      </c>
      <c r="H20" t="s">
        <v>26</v>
      </c>
      <c r="I20" t="s">
        <v>1717</v>
      </c>
      <c r="J20" t="s">
        <v>1408</v>
      </c>
      <c r="K20" t="s">
        <v>1718</v>
      </c>
      <c r="L20" t="s">
        <v>1719</v>
      </c>
      <c r="M20" t="s">
        <v>1720</v>
      </c>
      <c r="N20" t="s">
        <v>26</v>
      </c>
      <c r="O20" t="s">
        <v>27</v>
      </c>
      <c r="P20" t="s">
        <v>43</v>
      </c>
      <c r="Q20" t="s">
        <v>29</v>
      </c>
    </row>
    <row r="21" spans="1:17">
      <c r="A21">
        <v>310842</v>
      </c>
      <c r="B21" t="s">
        <v>40</v>
      </c>
      <c r="C21" t="s">
        <v>1213</v>
      </c>
      <c r="D21" t="s">
        <v>1214</v>
      </c>
      <c r="E21" t="s">
        <v>530</v>
      </c>
      <c r="F21" t="s">
        <v>1215</v>
      </c>
      <c r="G21" t="s">
        <v>1721</v>
      </c>
      <c r="H21" t="s">
        <v>26</v>
      </c>
      <c r="I21" t="s">
        <v>1722</v>
      </c>
      <c r="J21" t="s">
        <v>1723</v>
      </c>
      <c r="K21" t="s">
        <v>1724</v>
      </c>
      <c r="L21" t="s">
        <v>1725</v>
      </c>
      <c r="M21" t="s">
        <v>1726</v>
      </c>
      <c r="N21" t="s">
        <v>26</v>
      </c>
      <c r="O21" t="s">
        <v>27</v>
      </c>
      <c r="P21" t="s">
        <v>61</v>
      </c>
      <c r="Q21" t="s">
        <v>29</v>
      </c>
    </row>
    <row r="22" spans="1:17">
      <c r="A22">
        <v>510847</v>
      </c>
      <c r="B22" t="s">
        <v>91</v>
      </c>
      <c r="C22" t="s">
        <v>1213</v>
      </c>
      <c r="D22" t="s">
        <v>1214</v>
      </c>
      <c r="E22" t="s">
        <v>530</v>
      </c>
      <c r="F22" t="s">
        <v>1215</v>
      </c>
      <c r="G22" t="s">
        <v>1420</v>
      </c>
      <c r="H22" t="s">
        <v>26</v>
      </c>
      <c r="I22" t="s">
        <v>1421</v>
      </c>
      <c r="J22" t="s">
        <v>1422</v>
      </c>
      <c r="K22" t="s">
        <v>1423</v>
      </c>
      <c r="L22" t="s">
        <v>1424</v>
      </c>
      <c r="M22" t="s">
        <v>1425</v>
      </c>
      <c r="N22" t="s">
        <v>1426</v>
      </c>
      <c r="O22" t="s">
        <v>27</v>
      </c>
      <c r="P22" t="s">
        <v>240</v>
      </c>
      <c r="Q22" t="s">
        <v>1065</v>
      </c>
    </row>
    <row r="23" spans="1:17">
      <c r="A23">
        <v>511076</v>
      </c>
      <c r="B23" t="s">
        <v>52</v>
      </c>
      <c r="C23" t="s">
        <v>1213</v>
      </c>
      <c r="D23" t="s">
        <v>1214</v>
      </c>
      <c r="E23" t="s">
        <v>530</v>
      </c>
      <c r="F23" t="s">
        <v>1215</v>
      </c>
      <c r="G23" t="s">
        <v>1727</v>
      </c>
      <c r="H23" t="s">
        <v>26</v>
      </c>
      <c r="I23" t="s">
        <v>1728</v>
      </c>
      <c r="J23" t="s">
        <v>1430</v>
      </c>
      <c r="K23" t="s">
        <v>1729</v>
      </c>
      <c r="L23" t="s">
        <v>1730</v>
      </c>
      <c r="M23" t="s">
        <v>1731</v>
      </c>
      <c r="N23" t="s">
        <v>26</v>
      </c>
      <c r="O23" t="s">
        <v>27</v>
      </c>
      <c r="P23" t="s">
        <v>28</v>
      </c>
      <c r="Q23" t="s">
        <v>29</v>
      </c>
    </row>
    <row r="24" spans="1:17">
      <c r="A24">
        <v>610878</v>
      </c>
      <c r="B24" t="s">
        <v>44</v>
      </c>
      <c r="C24" t="s">
        <v>1213</v>
      </c>
      <c r="D24" t="s">
        <v>1214</v>
      </c>
      <c r="E24" t="s">
        <v>530</v>
      </c>
      <c r="F24" t="s">
        <v>1215</v>
      </c>
      <c r="G24" t="s">
        <v>1732</v>
      </c>
      <c r="H24" t="s">
        <v>26</v>
      </c>
      <c r="I24" t="s">
        <v>1733</v>
      </c>
      <c r="J24" t="s">
        <v>1734</v>
      </c>
      <c r="K24" t="s">
        <v>1735</v>
      </c>
      <c r="L24" t="s">
        <v>1736</v>
      </c>
      <c r="M24" t="s">
        <v>1737</v>
      </c>
      <c r="N24" t="s">
        <v>26</v>
      </c>
      <c r="O24" t="s">
        <v>27</v>
      </c>
      <c r="P24" t="s">
        <v>57</v>
      </c>
      <c r="Q24" t="s">
        <v>29</v>
      </c>
    </row>
    <row r="25" spans="1:17">
      <c r="A25">
        <v>611157</v>
      </c>
      <c r="B25" t="s">
        <v>50</v>
      </c>
      <c r="C25" t="s">
        <v>1213</v>
      </c>
      <c r="D25" t="s">
        <v>1214</v>
      </c>
      <c r="E25" t="s">
        <v>530</v>
      </c>
      <c r="F25" t="s">
        <v>1215</v>
      </c>
      <c r="G25" t="s">
        <v>1738</v>
      </c>
      <c r="H25" t="s">
        <v>26</v>
      </c>
      <c r="I25" t="s">
        <v>1739</v>
      </c>
      <c r="J25" t="s">
        <v>1740</v>
      </c>
      <c r="K25" t="s">
        <v>1741</v>
      </c>
      <c r="L25" t="s">
        <v>1742</v>
      </c>
      <c r="M25" t="s">
        <v>1743</v>
      </c>
      <c r="N25" t="s">
        <v>26</v>
      </c>
      <c r="O25" t="s">
        <v>27</v>
      </c>
      <c r="P25" t="s">
        <v>47</v>
      </c>
      <c r="Q25" t="s">
        <v>29</v>
      </c>
    </row>
    <row r="26" spans="1:17">
      <c r="A26">
        <v>611215</v>
      </c>
      <c r="B26" t="s">
        <v>58</v>
      </c>
      <c r="C26" t="s">
        <v>1213</v>
      </c>
      <c r="D26" t="s">
        <v>1214</v>
      </c>
      <c r="E26" t="s">
        <v>530</v>
      </c>
      <c r="F26" t="s">
        <v>1215</v>
      </c>
      <c r="G26" t="s">
        <v>1744</v>
      </c>
      <c r="H26" t="s">
        <v>26</v>
      </c>
      <c r="I26" t="s">
        <v>1745</v>
      </c>
      <c r="J26" t="s">
        <v>1746</v>
      </c>
      <c r="K26" t="s">
        <v>1747</v>
      </c>
      <c r="L26" t="s">
        <v>1748</v>
      </c>
      <c r="M26" t="s">
        <v>1749</v>
      </c>
      <c r="N26" t="s">
        <v>26</v>
      </c>
      <c r="O26" t="s">
        <v>27</v>
      </c>
      <c r="P26" t="s">
        <v>41</v>
      </c>
      <c r="Q26" t="s">
        <v>29</v>
      </c>
    </row>
    <row r="27" spans="1:17">
      <c r="A27">
        <v>611553</v>
      </c>
      <c r="B27" t="s">
        <v>65</v>
      </c>
      <c r="C27" t="s">
        <v>1213</v>
      </c>
      <c r="D27" t="s">
        <v>1214</v>
      </c>
      <c r="E27" t="s">
        <v>530</v>
      </c>
      <c r="F27" t="s">
        <v>1215</v>
      </c>
      <c r="G27" t="s">
        <v>1750</v>
      </c>
      <c r="H27" t="s">
        <v>26</v>
      </c>
      <c r="I27" t="s">
        <v>1751</v>
      </c>
      <c r="J27" t="s">
        <v>1734</v>
      </c>
      <c r="K27" t="s">
        <v>1752</v>
      </c>
      <c r="L27" t="s">
        <v>1753</v>
      </c>
      <c r="M27" t="s">
        <v>1754</v>
      </c>
      <c r="N27" t="s">
        <v>26</v>
      </c>
      <c r="O27" t="s">
        <v>27</v>
      </c>
      <c r="P27" t="s">
        <v>55</v>
      </c>
      <c r="Q27" t="s">
        <v>29</v>
      </c>
    </row>
    <row r="28" spans="1:17">
      <c r="A28">
        <v>611678</v>
      </c>
      <c r="B28" t="s">
        <v>74</v>
      </c>
      <c r="C28" t="s">
        <v>1213</v>
      </c>
      <c r="D28" t="s">
        <v>1214</v>
      </c>
      <c r="E28" t="s">
        <v>530</v>
      </c>
      <c r="F28" t="s">
        <v>1215</v>
      </c>
      <c r="G28" t="s">
        <v>1755</v>
      </c>
      <c r="H28" t="s">
        <v>26</v>
      </c>
      <c r="I28" t="s">
        <v>1756</v>
      </c>
      <c r="J28" t="s">
        <v>1757</v>
      </c>
      <c r="K28" t="s">
        <v>1758</v>
      </c>
      <c r="L28" t="s">
        <v>1759</v>
      </c>
      <c r="M28" t="s">
        <v>1760</v>
      </c>
      <c r="N28" t="s">
        <v>26</v>
      </c>
      <c r="O28" t="s">
        <v>27</v>
      </c>
      <c r="P28" t="s">
        <v>532</v>
      </c>
      <c r="Q28" t="s">
        <v>29</v>
      </c>
    </row>
    <row r="29" spans="1:17">
      <c r="A29">
        <v>611777</v>
      </c>
      <c r="B29" t="s">
        <v>56</v>
      </c>
      <c r="C29" t="s">
        <v>1213</v>
      </c>
      <c r="D29" t="s">
        <v>1214</v>
      </c>
      <c r="E29" t="s">
        <v>530</v>
      </c>
      <c r="F29" t="s">
        <v>1215</v>
      </c>
      <c r="G29" t="s">
        <v>1761</v>
      </c>
      <c r="H29" t="s">
        <v>26</v>
      </c>
      <c r="I29" t="s">
        <v>1762</v>
      </c>
      <c r="J29" t="s">
        <v>1763</v>
      </c>
      <c r="K29" t="s">
        <v>1764</v>
      </c>
      <c r="L29" t="s">
        <v>1765</v>
      </c>
      <c r="M29" t="s">
        <v>1766</v>
      </c>
      <c r="N29" t="s">
        <v>26</v>
      </c>
      <c r="O29" t="s">
        <v>27</v>
      </c>
      <c r="P29" t="s">
        <v>39</v>
      </c>
      <c r="Q29" t="s">
        <v>29</v>
      </c>
    </row>
    <row r="30" spans="1:17">
      <c r="A30">
        <v>611793</v>
      </c>
      <c r="B30" t="s">
        <v>90</v>
      </c>
      <c r="C30" t="s">
        <v>1213</v>
      </c>
      <c r="D30" t="s">
        <v>1214</v>
      </c>
      <c r="E30" t="s">
        <v>530</v>
      </c>
      <c r="F30" t="s">
        <v>1215</v>
      </c>
      <c r="G30" t="s">
        <v>1767</v>
      </c>
      <c r="H30" t="s">
        <v>26</v>
      </c>
      <c r="I30" t="s">
        <v>1768</v>
      </c>
      <c r="J30" t="s">
        <v>1769</v>
      </c>
      <c r="K30" t="s">
        <v>1770</v>
      </c>
      <c r="L30" t="s">
        <v>1771</v>
      </c>
      <c r="M30" t="s">
        <v>1772</v>
      </c>
      <c r="N30" t="s">
        <v>26</v>
      </c>
      <c r="O30" t="s">
        <v>27</v>
      </c>
      <c r="P30" t="s">
        <v>308</v>
      </c>
      <c r="Q30" t="s">
        <v>1065</v>
      </c>
    </row>
    <row r="31" spans="1:17">
      <c r="A31">
        <v>611827</v>
      </c>
      <c r="B31" t="s">
        <v>88</v>
      </c>
      <c r="C31" t="s">
        <v>1213</v>
      </c>
      <c r="D31" t="s">
        <v>1214</v>
      </c>
      <c r="E31" t="s">
        <v>530</v>
      </c>
      <c r="F31" t="s">
        <v>1215</v>
      </c>
      <c r="G31" t="s">
        <v>1773</v>
      </c>
      <c r="H31" t="s">
        <v>26</v>
      </c>
      <c r="I31" t="s">
        <v>1774</v>
      </c>
      <c r="J31" t="s">
        <v>1775</v>
      </c>
      <c r="K31" t="s">
        <v>1776</v>
      </c>
      <c r="L31" t="s">
        <v>1777</v>
      </c>
      <c r="M31" t="s">
        <v>1778</v>
      </c>
      <c r="N31" t="s">
        <v>1779</v>
      </c>
      <c r="O31" t="s">
        <v>27</v>
      </c>
      <c r="P31" t="s">
        <v>557</v>
      </c>
      <c r="Q31" t="s">
        <v>1224</v>
      </c>
    </row>
    <row r="32" spans="1:17">
      <c r="A32">
        <v>910716</v>
      </c>
      <c r="B32" t="s">
        <v>30</v>
      </c>
      <c r="C32" t="s">
        <v>1213</v>
      </c>
      <c r="D32" t="s">
        <v>1214</v>
      </c>
      <c r="E32" t="s">
        <v>530</v>
      </c>
      <c r="F32" t="s">
        <v>1215</v>
      </c>
      <c r="G32" t="s">
        <v>1780</v>
      </c>
      <c r="H32" t="s">
        <v>26</v>
      </c>
      <c r="I32" t="s">
        <v>1781</v>
      </c>
      <c r="J32" t="s">
        <v>1782</v>
      </c>
      <c r="K32" t="s">
        <v>1783</v>
      </c>
      <c r="L32" t="s">
        <v>1784</v>
      </c>
      <c r="M32" t="s">
        <v>1785</v>
      </c>
      <c r="N32" t="s">
        <v>26</v>
      </c>
      <c r="O32" t="s">
        <v>27</v>
      </c>
      <c r="P32" t="s">
        <v>45</v>
      </c>
      <c r="Q32" t="s">
        <v>29</v>
      </c>
    </row>
    <row r="33" spans="1:17">
      <c r="A33">
        <v>911011</v>
      </c>
      <c r="B33" t="s">
        <v>87</v>
      </c>
      <c r="C33" t="s">
        <v>1213</v>
      </c>
      <c r="D33" t="s">
        <v>1214</v>
      </c>
      <c r="E33" t="s">
        <v>530</v>
      </c>
      <c r="F33" t="s">
        <v>1215</v>
      </c>
      <c r="G33" t="s">
        <v>1786</v>
      </c>
      <c r="H33" t="s">
        <v>26</v>
      </c>
      <c r="I33" t="s">
        <v>1787</v>
      </c>
      <c r="J33" t="s">
        <v>1788</v>
      </c>
      <c r="K33" t="s">
        <v>1789</v>
      </c>
      <c r="L33" t="s">
        <v>1790</v>
      </c>
      <c r="M33" t="s">
        <v>1791</v>
      </c>
      <c r="N33" t="s">
        <v>26</v>
      </c>
      <c r="O33" t="s">
        <v>27</v>
      </c>
      <c r="P33" t="s">
        <v>235</v>
      </c>
      <c r="Q33" t="s">
        <v>1224</v>
      </c>
    </row>
    <row r="34" spans="1:17">
      <c r="A34">
        <v>911599</v>
      </c>
      <c r="B34" t="s">
        <v>62</v>
      </c>
      <c r="C34" t="s">
        <v>1213</v>
      </c>
      <c r="D34" t="s">
        <v>1214</v>
      </c>
      <c r="E34" t="s">
        <v>530</v>
      </c>
      <c r="F34" t="s">
        <v>1215</v>
      </c>
      <c r="G34" t="s">
        <v>1792</v>
      </c>
      <c r="H34" t="s">
        <v>26</v>
      </c>
      <c r="I34" t="s">
        <v>1793</v>
      </c>
      <c r="J34" t="s">
        <v>1794</v>
      </c>
      <c r="K34" t="s">
        <v>1795</v>
      </c>
      <c r="L34" t="s">
        <v>1796</v>
      </c>
      <c r="M34" t="s">
        <v>1797</v>
      </c>
      <c r="N34" t="s">
        <v>26</v>
      </c>
      <c r="O34" t="s">
        <v>27</v>
      </c>
      <c r="P34" t="s">
        <v>33</v>
      </c>
      <c r="Q34" t="s">
        <v>29</v>
      </c>
    </row>
    <row r="35" spans="1:17">
      <c r="A35">
        <v>911649</v>
      </c>
      <c r="B35" t="s">
        <v>89</v>
      </c>
      <c r="C35" t="s">
        <v>1213</v>
      </c>
      <c r="D35" t="s">
        <v>1214</v>
      </c>
      <c r="E35" t="s">
        <v>530</v>
      </c>
      <c r="F35" t="s">
        <v>1215</v>
      </c>
      <c r="G35" t="s">
        <v>1798</v>
      </c>
      <c r="H35" t="s">
        <v>26</v>
      </c>
      <c r="I35" t="s">
        <v>1799</v>
      </c>
      <c r="J35" t="s">
        <v>1800</v>
      </c>
      <c r="K35" t="s">
        <v>1801</v>
      </c>
      <c r="L35" t="s">
        <v>1802</v>
      </c>
      <c r="M35" t="s">
        <v>1803</v>
      </c>
      <c r="N35" t="s">
        <v>26</v>
      </c>
      <c r="O35" t="s">
        <v>27</v>
      </c>
      <c r="P35" t="s">
        <v>534</v>
      </c>
      <c r="Q35" t="s">
        <v>1065</v>
      </c>
    </row>
    <row r="36" spans="1:17">
      <c r="A36">
        <v>911706</v>
      </c>
      <c r="B36" t="s">
        <v>60</v>
      </c>
      <c r="C36" t="s">
        <v>1213</v>
      </c>
      <c r="D36" t="s">
        <v>1214</v>
      </c>
      <c r="E36" t="s">
        <v>530</v>
      </c>
      <c r="F36" t="s">
        <v>1215</v>
      </c>
      <c r="G36" t="s">
        <v>1804</v>
      </c>
      <c r="H36" t="s">
        <v>26</v>
      </c>
      <c r="I36" t="s">
        <v>1805</v>
      </c>
      <c r="J36" t="s">
        <v>1806</v>
      </c>
      <c r="K36" t="s">
        <v>1807</v>
      </c>
      <c r="L36" t="s">
        <v>1808</v>
      </c>
      <c r="M36" t="s">
        <v>1809</v>
      </c>
      <c r="N36" t="s">
        <v>1810</v>
      </c>
      <c r="O36" t="s">
        <v>27</v>
      </c>
      <c r="P36" t="s">
        <v>66</v>
      </c>
      <c r="Q36" t="s">
        <v>29</v>
      </c>
    </row>
    <row r="37" spans="1:17">
      <c r="A37">
        <v>911854</v>
      </c>
      <c r="B37" t="s">
        <v>96</v>
      </c>
      <c r="C37" t="s">
        <v>1213</v>
      </c>
      <c r="D37" t="s">
        <v>1214</v>
      </c>
      <c r="E37" t="s">
        <v>530</v>
      </c>
      <c r="F37" t="s">
        <v>1215</v>
      </c>
      <c r="G37" t="s">
        <v>1811</v>
      </c>
      <c r="H37" t="s">
        <v>26</v>
      </c>
      <c r="I37" t="s">
        <v>1812</v>
      </c>
      <c r="J37" t="s">
        <v>1813</v>
      </c>
      <c r="K37" t="s">
        <v>1814</v>
      </c>
      <c r="L37" t="s">
        <v>1815</v>
      </c>
      <c r="M37" t="s">
        <v>1816</v>
      </c>
      <c r="N37" t="s">
        <v>26</v>
      </c>
      <c r="O37" t="s">
        <v>27</v>
      </c>
      <c r="P37" t="s">
        <v>366</v>
      </c>
      <c r="Q37" t="s">
        <v>1696</v>
      </c>
    </row>
    <row r="38" spans="1:17">
      <c r="A38">
        <v>1010391</v>
      </c>
      <c r="B38" t="s">
        <v>48</v>
      </c>
      <c r="C38" t="s">
        <v>1213</v>
      </c>
      <c r="D38" t="s">
        <v>1214</v>
      </c>
      <c r="E38" t="s">
        <v>530</v>
      </c>
      <c r="F38" t="s">
        <v>1215</v>
      </c>
      <c r="G38" t="s">
        <v>1817</v>
      </c>
      <c r="H38" t="s">
        <v>26</v>
      </c>
      <c r="I38" t="s">
        <v>1818</v>
      </c>
      <c r="J38" t="s">
        <v>1517</v>
      </c>
      <c r="K38" t="s">
        <v>1819</v>
      </c>
      <c r="L38" t="s">
        <v>1820</v>
      </c>
      <c r="M38" t="s">
        <v>1821</v>
      </c>
      <c r="N38" t="s">
        <v>26</v>
      </c>
      <c r="O38" t="s">
        <v>27</v>
      </c>
      <c r="P38" t="s">
        <v>53</v>
      </c>
      <c r="Q38" t="s">
        <v>29</v>
      </c>
    </row>
    <row r="39" spans="1:17">
      <c r="A39">
        <v>1110894</v>
      </c>
      <c r="B39" t="s">
        <v>42</v>
      </c>
      <c r="C39" t="s">
        <v>1213</v>
      </c>
      <c r="D39" t="s">
        <v>1214</v>
      </c>
      <c r="E39" t="s">
        <v>530</v>
      </c>
      <c r="F39" t="s">
        <v>1215</v>
      </c>
      <c r="G39" t="s">
        <v>1822</v>
      </c>
      <c r="H39" t="s">
        <v>26</v>
      </c>
      <c r="I39" t="s">
        <v>1823</v>
      </c>
      <c r="J39" t="s">
        <v>1824</v>
      </c>
      <c r="K39" t="s">
        <v>1825</v>
      </c>
      <c r="L39" t="s">
        <v>1826</v>
      </c>
      <c r="M39" t="s">
        <v>1827</v>
      </c>
      <c r="N39" t="s">
        <v>26</v>
      </c>
      <c r="O39" t="s">
        <v>27</v>
      </c>
      <c r="P39" t="s">
        <v>49</v>
      </c>
      <c r="Q39" t="s">
        <v>29</v>
      </c>
    </row>
    <row r="40" spans="1:17">
      <c r="A40">
        <v>1410112</v>
      </c>
      <c r="B40" t="s">
        <v>92</v>
      </c>
      <c r="C40" t="s">
        <v>1213</v>
      </c>
      <c r="D40" t="s">
        <v>1214</v>
      </c>
      <c r="E40" t="s">
        <v>530</v>
      </c>
      <c r="F40" t="s">
        <v>1215</v>
      </c>
      <c r="G40" t="s">
        <v>1828</v>
      </c>
      <c r="H40" t="s">
        <v>26</v>
      </c>
      <c r="I40" t="s">
        <v>1829</v>
      </c>
      <c r="J40" t="s">
        <v>1830</v>
      </c>
      <c r="K40" t="s">
        <v>1831</v>
      </c>
      <c r="L40" t="s">
        <v>1832</v>
      </c>
      <c r="M40" t="s">
        <v>1833</v>
      </c>
      <c r="N40" t="s">
        <v>1247</v>
      </c>
      <c r="O40" t="s">
        <v>27</v>
      </c>
      <c r="P40" t="s">
        <v>241</v>
      </c>
      <c r="Q40" t="s">
        <v>1066</v>
      </c>
    </row>
    <row r="41" spans="1:17">
      <c r="A41">
        <v>1410120</v>
      </c>
      <c r="B41" t="s">
        <v>97</v>
      </c>
      <c r="C41" t="s">
        <v>1213</v>
      </c>
      <c r="D41" t="s">
        <v>1214</v>
      </c>
      <c r="E41" t="s">
        <v>530</v>
      </c>
      <c r="F41" t="s">
        <v>1215</v>
      </c>
      <c r="G41" t="s">
        <v>1834</v>
      </c>
      <c r="H41" t="s">
        <v>26</v>
      </c>
      <c r="I41" t="s">
        <v>1835</v>
      </c>
      <c r="J41" t="s">
        <v>1836</v>
      </c>
      <c r="K41" t="s">
        <v>1837</v>
      </c>
      <c r="L41" t="s">
        <v>1838</v>
      </c>
      <c r="M41" t="s">
        <v>1839</v>
      </c>
      <c r="N41" t="s">
        <v>26</v>
      </c>
      <c r="O41" t="s">
        <v>27</v>
      </c>
      <c r="P41" t="s">
        <v>239</v>
      </c>
      <c r="Q41" t="s">
        <v>1708</v>
      </c>
    </row>
    <row r="42" spans="1:17">
      <c r="A42">
        <v>1410195</v>
      </c>
      <c r="B42" t="s">
        <v>35</v>
      </c>
      <c r="C42" t="s">
        <v>1213</v>
      </c>
      <c r="D42" t="s">
        <v>1214</v>
      </c>
      <c r="E42" t="s">
        <v>530</v>
      </c>
      <c r="F42" t="s">
        <v>1215</v>
      </c>
      <c r="G42" t="s">
        <v>1840</v>
      </c>
      <c r="H42" t="s">
        <v>26</v>
      </c>
      <c r="I42" t="s">
        <v>1841</v>
      </c>
      <c r="J42" t="s">
        <v>1842</v>
      </c>
      <c r="K42" t="s">
        <v>1843</v>
      </c>
      <c r="L42" t="s">
        <v>1844</v>
      </c>
      <c r="M42" t="s">
        <v>1845</v>
      </c>
      <c r="N42" t="s">
        <v>26</v>
      </c>
      <c r="O42" t="s">
        <v>27</v>
      </c>
      <c r="P42" t="s">
        <v>31</v>
      </c>
      <c r="Q42" t="s">
        <v>29</v>
      </c>
    </row>
    <row r="43" spans="1:17">
      <c r="A43">
        <v>2211212</v>
      </c>
      <c r="B43" t="s">
        <v>103</v>
      </c>
      <c r="C43" t="s">
        <v>1213</v>
      </c>
      <c r="D43" t="s">
        <v>1214</v>
      </c>
      <c r="E43" t="s">
        <v>530</v>
      </c>
      <c r="F43" t="s">
        <v>1215</v>
      </c>
      <c r="G43" t="s">
        <v>1846</v>
      </c>
      <c r="H43" t="s">
        <v>1847</v>
      </c>
      <c r="I43" t="s">
        <v>1848</v>
      </c>
      <c r="J43" t="s">
        <v>1849</v>
      </c>
      <c r="K43" t="s">
        <v>1850</v>
      </c>
      <c r="L43" t="s">
        <v>1851</v>
      </c>
      <c r="M43" t="s">
        <v>1852</v>
      </c>
      <c r="N43" t="s">
        <v>1853</v>
      </c>
      <c r="O43" t="s">
        <v>27</v>
      </c>
      <c r="P43" t="s">
        <v>287</v>
      </c>
      <c r="Q43" t="s">
        <v>1665</v>
      </c>
    </row>
    <row r="44" spans="1:17">
      <c r="A44">
        <v>2410467</v>
      </c>
      <c r="B44" t="s">
        <v>95</v>
      </c>
      <c r="C44" t="s">
        <v>1213</v>
      </c>
      <c r="D44" t="s">
        <v>1214</v>
      </c>
      <c r="E44" t="s">
        <v>530</v>
      </c>
      <c r="F44" t="s">
        <v>1215</v>
      </c>
      <c r="G44" t="s">
        <v>1854</v>
      </c>
      <c r="H44" t="s">
        <v>26</v>
      </c>
      <c r="I44" t="s">
        <v>1855</v>
      </c>
      <c r="J44" t="s">
        <v>1856</v>
      </c>
      <c r="K44" t="s">
        <v>1857</v>
      </c>
      <c r="L44" t="s">
        <v>1858</v>
      </c>
      <c r="M44" t="s">
        <v>1859</v>
      </c>
      <c r="N44" t="s">
        <v>26</v>
      </c>
      <c r="O44" t="s">
        <v>27</v>
      </c>
      <c r="P44" t="s">
        <v>569</v>
      </c>
      <c r="Q44" t="s">
        <v>1696</v>
      </c>
    </row>
    <row r="45" spans="1:17">
      <c r="A45">
        <v>3210247</v>
      </c>
      <c r="B45" t="s">
        <v>25</v>
      </c>
      <c r="C45" t="s">
        <v>1213</v>
      </c>
      <c r="D45" t="s">
        <v>1214</v>
      </c>
      <c r="E45" t="s">
        <v>530</v>
      </c>
      <c r="F45" t="s">
        <v>1215</v>
      </c>
      <c r="G45" t="s">
        <v>1860</v>
      </c>
      <c r="H45" t="s">
        <v>26</v>
      </c>
      <c r="I45" t="s">
        <v>1861</v>
      </c>
      <c r="J45" t="s">
        <v>1862</v>
      </c>
      <c r="K45" t="s">
        <v>1863</v>
      </c>
      <c r="L45" t="s">
        <v>1864</v>
      </c>
      <c r="M45" t="s">
        <v>1865</v>
      </c>
      <c r="N45" t="s">
        <v>225</v>
      </c>
      <c r="O45" t="s">
        <v>27</v>
      </c>
      <c r="P45" t="s">
        <v>59</v>
      </c>
      <c r="Q45" t="s">
        <v>29</v>
      </c>
    </row>
    <row r="46" spans="1:17">
      <c r="A46">
        <v>3210387</v>
      </c>
      <c r="B46" t="s">
        <v>101</v>
      </c>
      <c r="C46" t="s">
        <v>1213</v>
      </c>
      <c r="D46" t="s">
        <v>1214</v>
      </c>
      <c r="E46" t="s">
        <v>530</v>
      </c>
      <c r="F46" t="s">
        <v>1215</v>
      </c>
      <c r="G46" t="s">
        <v>1866</v>
      </c>
      <c r="H46" t="s">
        <v>26</v>
      </c>
      <c r="I46" t="s">
        <v>1867</v>
      </c>
      <c r="J46" t="s">
        <v>1862</v>
      </c>
      <c r="K46" t="s">
        <v>1868</v>
      </c>
      <c r="L46" t="s">
        <v>1869</v>
      </c>
      <c r="M46" t="s">
        <v>1870</v>
      </c>
      <c r="N46" t="s">
        <v>26</v>
      </c>
      <c r="O46" t="s">
        <v>27</v>
      </c>
      <c r="P46" t="s">
        <v>273</v>
      </c>
      <c r="Q46" t="s">
        <v>1871</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4CB61-831E-4156-BBD0-15EBCFE4EA3D}">
  <dimension ref="A1:Q5"/>
  <sheetViews>
    <sheetView workbookViewId="0">
      <selection activeCell="I23" sqref="I23"/>
    </sheetView>
  </sheetViews>
  <sheetFormatPr defaultRowHeight="18.75"/>
  <cols>
    <col min="5" max="5" width="13.125" customWidth="1"/>
    <col min="6" max="6" width="6.625" customWidth="1"/>
  </cols>
  <sheetData>
    <row r="1" spans="1:17">
      <c r="A1">
        <v>1510515</v>
      </c>
      <c r="B1" t="s">
        <v>25</v>
      </c>
      <c r="C1" t="s">
        <v>1213</v>
      </c>
      <c r="D1" t="s">
        <v>1214</v>
      </c>
      <c r="E1" t="s">
        <v>907</v>
      </c>
      <c r="F1" t="s">
        <v>1215</v>
      </c>
      <c r="G1" t="s">
        <v>1579</v>
      </c>
      <c r="H1" t="s">
        <v>26</v>
      </c>
      <c r="I1" t="s">
        <v>1580</v>
      </c>
      <c r="J1" t="s">
        <v>1581</v>
      </c>
      <c r="K1" t="s">
        <v>1582</v>
      </c>
      <c r="L1" t="s">
        <v>1583</v>
      </c>
      <c r="M1" t="s">
        <v>1584</v>
      </c>
      <c r="N1" t="s">
        <v>1585</v>
      </c>
      <c r="O1" t="s">
        <v>908</v>
      </c>
      <c r="P1" t="s">
        <v>45</v>
      </c>
      <c r="Q1" t="s">
        <v>909</v>
      </c>
    </row>
    <row r="2" spans="1:17">
      <c r="A2" s="2">
        <v>1510515</v>
      </c>
      <c r="B2" t="s">
        <v>25</v>
      </c>
      <c r="C2" t="s">
        <v>1213</v>
      </c>
      <c r="D2" t="s">
        <v>1214</v>
      </c>
      <c r="E2" t="s">
        <v>907</v>
      </c>
      <c r="F2" t="s">
        <v>1215</v>
      </c>
      <c r="G2" t="s">
        <v>1579</v>
      </c>
      <c r="H2" t="s">
        <v>26</v>
      </c>
      <c r="I2" t="s">
        <v>1580</v>
      </c>
      <c r="J2" t="s">
        <v>1581</v>
      </c>
      <c r="K2" t="s">
        <v>1582</v>
      </c>
      <c r="L2" t="s">
        <v>1583</v>
      </c>
      <c r="M2" t="s">
        <v>1584</v>
      </c>
      <c r="N2" t="s">
        <v>1585</v>
      </c>
      <c r="O2" t="s">
        <v>908</v>
      </c>
      <c r="P2" t="s">
        <v>45</v>
      </c>
      <c r="Q2" t="s">
        <v>909</v>
      </c>
    </row>
    <row r="3" spans="1:17">
      <c r="A3" s="2">
        <v>1510515</v>
      </c>
      <c r="B3" t="s">
        <v>25</v>
      </c>
      <c r="C3" t="s">
        <v>1213</v>
      </c>
      <c r="D3" t="s">
        <v>1214</v>
      </c>
      <c r="E3" t="s">
        <v>907</v>
      </c>
      <c r="F3" t="s">
        <v>1215</v>
      </c>
      <c r="G3" t="s">
        <v>1579</v>
      </c>
      <c r="H3" t="s">
        <v>26</v>
      </c>
      <c r="I3" t="s">
        <v>1580</v>
      </c>
      <c r="J3" t="s">
        <v>1581</v>
      </c>
      <c r="K3" t="s">
        <v>1582</v>
      </c>
      <c r="L3" t="s">
        <v>1583</v>
      </c>
      <c r="M3" t="s">
        <v>1584</v>
      </c>
      <c r="N3" t="s">
        <v>1585</v>
      </c>
      <c r="O3" t="s">
        <v>908</v>
      </c>
      <c r="P3" t="s">
        <v>45</v>
      </c>
      <c r="Q3" t="s">
        <v>909</v>
      </c>
    </row>
    <row r="4" spans="1:17">
      <c r="A4" s="2">
        <v>1510515</v>
      </c>
      <c r="B4" t="s">
        <v>25</v>
      </c>
      <c r="C4" t="s">
        <v>1213</v>
      </c>
      <c r="D4" t="s">
        <v>1214</v>
      </c>
      <c r="E4" t="s">
        <v>907</v>
      </c>
      <c r="F4" t="s">
        <v>1215</v>
      </c>
      <c r="G4" t="s">
        <v>1579</v>
      </c>
      <c r="H4" t="s">
        <v>26</v>
      </c>
      <c r="I4" t="s">
        <v>1580</v>
      </c>
      <c r="J4" t="s">
        <v>1581</v>
      </c>
      <c r="K4" t="s">
        <v>1582</v>
      </c>
      <c r="L4" t="s">
        <v>1583</v>
      </c>
      <c r="M4" t="s">
        <v>1584</v>
      </c>
      <c r="N4" t="s">
        <v>1585</v>
      </c>
      <c r="O4" t="s">
        <v>908</v>
      </c>
      <c r="P4" t="s">
        <v>45</v>
      </c>
      <c r="Q4" t="s">
        <v>909</v>
      </c>
    </row>
    <row r="5" spans="1:17">
      <c r="A5" s="2">
        <v>1510515</v>
      </c>
      <c r="B5" t="s">
        <v>25</v>
      </c>
      <c r="C5" t="s">
        <v>1213</v>
      </c>
      <c r="D5" t="s">
        <v>1214</v>
      </c>
      <c r="E5" t="s">
        <v>907</v>
      </c>
      <c r="F5" t="s">
        <v>1215</v>
      </c>
      <c r="G5" t="s">
        <v>1579</v>
      </c>
      <c r="H5" t="s">
        <v>26</v>
      </c>
      <c r="I5" t="s">
        <v>1580</v>
      </c>
      <c r="J5" t="s">
        <v>1581</v>
      </c>
      <c r="K5" t="s">
        <v>1582</v>
      </c>
      <c r="L5" t="s">
        <v>1583</v>
      </c>
      <c r="M5" t="s">
        <v>1584</v>
      </c>
      <c r="N5" t="s">
        <v>1585</v>
      </c>
      <c r="O5" t="s">
        <v>908</v>
      </c>
      <c r="P5" t="s">
        <v>45</v>
      </c>
      <c r="Q5" t="s">
        <v>909</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Q36"/>
  <sheetViews>
    <sheetView workbookViewId="0">
      <selection activeCell="I23" sqref="I23"/>
    </sheetView>
  </sheetViews>
  <sheetFormatPr defaultRowHeight="18.75"/>
  <sheetData>
    <row r="1" spans="1:17">
      <c r="A1" s="2">
        <v>113311</v>
      </c>
      <c r="B1" t="s">
        <v>60</v>
      </c>
      <c r="C1" t="s">
        <v>1213</v>
      </c>
      <c r="D1" t="s">
        <v>1214</v>
      </c>
      <c r="E1" t="s">
        <v>217</v>
      </c>
      <c r="F1" t="s">
        <v>1215</v>
      </c>
      <c r="G1" t="s">
        <v>1872</v>
      </c>
      <c r="H1" t="s">
        <v>1873</v>
      </c>
      <c r="I1" t="s">
        <v>1874</v>
      </c>
      <c r="J1" t="s">
        <v>1227</v>
      </c>
      <c r="K1" t="s">
        <v>1875</v>
      </c>
      <c r="L1" t="s">
        <v>1876</v>
      </c>
      <c r="M1" t="s">
        <v>1877</v>
      </c>
      <c r="N1" t="s">
        <v>1878</v>
      </c>
      <c r="O1" t="s">
        <v>218</v>
      </c>
      <c r="P1" t="s">
        <v>233</v>
      </c>
      <c r="Q1" t="s">
        <v>583</v>
      </c>
    </row>
    <row r="2" spans="1:17">
      <c r="A2" s="2">
        <v>113311</v>
      </c>
      <c r="B2" t="s">
        <v>60</v>
      </c>
      <c r="C2" t="s">
        <v>1213</v>
      </c>
      <c r="D2" t="s">
        <v>1214</v>
      </c>
      <c r="E2" t="s">
        <v>217</v>
      </c>
      <c r="F2" t="s">
        <v>1215</v>
      </c>
      <c r="G2" t="s">
        <v>1872</v>
      </c>
      <c r="H2" t="s">
        <v>1873</v>
      </c>
      <c r="I2" t="s">
        <v>1874</v>
      </c>
      <c r="J2" t="s">
        <v>1227</v>
      </c>
      <c r="K2" t="s">
        <v>1875</v>
      </c>
      <c r="L2" t="s">
        <v>1876</v>
      </c>
      <c r="M2" t="s">
        <v>1877</v>
      </c>
      <c r="N2" t="s">
        <v>1878</v>
      </c>
      <c r="O2" t="s">
        <v>218</v>
      </c>
      <c r="P2" t="s">
        <v>233</v>
      </c>
      <c r="Q2" t="s">
        <v>583</v>
      </c>
    </row>
    <row r="3" spans="1:17">
      <c r="A3" s="2">
        <v>113998</v>
      </c>
      <c r="B3" t="s">
        <v>42</v>
      </c>
      <c r="C3" t="s">
        <v>1213</v>
      </c>
      <c r="D3" t="s">
        <v>1214</v>
      </c>
      <c r="E3" t="s">
        <v>217</v>
      </c>
      <c r="F3" t="s">
        <v>1215</v>
      </c>
      <c r="G3" t="s">
        <v>1623</v>
      </c>
      <c r="H3" t="s">
        <v>1624</v>
      </c>
      <c r="I3" t="s">
        <v>1625</v>
      </c>
      <c r="J3" t="s">
        <v>1626</v>
      </c>
      <c r="K3" t="s">
        <v>1627</v>
      </c>
      <c r="L3" t="s">
        <v>1628</v>
      </c>
      <c r="M3" t="s">
        <v>1629</v>
      </c>
      <c r="N3" t="s">
        <v>1630</v>
      </c>
      <c r="O3" t="s">
        <v>218</v>
      </c>
      <c r="P3" t="s">
        <v>39</v>
      </c>
      <c r="Q3" t="s">
        <v>324</v>
      </c>
    </row>
    <row r="4" spans="1:17">
      <c r="A4" s="2">
        <v>114848</v>
      </c>
      <c r="B4" t="s">
        <v>74</v>
      </c>
      <c r="C4" t="s">
        <v>1213</v>
      </c>
      <c r="D4" t="s">
        <v>1214</v>
      </c>
      <c r="E4" t="s">
        <v>217</v>
      </c>
      <c r="F4" t="s">
        <v>1215</v>
      </c>
      <c r="G4" t="s">
        <v>1879</v>
      </c>
      <c r="H4" t="s">
        <v>26</v>
      </c>
      <c r="I4" t="s">
        <v>1880</v>
      </c>
      <c r="J4" t="s">
        <v>1355</v>
      </c>
      <c r="K4" t="s">
        <v>1881</v>
      </c>
      <c r="L4" t="s">
        <v>1882</v>
      </c>
      <c r="M4" t="s">
        <v>1883</v>
      </c>
      <c r="N4" t="s">
        <v>26</v>
      </c>
      <c r="O4" t="s">
        <v>218</v>
      </c>
      <c r="P4" t="s">
        <v>241</v>
      </c>
      <c r="Q4" t="s">
        <v>79</v>
      </c>
    </row>
    <row r="5" spans="1:17">
      <c r="A5" s="2">
        <v>114848</v>
      </c>
      <c r="B5" t="s">
        <v>74</v>
      </c>
      <c r="C5" t="s">
        <v>1213</v>
      </c>
      <c r="D5" t="s">
        <v>1214</v>
      </c>
      <c r="E5" t="s">
        <v>217</v>
      </c>
      <c r="F5" t="s">
        <v>1215</v>
      </c>
      <c r="G5" t="s">
        <v>1879</v>
      </c>
      <c r="H5" t="s">
        <v>26</v>
      </c>
      <c r="I5" t="s">
        <v>1880</v>
      </c>
      <c r="J5" t="s">
        <v>1355</v>
      </c>
      <c r="K5" t="s">
        <v>1881</v>
      </c>
      <c r="L5" t="s">
        <v>1882</v>
      </c>
      <c r="M5" t="s">
        <v>1883</v>
      </c>
      <c r="N5" t="s">
        <v>26</v>
      </c>
      <c r="O5" t="s">
        <v>218</v>
      </c>
      <c r="P5" t="s">
        <v>241</v>
      </c>
      <c r="Q5" t="s">
        <v>79</v>
      </c>
    </row>
    <row r="6" spans="1:17">
      <c r="A6" s="2">
        <v>114848</v>
      </c>
      <c r="B6" t="s">
        <v>74</v>
      </c>
      <c r="C6" t="s">
        <v>1213</v>
      </c>
      <c r="D6" t="s">
        <v>1214</v>
      </c>
      <c r="E6" t="s">
        <v>217</v>
      </c>
      <c r="F6" t="s">
        <v>1215</v>
      </c>
      <c r="G6" t="s">
        <v>1879</v>
      </c>
      <c r="H6" t="s">
        <v>26</v>
      </c>
      <c r="I6" t="s">
        <v>1880</v>
      </c>
      <c r="J6" t="s">
        <v>1355</v>
      </c>
      <c r="K6" t="s">
        <v>1881</v>
      </c>
      <c r="L6" t="s">
        <v>1882</v>
      </c>
      <c r="M6" t="s">
        <v>1883</v>
      </c>
      <c r="N6" t="s">
        <v>26</v>
      </c>
      <c r="O6" t="s">
        <v>218</v>
      </c>
      <c r="P6" t="s">
        <v>241</v>
      </c>
      <c r="Q6" t="s">
        <v>79</v>
      </c>
    </row>
    <row r="7" spans="1:17">
      <c r="A7" s="2">
        <v>115050</v>
      </c>
      <c r="B7" t="s">
        <v>50</v>
      </c>
      <c r="C7" t="s">
        <v>1213</v>
      </c>
      <c r="D7" t="s">
        <v>1214</v>
      </c>
      <c r="E7" t="s">
        <v>217</v>
      </c>
      <c r="F7" t="s">
        <v>1215</v>
      </c>
      <c r="G7" t="s">
        <v>1884</v>
      </c>
      <c r="H7" t="s">
        <v>1885</v>
      </c>
      <c r="I7" t="s">
        <v>1886</v>
      </c>
      <c r="J7" t="s">
        <v>1251</v>
      </c>
      <c r="K7" t="s">
        <v>1887</v>
      </c>
      <c r="L7" t="s">
        <v>1888</v>
      </c>
      <c r="M7" t="s">
        <v>1889</v>
      </c>
      <c r="N7" t="s">
        <v>1890</v>
      </c>
      <c r="O7" t="s">
        <v>218</v>
      </c>
      <c r="P7" t="s">
        <v>219</v>
      </c>
      <c r="Q7" t="s">
        <v>1891</v>
      </c>
    </row>
    <row r="8" spans="1:17">
      <c r="A8" s="2">
        <v>117064</v>
      </c>
      <c r="B8" t="s">
        <v>48</v>
      </c>
      <c r="C8" t="s">
        <v>1213</v>
      </c>
      <c r="D8" t="s">
        <v>1214</v>
      </c>
      <c r="E8" t="s">
        <v>217</v>
      </c>
      <c r="F8" t="s">
        <v>1215</v>
      </c>
      <c r="G8" t="s">
        <v>1892</v>
      </c>
      <c r="H8" t="s">
        <v>26</v>
      </c>
      <c r="I8" t="s">
        <v>1893</v>
      </c>
      <c r="J8" t="s">
        <v>1894</v>
      </c>
      <c r="K8" t="s">
        <v>1895</v>
      </c>
      <c r="L8" t="s">
        <v>1896</v>
      </c>
      <c r="M8" t="s">
        <v>1897</v>
      </c>
      <c r="N8" t="s">
        <v>63</v>
      </c>
      <c r="O8" t="s">
        <v>218</v>
      </c>
      <c r="P8" t="s">
        <v>532</v>
      </c>
      <c r="Q8" t="s">
        <v>1898</v>
      </c>
    </row>
    <row r="9" spans="1:17">
      <c r="A9" s="2">
        <v>117791</v>
      </c>
      <c r="B9" t="s">
        <v>77</v>
      </c>
      <c r="C9" t="s">
        <v>1213</v>
      </c>
      <c r="D9" t="s">
        <v>1214</v>
      </c>
      <c r="E9" t="s">
        <v>217</v>
      </c>
      <c r="F9" t="s">
        <v>1215</v>
      </c>
      <c r="G9" t="s">
        <v>1899</v>
      </c>
      <c r="H9" t="s">
        <v>1900</v>
      </c>
      <c r="I9" t="s">
        <v>1901</v>
      </c>
      <c r="J9" t="s">
        <v>1902</v>
      </c>
      <c r="K9" t="s">
        <v>1903</v>
      </c>
      <c r="L9" t="s">
        <v>1904</v>
      </c>
      <c r="M9" t="s">
        <v>1852</v>
      </c>
      <c r="N9" t="s">
        <v>1905</v>
      </c>
      <c r="O9" t="s">
        <v>218</v>
      </c>
      <c r="P9" t="s">
        <v>239</v>
      </c>
      <c r="Q9" t="s">
        <v>1906</v>
      </c>
    </row>
    <row r="10" spans="1:17">
      <c r="A10" s="2">
        <v>210471</v>
      </c>
      <c r="B10" t="s">
        <v>56</v>
      </c>
      <c r="C10" t="s">
        <v>1213</v>
      </c>
      <c r="D10" t="s">
        <v>1214</v>
      </c>
      <c r="E10" t="s">
        <v>217</v>
      </c>
      <c r="F10" t="s">
        <v>1215</v>
      </c>
      <c r="G10" t="s">
        <v>1391</v>
      </c>
      <c r="H10" t="s">
        <v>26</v>
      </c>
      <c r="I10" t="s">
        <v>1392</v>
      </c>
      <c r="J10" t="s">
        <v>1393</v>
      </c>
      <c r="K10" t="s">
        <v>1394</v>
      </c>
      <c r="L10" t="s">
        <v>1395</v>
      </c>
      <c r="M10" t="s">
        <v>1396</v>
      </c>
      <c r="N10" t="s">
        <v>1397</v>
      </c>
      <c r="O10" t="s">
        <v>218</v>
      </c>
      <c r="P10" t="s">
        <v>370</v>
      </c>
      <c r="Q10" t="s">
        <v>540</v>
      </c>
    </row>
    <row r="11" spans="1:17">
      <c r="A11" s="2">
        <v>210588</v>
      </c>
      <c r="B11" t="s">
        <v>44</v>
      </c>
      <c r="C11" t="s">
        <v>1213</v>
      </c>
      <c r="D11" t="s">
        <v>1214</v>
      </c>
      <c r="E11" t="s">
        <v>217</v>
      </c>
      <c r="F11" t="s">
        <v>1215</v>
      </c>
      <c r="G11" t="s">
        <v>1709</v>
      </c>
      <c r="H11" t="s">
        <v>26</v>
      </c>
      <c r="I11" t="s">
        <v>1710</v>
      </c>
      <c r="J11" t="s">
        <v>1711</v>
      </c>
      <c r="K11" t="s">
        <v>1712</v>
      </c>
      <c r="L11" t="s">
        <v>1713</v>
      </c>
      <c r="M11" t="s">
        <v>1714</v>
      </c>
      <c r="N11" t="s">
        <v>1715</v>
      </c>
      <c r="O11" t="s">
        <v>218</v>
      </c>
      <c r="P11" t="s">
        <v>33</v>
      </c>
      <c r="Q11" t="s">
        <v>324</v>
      </c>
    </row>
    <row r="12" spans="1:17">
      <c r="A12" s="2">
        <v>310537</v>
      </c>
      <c r="B12" t="s">
        <v>46</v>
      </c>
      <c r="C12" t="s">
        <v>1213</v>
      </c>
      <c r="D12" t="s">
        <v>1214</v>
      </c>
      <c r="E12" t="s">
        <v>217</v>
      </c>
      <c r="F12" t="s">
        <v>1215</v>
      </c>
      <c r="G12" t="s">
        <v>1907</v>
      </c>
      <c r="H12" t="s">
        <v>26</v>
      </c>
      <c r="I12" t="s">
        <v>1908</v>
      </c>
      <c r="J12" t="s">
        <v>1909</v>
      </c>
      <c r="K12" t="s">
        <v>1910</v>
      </c>
      <c r="L12" t="s">
        <v>1911</v>
      </c>
      <c r="M12" t="s">
        <v>1912</v>
      </c>
      <c r="N12" t="s">
        <v>1913</v>
      </c>
      <c r="O12" t="s">
        <v>218</v>
      </c>
      <c r="P12" t="s">
        <v>55</v>
      </c>
      <c r="Q12" t="s">
        <v>346</v>
      </c>
    </row>
    <row r="13" spans="1:17">
      <c r="A13">
        <v>511365</v>
      </c>
      <c r="B13" t="s">
        <v>75</v>
      </c>
      <c r="C13" t="s">
        <v>1213</v>
      </c>
      <c r="D13" t="s">
        <v>1214</v>
      </c>
      <c r="E13" t="s">
        <v>217</v>
      </c>
      <c r="F13" t="s">
        <v>1215</v>
      </c>
      <c r="G13" t="s">
        <v>1914</v>
      </c>
      <c r="H13" t="s">
        <v>26</v>
      </c>
      <c r="I13" t="s">
        <v>1915</v>
      </c>
      <c r="J13" t="s">
        <v>1916</v>
      </c>
      <c r="K13" t="s">
        <v>1917</v>
      </c>
      <c r="L13" t="s">
        <v>1918</v>
      </c>
      <c r="M13" t="s">
        <v>1919</v>
      </c>
      <c r="N13" t="s">
        <v>1920</v>
      </c>
      <c r="O13" t="s">
        <v>218</v>
      </c>
      <c r="P13" t="s">
        <v>242</v>
      </c>
      <c r="Q13" t="s">
        <v>1921</v>
      </c>
    </row>
    <row r="14" spans="1:17">
      <c r="A14">
        <v>511365</v>
      </c>
      <c r="B14" t="s">
        <v>75</v>
      </c>
      <c r="C14" t="s">
        <v>1213</v>
      </c>
      <c r="D14" t="s">
        <v>1214</v>
      </c>
      <c r="E14" t="s">
        <v>217</v>
      </c>
      <c r="F14" t="s">
        <v>1215</v>
      </c>
      <c r="G14" t="s">
        <v>1914</v>
      </c>
      <c r="H14" t="s">
        <v>26</v>
      </c>
      <c r="I14" t="s">
        <v>1915</v>
      </c>
      <c r="J14" t="s">
        <v>1916</v>
      </c>
      <c r="K14" t="s">
        <v>1917</v>
      </c>
      <c r="L14" t="s">
        <v>1918</v>
      </c>
      <c r="M14" t="s">
        <v>1919</v>
      </c>
      <c r="N14" t="s">
        <v>1920</v>
      </c>
      <c r="O14" t="s">
        <v>218</v>
      </c>
      <c r="P14" t="s">
        <v>242</v>
      </c>
      <c r="Q14" t="s">
        <v>1921</v>
      </c>
    </row>
    <row r="15" spans="1:17">
      <c r="A15">
        <v>611157</v>
      </c>
      <c r="B15" t="s">
        <v>37</v>
      </c>
      <c r="C15" t="s">
        <v>1213</v>
      </c>
      <c r="D15" t="s">
        <v>1214</v>
      </c>
      <c r="E15" t="s">
        <v>217</v>
      </c>
      <c r="F15" t="s">
        <v>1215</v>
      </c>
      <c r="G15" t="s">
        <v>1738</v>
      </c>
      <c r="H15" t="s">
        <v>26</v>
      </c>
      <c r="I15" t="s">
        <v>1739</v>
      </c>
      <c r="J15" t="s">
        <v>1740</v>
      </c>
      <c r="K15" t="s">
        <v>1741</v>
      </c>
      <c r="L15" t="s">
        <v>1742</v>
      </c>
      <c r="M15" t="s">
        <v>1743</v>
      </c>
      <c r="N15" t="s">
        <v>26</v>
      </c>
      <c r="O15" t="s">
        <v>218</v>
      </c>
      <c r="P15" t="s">
        <v>53</v>
      </c>
      <c r="Q15" t="s">
        <v>324</v>
      </c>
    </row>
    <row r="16" spans="1:17">
      <c r="A16">
        <v>611546</v>
      </c>
      <c r="B16" t="s">
        <v>80</v>
      </c>
      <c r="C16" t="s">
        <v>1213</v>
      </c>
      <c r="D16" t="s">
        <v>1214</v>
      </c>
      <c r="E16" t="s">
        <v>217</v>
      </c>
      <c r="F16" t="s">
        <v>1215</v>
      </c>
      <c r="G16" t="s">
        <v>1922</v>
      </c>
      <c r="H16" t="s">
        <v>26</v>
      </c>
      <c r="I16" t="s">
        <v>1923</v>
      </c>
      <c r="J16" t="s">
        <v>1924</v>
      </c>
      <c r="K16" t="s">
        <v>1925</v>
      </c>
      <c r="L16" t="s">
        <v>1926</v>
      </c>
      <c r="M16" t="s">
        <v>1927</v>
      </c>
      <c r="N16" t="s">
        <v>1928</v>
      </c>
      <c r="O16" t="s">
        <v>218</v>
      </c>
      <c r="P16" t="s">
        <v>232</v>
      </c>
      <c r="Q16" t="s">
        <v>159</v>
      </c>
    </row>
    <row r="17" spans="1:17">
      <c r="A17">
        <v>611553</v>
      </c>
      <c r="B17" t="s">
        <v>35</v>
      </c>
      <c r="C17" t="s">
        <v>1213</v>
      </c>
      <c r="D17" t="s">
        <v>1214</v>
      </c>
      <c r="E17" t="s">
        <v>217</v>
      </c>
      <c r="F17" t="s">
        <v>1215</v>
      </c>
      <c r="G17" t="s">
        <v>1750</v>
      </c>
      <c r="H17" t="s">
        <v>26</v>
      </c>
      <c r="I17" t="s">
        <v>1751</v>
      </c>
      <c r="J17" t="s">
        <v>1734</v>
      </c>
      <c r="K17" t="s">
        <v>1752</v>
      </c>
      <c r="L17" t="s">
        <v>1753</v>
      </c>
      <c r="M17" t="s">
        <v>1754</v>
      </c>
      <c r="N17" t="s">
        <v>26</v>
      </c>
      <c r="O17" t="s">
        <v>218</v>
      </c>
      <c r="P17" t="s">
        <v>43</v>
      </c>
      <c r="Q17" t="s">
        <v>324</v>
      </c>
    </row>
    <row r="18" spans="1:17">
      <c r="A18">
        <v>611678</v>
      </c>
      <c r="B18" t="s">
        <v>58</v>
      </c>
      <c r="C18" t="s">
        <v>1213</v>
      </c>
      <c r="D18" t="s">
        <v>1214</v>
      </c>
      <c r="E18" t="s">
        <v>217</v>
      </c>
      <c r="F18" t="s">
        <v>1215</v>
      </c>
      <c r="G18" t="s">
        <v>1755</v>
      </c>
      <c r="H18" t="s">
        <v>26</v>
      </c>
      <c r="I18" t="s">
        <v>1756</v>
      </c>
      <c r="J18" t="s">
        <v>1757</v>
      </c>
      <c r="K18" t="s">
        <v>1758</v>
      </c>
      <c r="L18" t="s">
        <v>1759</v>
      </c>
      <c r="M18" t="s">
        <v>1760</v>
      </c>
      <c r="N18" t="s">
        <v>26</v>
      </c>
      <c r="O18" t="s">
        <v>218</v>
      </c>
      <c r="P18" t="s">
        <v>243</v>
      </c>
      <c r="Q18" t="s">
        <v>1929</v>
      </c>
    </row>
    <row r="19" spans="1:17">
      <c r="A19">
        <v>710355</v>
      </c>
      <c r="B19" t="s">
        <v>40</v>
      </c>
      <c r="C19" t="s">
        <v>1213</v>
      </c>
      <c r="D19" t="s">
        <v>1214</v>
      </c>
      <c r="E19" t="s">
        <v>217</v>
      </c>
      <c r="F19" t="s">
        <v>1215</v>
      </c>
      <c r="G19" t="s">
        <v>1930</v>
      </c>
      <c r="H19" t="s">
        <v>1931</v>
      </c>
      <c r="I19" t="s">
        <v>1932</v>
      </c>
      <c r="J19" t="s">
        <v>1933</v>
      </c>
      <c r="K19" t="s">
        <v>1934</v>
      </c>
      <c r="L19" t="s">
        <v>1935</v>
      </c>
      <c r="M19" t="s">
        <v>1936</v>
      </c>
      <c r="N19" t="s">
        <v>1937</v>
      </c>
      <c r="O19" t="s">
        <v>218</v>
      </c>
      <c r="P19" t="s">
        <v>28</v>
      </c>
      <c r="Q19" t="s">
        <v>324</v>
      </c>
    </row>
    <row r="20" spans="1:17">
      <c r="A20">
        <v>810239</v>
      </c>
      <c r="B20" t="s">
        <v>32</v>
      </c>
      <c r="C20" t="s">
        <v>1213</v>
      </c>
      <c r="D20" t="s">
        <v>1214</v>
      </c>
      <c r="E20" t="s">
        <v>217</v>
      </c>
      <c r="F20" t="s">
        <v>1215</v>
      </c>
      <c r="G20" t="s">
        <v>1938</v>
      </c>
      <c r="H20" t="s">
        <v>26</v>
      </c>
      <c r="I20" t="s">
        <v>1939</v>
      </c>
      <c r="J20" t="s">
        <v>1940</v>
      </c>
      <c r="K20" t="s">
        <v>1941</v>
      </c>
      <c r="L20" t="s">
        <v>1942</v>
      </c>
      <c r="M20" t="s">
        <v>1943</v>
      </c>
      <c r="N20" t="s">
        <v>1944</v>
      </c>
      <c r="O20" t="s">
        <v>218</v>
      </c>
      <c r="P20" t="s">
        <v>57</v>
      </c>
      <c r="Q20" t="s">
        <v>324</v>
      </c>
    </row>
    <row r="21" spans="1:17">
      <c r="A21">
        <v>910096</v>
      </c>
      <c r="B21" t="s">
        <v>83</v>
      </c>
      <c r="C21" t="s">
        <v>1213</v>
      </c>
      <c r="D21" t="s">
        <v>1214</v>
      </c>
      <c r="E21" t="s">
        <v>217</v>
      </c>
      <c r="F21" t="s">
        <v>1215</v>
      </c>
      <c r="G21" t="s">
        <v>1945</v>
      </c>
      <c r="H21" t="s">
        <v>26</v>
      </c>
      <c r="I21" t="s">
        <v>1946</v>
      </c>
      <c r="J21" t="s">
        <v>1947</v>
      </c>
      <c r="K21" t="s">
        <v>1948</v>
      </c>
      <c r="L21" t="s">
        <v>1949</v>
      </c>
      <c r="M21" t="s">
        <v>1950</v>
      </c>
      <c r="N21" t="s">
        <v>1951</v>
      </c>
      <c r="O21" t="s">
        <v>218</v>
      </c>
      <c r="P21" t="s">
        <v>287</v>
      </c>
      <c r="Q21" t="s">
        <v>215</v>
      </c>
    </row>
    <row r="22" spans="1:17">
      <c r="A22">
        <v>911219</v>
      </c>
      <c r="B22" t="s">
        <v>73</v>
      </c>
      <c r="C22" t="s">
        <v>1213</v>
      </c>
      <c r="D22" t="s">
        <v>1214</v>
      </c>
      <c r="E22" t="s">
        <v>217</v>
      </c>
      <c r="F22" t="s">
        <v>1215</v>
      </c>
      <c r="G22" t="s">
        <v>1952</v>
      </c>
      <c r="H22" t="s">
        <v>26</v>
      </c>
      <c r="I22" t="s">
        <v>1953</v>
      </c>
      <c r="J22" t="s">
        <v>1954</v>
      </c>
      <c r="K22" t="s">
        <v>1955</v>
      </c>
      <c r="L22" t="s">
        <v>1956</v>
      </c>
      <c r="M22" t="s">
        <v>1957</v>
      </c>
      <c r="N22" t="s">
        <v>1958</v>
      </c>
      <c r="O22" t="s">
        <v>218</v>
      </c>
      <c r="P22" t="s">
        <v>240</v>
      </c>
      <c r="Q22" t="s">
        <v>1959</v>
      </c>
    </row>
    <row r="23" spans="1:17">
      <c r="A23">
        <v>911219</v>
      </c>
      <c r="B23" t="s">
        <v>73</v>
      </c>
      <c r="C23" t="s">
        <v>1213</v>
      </c>
      <c r="D23" t="s">
        <v>1214</v>
      </c>
      <c r="E23" t="s">
        <v>217</v>
      </c>
      <c r="F23" t="s">
        <v>1215</v>
      </c>
      <c r="G23" t="s">
        <v>1952</v>
      </c>
      <c r="H23" t="s">
        <v>26</v>
      </c>
      <c r="I23" t="s">
        <v>1953</v>
      </c>
      <c r="J23" t="s">
        <v>1954</v>
      </c>
      <c r="K23" t="s">
        <v>1955</v>
      </c>
      <c r="L23" t="s">
        <v>1956</v>
      </c>
      <c r="M23" t="s">
        <v>1957</v>
      </c>
      <c r="N23" t="s">
        <v>1958</v>
      </c>
      <c r="O23" t="s">
        <v>218</v>
      </c>
      <c r="P23" t="s">
        <v>240</v>
      </c>
      <c r="Q23" t="s">
        <v>1959</v>
      </c>
    </row>
    <row r="24" spans="1:17">
      <c r="A24">
        <v>911219</v>
      </c>
      <c r="B24" t="s">
        <v>73</v>
      </c>
      <c r="C24" t="s">
        <v>1213</v>
      </c>
      <c r="D24" t="s">
        <v>1214</v>
      </c>
      <c r="E24" t="s">
        <v>217</v>
      </c>
      <c r="F24" t="s">
        <v>1215</v>
      </c>
      <c r="G24" t="s">
        <v>1952</v>
      </c>
      <c r="H24" t="s">
        <v>26</v>
      </c>
      <c r="I24" t="s">
        <v>1953</v>
      </c>
      <c r="J24" t="s">
        <v>1954</v>
      </c>
      <c r="K24" t="s">
        <v>1955</v>
      </c>
      <c r="L24" t="s">
        <v>1956</v>
      </c>
      <c r="M24" t="s">
        <v>1957</v>
      </c>
      <c r="N24" t="s">
        <v>1958</v>
      </c>
      <c r="O24" t="s">
        <v>218</v>
      </c>
      <c r="P24" t="s">
        <v>240</v>
      </c>
      <c r="Q24" t="s">
        <v>1959</v>
      </c>
    </row>
    <row r="25" spans="1:17">
      <c r="A25">
        <v>911342</v>
      </c>
      <c r="B25" t="s">
        <v>30</v>
      </c>
      <c r="C25" t="s">
        <v>1213</v>
      </c>
      <c r="D25" t="s">
        <v>1214</v>
      </c>
      <c r="E25" t="s">
        <v>217</v>
      </c>
      <c r="F25" t="s">
        <v>1215</v>
      </c>
      <c r="G25" t="s">
        <v>1960</v>
      </c>
      <c r="H25" t="s">
        <v>26</v>
      </c>
      <c r="I25" t="s">
        <v>1961</v>
      </c>
      <c r="J25" t="s">
        <v>1962</v>
      </c>
      <c r="K25" t="s">
        <v>1963</v>
      </c>
      <c r="L25" t="s">
        <v>1964</v>
      </c>
      <c r="M25" t="s">
        <v>1965</v>
      </c>
      <c r="N25" t="s">
        <v>1966</v>
      </c>
      <c r="O25" t="s">
        <v>218</v>
      </c>
      <c r="P25" t="s">
        <v>61</v>
      </c>
      <c r="Q25" t="s">
        <v>324</v>
      </c>
    </row>
    <row r="26" spans="1:17">
      <c r="A26">
        <v>1110498</v>
      </c>
      <c r="B26" t="s">
        <v>52</v>
      </c>
      <c r="C26" t="s">
        <v>1213</v>
      </c>
      <c r="D26" t="s">
        <v>1214</v>
      </c>
      <c r="E26" t="s">
        <v>217</v>
      </c>
      <c r="F26" t="s">
        <v>1215</v>
      </c>
      <c r="G26" t="s">
        <v>1967</v>
      </c>
      <c r="H26" t="s">
        <v>26</v>
      </c>
      <c r="I26" t="s">
        <v>1968</v>
      </c>
      <c r="J26" t="s">
        <v>1969</v>
      </c>
      <c r="K26" t="s">
        <v>1970</v>
      </c>
      <c r="L26" t="s">
        <v>1971</v>
      </c>
      <c r="M26" t="s">
        <v>1972</v>
      </c>
      <c r="N26" t="s">
        <v>1973</v>
      </c>
      <c r="O26" t="s">
        <v>218</v>
      </c>
      <c r="P26" t="s">
        <v>221</v>
      </c>
      <c r="Q26" t="s">
        <v>351</v>
      </c>
    </row>
    <row r="27" spans="1:17">
      <c r="A27">
        <v>1310122</v>
      </c>
      <c r="B27" t="s">
        <v>54</v>
      </c>
      <c r="C27" t="s">
        <v>1213</v>
      </c>
      <c r="D27" t="s">
        <v>1214</v>
      </c>
      <c r="E27" t="s">
        <v>217</v>
      </c>
      <c r="F27" t="s">
        <v>1215</v>
      </c>
      <c r="G27" t="s">
        <v>1974</v>
      </c>
      <c r="H27" t="s">
        <v>26</v>
      </c>
      <c r="I27" t="s">
        <v>1975</v>
      </c>
      <c r="J27" t="s">
        <v>1976</v>
      </c>
      <c r="K27" t="s">
        <v>1977</v>
      </c>
      <c r="L27" t="s">
        <v>1978</v>
      </c>
      <c r="M27" t="s">
        <v>1979</v>
      </c>
      <c r="N27" t="s">
        <v>1980</v>
      </c>
      <c r="O27" t="s">
        <v>218</v>
      </c>
      <c r="P27" t="s">
        <v>238</v>
      </c>
      <c r="Q27" t="s">
        <v>351</v>
      </c>
    </row>
    <row r="28" spans="1:17">
      <c r="A28">
        <v>1510424</v>
      </c>
      <c r="B28" t="s">
        <v>84</v>
      </c>
      <c r="C28" t="s">
        <v>1213</v>
      </c>
      <c r="D28" t="s">
        <v>1214</v>
      </c>
      <c r="E28" t="s">
        <v>217</v>
      </c>
      <c r="F28" t="s">
        <v>1215</v>
      </c>
      <c r="G28" t="s">
        <v>1981</v>
      </c>
      <c r="H28" t="s">
        <v>26</v>
      </c>
      <c r="I28" t="s">
        <v>1982</v>
      </c>
      <c r="J28" t="s">
        <v>1983</v>
      </c>
      <c r="K28" t="s">
        <v>1984</v>
      </c>
      <c r="L28" t="s">
        <v>1985</v>
      </c>
      <c r="M28" t="s">
        <v>1986</v>
      </c>
      <c r="N28" t="s">
        <v>1987</v>
      </c>
      <c r="O28" t="s">
        <v>218</v>
      </c>
      <c r="P28" t="s">
        <v>283</v>
      </c>
      <c r="Q28" t="s">
        <v>1696</v>
      </c>
    </row>
    <row r="29" spans="1:17">
      <c r="A29">
        <v>1510564</v>
      </c>
      <c r="B29" t="s">
        <v>25</v>
      </c>
      <c r="C29" t="s">
        <v>1213</v>
      </c>
      <c r="D29" t="s">
        <v>1214</v>
      </c>
      <c r="E29" t="s">
        <v>217</v>
      </c>
      <c r="F29" t="s">
        <v>1215</v>
      </c>
      <c r="G29" t="s">
        <v>1988</v>
      </c>
      <c r="H29" t="s">
        <v>26</v>
      </c>
      <c r="I29" t="s">
        <v>1989</v>
      </c>
      <c r="J29" t="s">
        <v>1990</v>
      </c>
      <c r="K29" t="s">
        <v>1991</v>
      </c>
      <c r="L29" t="s">
        <v>1992</v>
      </c>
      <c r="M29" t="s">
        <v>1993</v>
      </c>
      <c r="N29" t="s">
        <v>26</v>
      </c>
      <c r="O29" t="s">
        <v>218</v>
      </c>
      <c r="P29" t="s">
        <v>64</v>
      </c>
      <c r="Q29" t="s">
        <v>324</v>
      </c>
    </row>
    <row r="30" spans="1:17">
      <c r="A30">
        <v>2211212</v>
      </c>
      <c r="B30" t="s">
        <v>78</v>
      </c>
      <c r="C30" t="s">
        <v>1213</v>
      </c>
      <c r="D30" t="s">
        <v>1214</v>
      </c>
      <c r="E30" t="s">
        <v>217</v>
      </c>
      <c r="F30" t="s">
        <v>1215</v>
      </c>
      <c r="G30" t="s">
        <v>1846</v>
      </c>
      <c r="H30" t="s">
        <v>1847</v>
      </c>
      <c r="I30" t="s">
        <v>1848</v>
      </c>
      <c r="J30" t="s">
        <v>1849</v>
      </c>
      <c r="K30" t="s">
        <v>1850</v>
      </c>
      <c r="L30" t="s">
        <v>1851</v>
      </c>
      <c r="M30" t="s">
        <v>1852</v>
      </c>
      <c r="N30" t="s">
        <v>1853</v>
      </c>
      <c r="O30" t="s">
        <v>218</v>
      </c>
      <c r="P30" t="s">
        <v>276</v>
      </c>
      <c r="Q30" t="s">
        <v>1906</v>
      </c>
    </row>
    <row r="31" spans="1:17">
      <c r="A31">
        <v>2510548</v>
      </c>
      <c r="B31" t="s">
        <v>65</v>
      </c>
      <c r="C31" t="s">
        <v>1213</v>
      </c>
      <c r="D31" t="s">
        <v>1214</v>
      </c>
      <c r="E31" t="s">
        <v>217</v>
      </c>
      <c r="F31" t="s">
        <v>1215</v>
      </c>
      <c r="G31" t="s">
        <v>1994</v>
      </c>
      <c r="H31" t="s">
        <v>26</v>
      </c>
      <c r="I31" t="s">
        <v>1995</v>
      </c>
      <c r="J31" t="s">
        <v>1996</v>
      </c>
      <c r="K31" t="s">
        <v>1997</v>
      </c>
      <c r="L31" t="s">
        <v>1998</v>
      </c>
      <c r="M31" t="s">
        <v>1999</v>
      </c>
      <c r="N31" t="s">
        <v>26</v>
      </c>
      <c r="O31" t="s">
        <v>218</v>
      </c>
      <c r="P31" t="s">
        <v>534</v>
      </c>
      <c r="Q31" t="s">
        <v>2000</v>
      </c>
    </row>
    <row r="32" spans="1:17">
      <c r="A32">
        <v>2510548</v>
      </c>
      <c r="B32" t="s">
        <v>65</v>
      </c>
      <c r="C32" t="s">
        <v>1213</v>
      </c>
      <c r="D32" t="s">
        <v>1214</v>
      </c>
      <c r="E32" t="s">
        <v>217</v>
      </c>
      <c r="F32" t="s">
        <v>1215</v>
      </c>
      <c r="G32" t="s">
        <v>1994</v>
      </c>
      <c r="H32" t="s">
        <v>26</v>
      </c>
      <c r="I32" t="s">
        <v>1995</v>
      </c>
      <c r="J32" t="s">
        <v>1996</v>
      </c>
      <c r="K32" t="s">
        <v>1997</v>
      </c>
      <c r="L32" t="s">
        <v>1998</v>
      </c>
      <c r="M32" t="s">
        <v>1999</v>
      </c>
      <c r="N32" t="s">
        <v>26</v>
      </c>
      <c r="O32" t="s">
        <v>218</v>
      </c>
      <c r="P32" t="s">
        <v>534</v>
      </c>
      <c r="Q32" t="s">
        <v>2000</v>
      </c>
    </row>
    <row r="33" spans="1:17">
      <c r="A33">
        <v>2510548</v>
      </c>
      <c r="B33" t="s">
        <v>65</v>
      </c>
      <c r="C33" t="s">
        <v>1213</v>
      </c>
      <c r="D33" t="s">
        <v>1214</v>
      </c>
      <c r="E33" t="s">
        <v>217</v>
      </c>
      <c r="F33" t="s">
        <v>1215</v>
      </c>
      <c r="G33" t="s">
        <v>1994</v>
      </c>
      <c r="H33" t="s">
        <v>26</v>
      </c>
      <c r="I33" t="s">
        <v>1995</v>
      </c>
      <c r="J33" t="s">
        <v>1996</v>
      </c>
      <c r="K33" t="s">
        <v>1997</v>
      </c>
      <c r="L33" t="s">
        <v>1998</v>
      </c>
      <c r="M33" t="s">
        <v>1999</v>
      </c>
      <c r="N33" t="s">
        <v>26</v>
      </c>
      <c r="O33" t="s">
        <v>218</v>
      </c>
      <c r="P33" t="s">
        <v>534</v>
      </c>
      <c r="Q33" t="s">
        <v>2000</v>
      </c>
    </row>
    <row r="34" spans="1:17">
      <c r="A34">
        <v>2910326</v>
      </c>
      <c r="B34" t="s">
        <v>81</v>
      </c>
      <c r="C34" t="s">
        <v>1213</v>
      </c>
      <c r="D34" t="s">
        <v>1214</v>
      </c>
      <c r="E34" t="s">
        <v>217</v>
      </c>
      <c r="F34" t="s">
        <v>1215</v>
      </c>
      <c r="G34" t="s">
        <v>2001</v>
      </c>
      <c r="H34" t="s">
        <v>26</v>
      </c>
      <c r="I34" t="s">
        <v>2002</v>
      </c>
      <c r="J34" t="s">
        <v>2003</v>
      </c>
      <c r="K34" t="s">
        <v>2004</v>
      </c>
      <c r="L34" t="s">
        <v>2005</v>
      </c>
      <c r="M34" t="s">
        <v>2006</v>
      </c>
      <c r="N34" t="s">
        <v>1905</v>
      </c>
      <c r="O34" t="s">
        <v>218</v>
      </c>
      <c r="P34" t="s">
        <v>273</v>
      </c>
      <c r="Q34" t="s">
        <v>212</v>
      </c>
    </row>
    <row r="35" spans="1:17">
      <c r="A35">
        <v>3010712</v>
      </c>
      <c r="B35" t="s">
        <v>82</v>
      </c>
      <c r="C35" t="s">
        <v>1213</v>
      </c>
      <c r="D35" t="s">
        <v>1214</v>
      </c>
      <c r="E35" t="s">
        <v>217</v>
      </c>
      <c r="F35" t="s">
        <v>1215</v>
      </c>
      <c r="G35" t="s">
        <v>2007</v>
      </c>
      <c r="H35" t="s">
        <v>26</v>
      </c>
      <c r="I35" t="s">
        <v>2008</v>
      </c>
      <c r="J35" t="s">
        <v>2009</v>
      </c>
      <c r="K35" t="s">
        <v>2010</v>
      </c>
      <c r="L35" t="s">
        <v>2011</v>
      </c>
      <c r="M35" t="s">
        <v>2012</v>
      </c>
      <c r="N35" t="s">
        <v>1905</v>
      </c>
      <c r="O35" t="s">
        <v>218</v>
      </c>
      <c r="P35" t="s">
        <v>274</v>
      </c>
      <c r="Q35" t="s">
        <v>213</v>
      </c>
    </row>
    <row r="36" spans="1:17">
      <c r="A36">
        <v>3110256</v>
      </c>
      <c r="B36" t="s">
        <v>62</v>
      </c>
      <c r="C36" t="s">
        <v>1213</v>
      </c>
      <c r="D36" t="s">
        <v>1214</v>
      </c>
      <c r="E36" t="s">
        <v>217</v>
      </c>
      <c r="F36" t="s">
        <v>1215</v>
      </c>
      <c r="G36" t="s">
        <v>2013</v>
      </c>
      <c r="H36" t="s">
        <v>26</v>
      </c>
      <c r="I36" t="s">
        <v>2014</v>
      </c>
      <c r="J36" t="s">
        <v>2015</v>
      </c>
      <c r="K36" t="s">
        <v>2016</v>
      </c>
      <c r="L36" t="s">
        <v>2017</v>
      </c>
      <c r="M36" t="s">
        <v>2018</v>
      </c>
      <c r="N36" t="s">
        <v>2019</v>
      </c>
      <c r="O36" t="s">
        <v>218</v>
      </c>
      <c r="P36" t="s">
        <v>235</v>
      </c>
      <c r="Q36" t="s">
        <v>345</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155"/>
  <sheetViews>
    <sheetView workbookViewId="0">
      <selection activeCell="I23" sqref="I23"/>
    </sheetView>
  </sheetViews>
  <sheetFormatPr defaultRowHeight="18.75"/>
  <cols>
    <col min="5" max="5" width="26.125" customWidth="1"/>
    <col min="9" max="9" width="13.375" customWidth="1"/>
  </cols>
  <sheetData>
    <row r="1" spans="1:17">
      <c r="A1" s="2">
        <v>110309</v>
      </c>
      <c r="B1" t="s">
        <v>108</v>
      </c>
      <c r="C1" t="s">
        <v>1213</v>
      </c>
      <c r="D1" t="s">
        <v>1214</v>
      </c>
      <c r="E1" t="s">
        <v>223</v>
      </c>
      <c r="F1" t="s">
        <v>1215</v>
      </c>
      <c r="G1" t="s">
        <v>2020</v>
      </c>
      <c r="H1" t="s">
        <v>26</v>
      </c>
      <c r="I1" t="s">
        <v>2021</v>
      </c>
      <c r="J1" t="s">
        <v>1260</v>
      </c>
      <c r="K1" t="s">
        <v>2022</v>
      </c>
      <c r="L1" t="s">
        <v>2023</v>
      </c>
      <c r="M1" t="s">
        <v>2024</v>
      </c>
      <c r="N1" t="s">
        <v>2025</v>
      </c>
      <c r="O1" t="s">
        <v>224</v>
      </c>
      <c r="P1" t="s">
        <v>2026</v>
      </c>
      <c r="Q1" t="s">
        <v>115</v>
      </c>
    </row>
    <row r="2" spans="1:17">
      <c r="A2" s="2">
        <v>112875</v>
      </c>
      <c r="B2" t="s">
        <v>105</v>
      </c>
      <c r="C2" t="s">
        <v>1213</v>
      </c>
      <c r="D2" t="s">
        <v>1214</v>
      </c>
      <c r="E2" t="s">
        <v>223</v>
      </c>
      <c r="F2" t="s">
        <v>1215</v>
      </c>
      <c r="G2" t="s">
        <v>2027</v>
      </c>
      <c r="H2" t="s">
        <v>26</v>
      </c>
      <c r="I2" t="s">
        <v>2028</v>
      </c>
      <c r="J2" t="s">
        <v>2029</v>
      </c>
      <c r="K2" t="s">
        <v>2030</v>
      </c>
      <c r="L2" t="s">
        <v>2031</v>
      </c>
      <c r="M2" t="s">
        <v>2032</v>
      </c>
      <c r="N2" t="s">
        <v>2033</v>
      </c>
      <c r="O2" t="s">
        <v>224</v>
      </c>
      <c r="P2" t="s">
        <v>2034</v>
      </c>
      <c r="Q2" t="s">
        <v>115</v>
      </c>
    </row>
    <row r="3" spans="1:17">
      <c r="A3" s="2">
        <v>113311</v>
      </c>
      <c r="B3" t="s">
        <v>62</v>
      </c>
      <c r="C3" t="s">
        <v>1213</v>
      </c>
      <c r="D3" t="s">
        <v>1214</v>
      </c>
      <c r="E3" t="s">
        <v>223</v>
      </c>
      <c r="F3" t="s">
        <v>1215</v>
      </c>
      <c r="G3" t="s">
        <v>1872</v>
      </c>
      <c r="H3" t="s">
        <v>1873</v>
      </c>
      <c r="I3" t="s">
        <v>1874</v>
      </c>
      <c r="J3" t="s">
        <v>1227</v>
      </c>
      <c r="K3" t="s">
        <v>1875</v>
      </c>
      <c r="L3" t="s">
        <v>1876</v>
      </c>
      <c r="M3" t="s">
        <v>1877</v>
      </c>
      <c r="N3" t="s">
        <v>1878</v>
      </c>
      <c r="O3" t="s">
        <v>224</v>
      </c>
      <c r="P3" t="s">
        <v>359</v>
      </c>
      <c r="Q3" t="s">
        <v>208</v>
      </c>
    </row>
    <row r="4" spans="1:17">
      <c r="A4" s="2">
        <v>113352</v>
      </c>
      <c r="B4" t="s">
        <v>116</v>
      </c>
      <c r="C4" t="s">
        <v>1213</v>
      </c>
      <c r="D4" t="s">
        <v>1214</v>
      </c>
      <c r="E4" t="s">
        <v>223</v>
      </c>
      <c r="F4" t="s">
        <v>1215</v>
      </c>
      <c r="G4" t="s">
        <v>2035</v>
      </c>
      <c r="H4" t="s">
        <v>26</v>
      </c>
      <c r="I4" t="s">
        <v>2036</v>
      </c>
      <c r="J4" t="s">
        <v>2037</v>
      </c>
      <c r="K4" t="s">
        <v>2038</v>
      </c>
      <c r="L4" t="s">
        <v>2039</v>
      </c>
      <c r="M4" t="s">
        <v>2040</v>
      </c>
      <c r="N4" t="s">
        <v>26</v>
      </c>
      <c r="O4" t="s">
        <v>224</v>
      </c>
      <c r="P4" t="s">
        <v>2041</v>
      </c>
      <c r="Q4" t="s">
        <v>115</v>
      </c>
    </row>
    <row r="5" spans="1:17">
      <c r="A5" s="2">
        <v>113642</v>
      </c>
      <c r="B5" t="s">
        <v>198</v>
      </c>
      <c r="C5" t="s">
        <v>1213</v>
      </c>
      <c r="D5" t="s">
        <v>1214</v>
      </c>
      <c r="E5" t="s">
        <v>223</v>
      </c>
      <c r="F5" t="s">
        <v>1215</v>
      </c>
      <c r="G5" t="s">
        <v>529</v>
      </c>
      <c r="H5" t="s">
        <v>26</v>
      </c>
      <c r="I5" t="s">
        <v>2042</v>
      </c>
      <c r="J5" t="s">
        <v>1633</v>
      </c>
      <c r="K5" t="s">
        <v>2043</v>
      </c>
      <c r="L5" t="s">
        <v>2044</v>
      </c>
      <c r="M5" t="s">
        <v>2045</v>
      </c>
      <c r="N5" t="s">
        <v>26</v>
      </c>
      <c r="O5" t="s">
        <v>224</v>
      </c>
      <c r="P5" t="s">
        <v>2046</v>
      </c>
      <c r="Q5" t="s">
        <v>1556</v>
      </c>
    </row>
    <row r="6" spans="1:17">
      <c r="A6" s="2">
        <v>113642</v>
      </c>
      <c r="B6" t="s">
        <v>198</v>
      </c>
      <c r="C6" t="s">
        <v>1213</v>
      </c>
      <c r="D6" t="s">
        <v>1214</v>
      </c>
      <c r="E6" t="s">
        <v>223</v>
      </c>
      <c r="F6" t="s">
        <v>1215</v>
      </c>
      <c r="G6" t="s">
        <v>529</v>
      </c>
      <c r="H6" t="s">
        <v>26</v>
      </c>
      <c r="I6" t="s">
        <v>2042</v>
      </c>
      <c r="J6" t="s">
        <v>1633</v>
      </c>
      <c r="K6" t="s">
        <v>2043</v>
      </c>
      <c r="L6" t="s">
        <v>2044</v>
      </c>
      <c r="M6" t="s">
        <v>2045</v>
      </c>
      <c r="N6" t="s">
        <v>26</v>
      </c>
      <c r="O6" t="s">
        <v>224</v>
      </c>
      <c r="P6" t="s">
        <v>2046</v>
      </c>
      <c r="Q6" t="s">
        <v>1556</v>
      </c>
    </row>
    <row r="7" spans="1:17">
      <c r="A7" s="2">
        <v>113774</v>
      </c>
      <c r="B7" t="s">
        <v>96</v>
      </c>
      <c r="C7" t="s">
        <v>1213</v>
      </c>
      <c r="D7" t="s">
        <v>1214</v>
      </c>
      <c r="E7" t="s">
        <v>223</v>
      </c>
      <c r="F7" t="s">
        <v>1215</v>
      </c>
      <c r="G7" t="s">
        <v>2047</v>
      </c>
      <c r="H7" t="s">
        <v>26</v>
      </c>
      <c r="I7" t="s">
        <v>2048</v>
      </c>
      <c r="J7" t="s">
        <v>1894</v>
      </c>
      <c r="K7" t="s">
        <v>2049</v>
      </c>
      <c r="L7" t="s">
        <v>2050</v>
      </c>
      <c r="M7" t="s">
        <v>2051</v>
      </c>
      <c r="N7" t="s">
        <v>26</v>
      </c>
      <c r="O7" t="s">
        <v>224</v>
      </c>
      <c r="P7" t="s">
        <v>553</v>
      </c>
      <c r="Q7" t="s">
        <v>115</v>
      </c>
    </row>
    <row r="8" spans="1:17">
      <c r="A8" s="2">
        <v>113832</v>
      </c>
      <c r="B8" t="s">
        <v>124</v>
      </c>
      <c r="C8" t="s">
        <v>1213</v>
      </c>
      <c r="D8" t="s">
        <v>1214</v>
      </c>
      <c r="E8" t="s">
        <v>223</v>
      </c>
      <c r="F8" t="s">
        <v>1215</v>
      </c>
      <c r="G8" t="s">
        <v>2052</v>
      </c>
      <c r="H8" t="s">
        <v>26</v>
      </c>
      <c r="I8" t="s">
        <v>2053</v>
      </c>
      <c r="J8" t="s">
        <v>2054</v>
      </c>
      <c r="K8" t="s">
        <v>2055</v>
      </c>
      <c r="L8" t="s">
        <v>2056</v>
      </c>
      <c r="M8" t="s">
        <v>2057</v>
      </c>
      <c r="N8" t="s">
        <v>26</v>
      </c>
      <c r="O8" t="s">
        <v>224</v>
      </c>
      <c r="P8" t="s">
        <v>2058</v>
      </c>
      <c r="Q8" t="s">
        <v>115</v>
      </c>
    </row>
    <row r="9" spans="1:17">
      <c r="A9" s="2">
        <v>113998</v>
      </c>
      <c r="B9" t="s">
        <v>74</v>
      </c>
      <c r="C9" t="s">
        <v>1213</v>
      </c>
      <c r="D9" t="s">
        <v>1214</v>
      </c>
      <c r="E9" t="s">
        <v>223</v>
      </c>
      <c r="F9" t="s">
        <v>1215</v>
      </c>
      <c r="G9" t="s">
        <v>1623</v>
      </c>
      <c r="H9" t="s">
        <v>1624</v>
      </c>
      <c r="I9" t="s">
        <v>1625</v>
      </c>
      <c r="J9" t="s">
        <v>1626</v>
      </c>
      <c r="K9" t="s">
        <v>1627</v>
      </c>
      <c r="L9" t="s">
        <v>1628</v>
      </c>
      <c r="M9" t="s">
        <v>1629</v>
      </c>
      <c r="N9" t="s">
        <v>1630</v>
      </c>
      <c r="O9" t="s">
        <v>224</v>
      </c>
      <c r="P9" t="s">
        <v>2059</v>
      </c>
      <c r="Q9" t="s">
        <v>115</v>
      </c>
    </row>
    <row r="10" spans="1:17">
      <c r="A10" s="2">
        <v>114137</v>
      </c>
      <c r="B10" t="s">
        <v>157</v>
      </c>
      <c r="C10" t="s">
        <v>1213</v>
      </c>
      <c r="D10" t="s">
        <v>1214</v>
      </c>
      <c r="E10" t="s">
        <v>223</v>
      </c>
      <c r="F10" t="s">
        <v>1215</v>
      </c>
      <c r="G10" t="s">
        <v>2060</v>
      </c>
      <c r="H10" t="s">
        <v>26</v>
      </c>
      <c r="I10" t="s">
        <v>2061</v>
      </c>
      <c r="J10" t="s">
        <v>2062</v>
      </c>
      <c r="K10" t="s">
        <v>2063</v>
      </c>
      <c r="L10" t="s">
        <v>2064</v>
      </c>
      <c r="M10" t="s">
        <v>2065</v>
      </c>
      <c r="N10" t="s">
        <v>2066</v>
      </c>
      <c r="O10" t="s">
        <v>224</v>
      </c>
      <c r="P10" t="s">
        <v>2067</v>
      </c>
      <c r="Q10" t="s">
        <v>2068</v>
      </c>
    </row>
    <row r="11" spans="1:17">
      <c r="A11" s="2">
        <v>114350</v>
      </c>
      <c r="B11" t="s">
        <v>67</v>
      </c>
      <c r="C11" t="s">
        <v>1213</v>
      </c>
      <c r="D11" t="s">
        <v>1214</v>
      </c>
      <c r="E11" t="s">
        <v>223</v>
      </c>
      <c r="F11" t="s">
        <v>1215</v>
      </c>
      <c r="G11" t="s">
        <v>2069</v>
      </c>
      <c r="H11" t="s">
        <v>26</v>
      </c>
      <c r="I11" t="s">
        <v>2070</v>
      </c>
      <c r="J11" t="s">
        <v>2071</v>
      </c>
      <c r="K11" t="s">
        <v>2072</v>
      </c>
      <c r="L11" t="s">
        <v>2073</v>
      </c>
      <c r="M11" t="s">
        <v>2073</v>
      </c>
      <c r="N11" t="s">
        <v>26</v>
      </c>
      <c r="O11" t="s">
        <v>224</v>
      </c>
      <c r="P11" t="s">
        <v>2074</v>
      </c>
      <c r="Q11" t="s">
        <v>115</v>
      </c>
    </row>
    <row r="12" spans="1:17">
      <c r="A12" s="2">
        <v>114566</v>
      </c>
      <c r="B12" t="s">
        <v>118</v>
      </c>
      <c r="C12" t="s">
        <v>1213</v>
      </c>
      <c r="D12" t="s">
        <v>1214</v>
      </c>
      <c r="E12" t="s">
        <v>223</v>
      </c>
      <c r="F12" t="s">
        <v>1215</v>
      </c>
      <c r="G12" t="s">
        <v>2075</v>
      </c>
      <c r="H12" t="s">
        <v>26</v>
      </c>
      <c r="I12" t="s">
        <v>2076</v>
      </c>
      <c r="J12" t="s">
        <v>1348</v>
      </c>
      <c r="K12" t="s">
        <v>2077</v>
      </c>
      <c r="L12" t="s">
        <v>2078</v>
      </c>
      <c r="M12" t="s">
        <v>2079</v>
      </c>
      <c r="N12" t="s">
        <v>26</v>
      </c>
      <c r="O12" t="s">
        <v>224</v>
      </c>
      <c r="P12" t="s">
        <v>2080</v>
      </c>
      <c r="Q12" t="s">
        <v>115</v>
      </c>
    </row>
    <row r="13" spans="1:17">
      <c r="A13" s="2">
        <v>114822</v>
      </c>
      <c r="B13" t="s">
        <v>146</v>
      </c>
      <c r="C13" t="s">
        <v>1213</v>
      </c>
      <c r="D13" t="s">
        <v>1214</v>
      </c>
      <c r="E13" t="s">
        <v>223</v>
      </c>
      <c r="F13" t="s">
        <v>1215</v>
      </c>
      <c r="G13" t="s">
        <v>2081</v>
      </c>
      <c r="H13" t="s">
        <v>26</v>
      </c>
      <c r="I13" t="s">
        <v>2082</v>
      </c>
      <c r="J13" t="s">
        <v>1661</v>
      </c>
      <c r="K13" t="s">
        <v>2083</v>
      </c>
      <c r="L13" t="s">
        <v>2084</v>
      </c>
      <c r="M13" t="s">
        <v>2085</v>
      </c>
      <c r="N13" t="s">
        <v>26</v>
      </c>
      <c r="O13" t="s">
        <v>224</v>
      </c>
      <c r="P13" t="s">
        <v>2086</v>
      </c>
      <c r="Q13" t="s">
        <v>115</v>
      </c>
    </row>
    <row r="14" spans="1:17">
      <c r="A14" s="2">
        <v>114848</v>
      </c>
      <c r="B14" t="s">
        <v>95</v>
      </c>
      <c r="C14" t="s">
        <v>1213</v>
      </c>
      <c r="D14" t="s">
        <v>1214</v>
      </c>
      <c r="E14" t="s">
        <v>223</v>
      </c>
      <c r="F14" t="s">
        <v>1215</v>
      </c>
      <c r="G14" t="s">
        <v>1879</v>
      </c>
      <c r="H14" t="s">
        <v>26</v>
      </c>
      <c r="I14" t="s">
        <v>1880</v>
      </c>
      <c r="J14" t="s">
        <v>1355</v>
      </c>
      <c r="K14" t="s">
        <v>1881</v>
      </c>
      <c r="L14" t="s">
        <v>1882</v>
      </c>
      <c r="M14" t="s">
        <v>1883</v>
      </c>
      <c r="N14" t="s">
        <v>26</v>
      </c>
      <c r="O14" t="s">
        <v>224</v>
      </c>
      <c r="P14" t="s">
        <v>556</v>
      </c>
      <c r="Q14" t="s">
        <v>115</v>
      </c>
    </row>
    <row r="15" spans="1:17">
      <c r="A15" s="2">
        <v>115050</v>
      </c>
      <c r="B15" t="s">
        <v>167</v>
      </c>
      <c r="C15" t="s">
        <v>1213</v>
      </c>
      <c r="D15" t="s">
        <v>1214</v>
      </c>
      <c r="E15" t="s">
        <v>223</v>
      </c>
      <c r="F15" t="s">
        <v>1215</v>
      </c>
      <c r="G15" t="s">
        <v>1884</v>
      </c>
      <c r="H15" t="s">
        <v>1885</v>
      </c>
      <c r="I15" t="s">
        <v>1886</v>
      </c>
      <c r="J15" t="s">
        <v>1251</v>
      </c>
      <c r="K15" t="s">
        <v>1887</v>
      </c>
      <c r="L15" t="s">
        <v>1888</v>
      </c>
      <c r="M15" t="s">
        <v>1889</v>
      </c>
      <c r="N15" t="s">
        <v>1890</v>
      </c>
      <c r="O15" t="s">
        <v>224</v>
      </c>
      <c r="P15" t="s">
        <v>2087</v>
      </c>
      <c r="Q15" t="s">
        <v>211</v>
      </c>
    </row>
    <row r="16" spans="1:17">
      <c r="A16" s="2">
        <v>115126</v>
      </c>
      <c r="B16" t="s">
        <v>93</v>
      </c>
      <c r="C16" t="s">
        <v>1213</v>
      </c>
      <c r="D16" t="s">
        <v>1214</v>
      </c>
      <c r="E16" t="s">
        <v>223</v>
      </c>
      <c r="F16" t="s">
        <v>1215</v>
      </c>
      <c r="G16" t="s">
        <v>2088</v>
      </c>
      <c r="H16" t="s">
        <v>26</v>
      </c>
      <c r="I16" t="s">
        <v>2089</v>
      </c>
      <c r="J16" t="s">
        <v>1268</v>
      </c>
      <c r="K16" t="s">
        <v>2090</v>
      </c>
      <c r="L16" t="s">
        <v>2091</v>
      </c>
      <c r="M16" t="s">
        <v>2092</v>
      </c>
      <c r="N16" t="s">
        <v>26</v>
      </c>
      <c r="O16" t="s">
        <v>224</v>
      </c>
      <c r="P16" t="s">
        <v>564</v>
      </c>
      <c r="Q16" t="s">
        <v>115</v>
      </c>
    </row>
    <row r="17" spans="1:17">
      <c r="A17" s="2">
        <v>115142</v>
      </c>
      <c r="B17" t="s">
        <v>32</v>
      </c>
      <c r="C17" t="s">
        <v>1213</v>
      </c>
      <c r="D17" t="s">
        <v>1214</v>
      </c>
      <c r="E17" t="s">
        <v>223</v>
      </c>
      <c r="F17" t="s">
        <v>1215</v>
      </c>
      <c r="G17" t="s">
        <v>2093</v>
      </c>
      <c r="H17" t="s">
        <v>26</v>
      </c>
      <c r="I17" t="s">
        <v>2094</v>
      </c>
      <c r="J17" t="s">
        <v>2095</v>
      </c>
      <c r="K17" t="s">
        <v>2096</v>
      </c>
      <c r="L17" t="s">
        <v>2097</v>
      </c>
      <c r="M17" t="s">
        <v>2098</v>
      </c>
      <c r="N17" t="s">
        <v>26</v>
      </c>
      <c r="O17" t="s">
        <v>224</v>
      </c>
      <c r="P17" t="s">
        <v>254</v>
      </c>
      <c r="Q17" t="s">
        <v>113</v>
      </c>
    </row>
    <row r="18" spans="1:17">
      <c r="A18" s="2">
        <v>115217</v>
      </c>
      <c r="B18" t="s">
        <v>46</v>
      </c>
      <c r="C18" t="s">
        <v>1213</v>
      </c>
      <c r="D18" t="s">
        <v>1214</v>
      </c>
      <c r="E18" t="s">
        <v>223</v>
      </c>
      <c r="F18" t="s">
        <v>1215</v>
      </c>
      <c r="G18" t="s">
        <v>1249</v>
      </c>
      <c r="H18" t="s">
        <v>26</v>
      </c>
      <c r="I18" t="s">
        <v>1250</v>
      </c>
      <c r="J18" t="s">
        <v>1251</v>
      </c>
      <c r="K18" t="s">
        <v>1252</v>
      </c>
      <c r="L18" t="s">
        <v>1253</v>
      </c>
      <c r="M18" t="s">
        <v>1254</v>
      </c>
      <c r="N18" t="s">
        <v>1255</v>
      </c>
      <c r="O18" t="s">
        <v>224</v>
      </c>
      <c r="P18" t="s">
        <v>2099</v>
      </c>
      <c r="Q18" t="s">
        <v>113</v>
      </c>
    </row>
    <row r="19" spans="1:17">
      <c r="A19" s="2">
        <v>115621</v>
      </c>
      <c r="B19" t="s">
        <v>186</v>
      </c>
      <c r="C19" t="s">
        <v>1213</v>
      </c>
      <c r="D19" t="s">
        <v>1214</v>
      </c>
      <c r="E19" t="s">
        <v>223</v>
      </c>
      <c r="F19" t="s">
        <v>1215</v>
      </c>
      <c r="G19" t="s">
        <v>1281</v>
      </c>
      <c r="H19" t="s">
        <v>26</v>
      </c>
      <c r="I19" t="s">
        <v>1282</v>
      </c>
      <c r="J19" t="s">
        <v>1283</v>
      </c>
      <c r="K19" t="s">
        <v>1284</v>
      </c>
      <c r="L19" t="s">
        <v>1285</v>
      </c>
      <c r="M19" t="s">
        <v>1286</v>
      </c>
      <c r="N19" t="s">
        <v>227</v>
      </c>
      <c r="O19" t="s">
        <v>224</v>
      </c>
      <c r="P19" t="s">
        <v>2100</v>
      </c>
      <c r="Q19" t="s">
        <v>213</v>
      </c>
    </row>
    <row r="20" spans="1:17">
      <c r="A20" s="2">
        <v>115621</v>
      </c>
      <c r="B20" t="s">
        <v>186</v>
      </c>
      <c r="C20" t="s">
        <v>1213</v>
      </c>
      <c r="D20" t="s">
        <v>1214</v>
      </c>
      <c r="E20" t="s">
        <v>223</v>
      </c>
      <c r="F20" t="s">
        <v>1215</v>
      </c>
      <c r="G20" t="s">
        <v>1281</v>
      </c>
      <c r="H20" t="s">
        <v>26</v>
      </c>
      <c r="I20" t="s">
        <v>1282</v>
      </c>
      <c r="J20" t="s">
        <v>1283</v>
      </c>
      <c r="K20" t="s">
        <v>1284</v>
      </c>
      <c r="L20" t="s">
        <v>1285</v>
      </c>
      <c r="M20" t="s">
        <v>1286</v>
      </c>
      <c r="N20" t="s">
        <v>227</v>
      </c>
      <c r="O20" t="s">
        <v>224</v>
      </c>
      <c r="P20" t="s">
        <v>2100</v>
      </c>
      <c r="Q20" t="s">
        <v>213</v>
      </c>
    </row>
    <row r="21" spans="1:17">
      <c r="A21" s="2">
        <v>116124</v>
      </c>
      <c r="B21" t="s">
        <v>110</v>
      </c>
      <c r="C21" t="s">
        <v>1213</v>
      </c>
      <c r="D21" t="s">
        <v>1214</v>
      </c>
      <c r="E21" t="s">
        <v>223</v>
      </c>
      <c r="F21" t="s">
        <v>1215</v>
      </c>
      <c r="G21" t="s">
        <v>2101</v>
      </c>
      <c r="H21" t="s">
        <v>26</v>
      </c>
      <c r="I21" t="s">
        <v>2102</v>
      </c>
      <c r="J21" t="s">
        <v>2103</v>
      </c>
      <c r="K21" t="s">
        <v>2104</v>
      </c>
      <c r="L21" t="s">
        <v>2105</v>
      </c>
      <c r="M21" t="s">
        <v>2106</v>
      </c>
      <c r="N21" t="s">
        <v>26</v>
      </c>
      <c r="O21" t="s">
        <v>224</v>
      </c>
      <c r="P21" t="s">
        <v>2107</v>
      </c>
      <c r="Q21" t="s">
        <v>115</v>
      </c>
    </row>
    <row r="22" spans="1:17">
      <c r="A22" s="2">
        <v>116140</v>
      </c>
      <c r="B22" t="s">
        <v>172</v>
      </c>
      <c r="C22" t="s">
        <v>1213</v>
      </c>
      <c r="D22" t="s">
        <v>1214</v>
      </c>
      <c r="E22" t="s">
        <v>223</v>
      </c>
      <c r="F22" t="s">
        <v>1215</v>
      </c>
      <c r="G22" t="s">
        <v>2108</v>
      </c>
      <c r="H22" t="s">
        <v>26</v>
      </c>
      <c r="I22" t="s">
        <v>2109</v>
      </c>
      <c r="J22" t="s">
        <v>2110</v>
      </c>
      <c r="K22" t="s">
        <v>2111</v>
      </c>
      <c r="L22" t="s">
        <v>2112</v>
      </c>
      <c r="M22" t="s">
        <v>2113</v>
      </c>
      <c r="N22" t="s">
        <v>26</v>
      </c>
      <c r="O22" t="s">
        <v>224</v>
      </c>
      <c r="P22" t="s">
        <v>2114</v>
      </c>
      <c r="Q22" t="s">
        <v>585</v>
      </c>
    </row>
    <row r="23" spans="1:17">
      <c r="A23" s="2">
        <v>116199</v>
      </c>
      <c r="B23" t="s">
        <v>100</v>
      </c>
      <c r="C23" t="s">
        <v>1213</v>
      </c>
      <c r="D23" t="s">
        <v>1214</v>
      </c>
      <c r="E23" t="s">
        <v>223</v>
      </c>
      <c r="F23" t="s">
        <v>1215</v>
      </c>
      <c r="G23" t="s">
        <v>214</v>
      </c>
      <c r="H23" t="s">
        <v>26</v>
      </c>
      <c r="I23" t="s">
        <v>2115</v>
      </c>
      <c r="J23" t="s">
        <v>2116</v>
      </c>
      <c r="K23" t="s">
        <v>2117</v>
      </c>
      <c r="L23" t="s">
        <v>2118</v>
      </c>
      <c r="M23" t="s">
        <v>2119</v>
      </c>
      <c r="N23" t="s">
        <v>26</v>
      </c>
      <c r="O23" t="s">
        <v>224</v>
      </c>
      <c r="P23" t="s">
        <v>566</v>
      </c>
      <c r="Q23" t="s">
        <v>115</v>
      </c>
    </row>
    <row r="24" spans="1:17">
      <c r="A24" s="2">
        <v>116322</v>
      </c>
      <c r="B24" t="s">
        <v>180</v>
      </c>
      <c r="C24" t="s">
        <v>1213</v>
      </c>
      <c r="D24" t="s">
        <v>1214</v>
      </c>
      <c r="E24" t="s">
        <v>223</v>
      </c>
      <c r="F24" t="s">
        <v>1215</v>
      </c>
      <c r="G24" t="s">
        <v>1310</v>
      </c>
      <c r="H24" t="s">
        <v>26</v>
      </c>
      <c r="I24" t="s">
        <v>1311</v>
      </c>
      <c r="J24" t="s">
        <v>1312</v>
      </c>
      <c r="K24" t="s">
        <v>1313</v>
      </c>
      <c r="L24" t="s">
        <v>1314</v>
      </c>
      <c r="M24" t="s">
        <v>1315</v>
      </c>
      <c r="N24" t="s">
        <v>1247</v>
      </c>
      <c r="O24" t="s">
        <v>224</v>
      </c>
      <c r="P24" t="s">
        <v>2120</v>
      </c>
      <c r="Q24" t="s">
        <v>159</v>
      </c>
    </row>
    <row r="25" spans="1:17">
      <c r="A25" s="2">
        <v>116322</v>
      </c>
      <c r="B25" t="s">
        <v>180</v>
      </c>
      <c r="C25" t="s">
        <v>1213</v>
      </c>
      <c r="D25" t="s">
        <v>1214</v>
      </c>
      <c r="E25" t="s">
        <v>223</v>
      </c>
      <c r="F25" t="s">
        <v>1215</v>
      </c>
      <c r="G25" t="s">
        <v>1310</v>
      </c>
      <c r="H25" t="s">
        <v>26</v>
      </c>
      <c r="I25" t="s">
        <v>1311</v>
      </c>
      <c r="J25" t="s">
        <v>1312</v>
      </c>
      <c r="K25" t="s">
        <v>1313</v>
      </c>
      <c r="L25" t="s">
        <v>1314</v>
      </c>
      <c r="M25" t="s">
        <v>1315</v>
      </c>
      <c r="N25" t="s">
        <v>1247</v>
      </c>
      <c r="O25" t="s">
        <v>224</v>
      </c>
      <c r="P25" t="s">
        <v>2120</v>
      </c>
      <c r="Q25" t="s">
        <v>159</v>
      </c>
    </row>
    <row r="26" spans="1:17">
      <c r="A26" s="2">
        <v>116389</v>
      </c>
      <c r="B26" t="s">
        <v>25</v>
      </c>
      <c r="C26" t="s">
        <v>1213</v>
      </c>
      <c r="D26" t="s">
        <v>1214</v>
      </c>
      <c r="E26" t="s">
        <v>223</v>
      </c>
      <c r="F26" t="s">
        <v>1215</v>
      </c>
      <c r="G26" t="s">
        <v>2121</v>
      </c>
      <c r="H26" t="s">
        <v>26</v>
      </c>
      <c r="I26" t="s">
        <v>2122</v>
      </c>
      <c r="J26" t="s">
        <v>2123</v>
      </c>
      <c r="K26" t="s">
        <v>2124</v>
      </c>
      <c r="L26" t="s">
        <v>2125</v>
      </c>
      <c r="M26" t="s">
        <v>2126</v>
      </c>
      <c r="N26" t="s">
        <v>2127</v>
      </c>
      <c r="O26" t="s">
        <v>224</v>
      </c>
      <c r="P26" t="s">
        <v>2128</v>
      </c>
      <c r="Q26" t="s">
        <v>94</v>
      </c>
    </row>
    <row r="27" spans="1:17">
      <c r="A27" s="2">
        <v>116397</v>
      </c>
      <c r="B27" t="s">
        <v>78</v>
      </c>
      <c r="C27" t="s">
        <v>1213</v>
      </c>
      <c r="D27" t="s">
        <v>1214</v>
      </c>
      <c r="E27" t="s">
        <v>223</v>
      </c>
      <c r="F27" t="s">
        <v>1215</v>
      </c>
      <c r="G27" t="s">
        <v>1637</v>
      </c>
      <c r="H27" t="s">
        <v>26</v>
      </c>
      <c r="I27" t="s">
        <v>1638</v>
      </c>
      <c r="J27" t="s">
        <v>1639</v>
      </c>
      <c r="K27" t="s">
        <v>1640</v>
      </c>
      <c r="L27" t="s">
        <v>1641</v>
      </c>
      <c r="M27" t="s">
        <v>1642</v>
      </c>
      <c r="N27" t="s">
        <v>26</v>
      </c>
      <c r="O27" t="s">
        <v>224</v>
      </c>
      <c r="P27" t="s">
        <v>2129</v>
      </c>
      <c r="Q27" t="s">
        <v>115</v>
      </c>
    </row>
    <row r="28" spans="1:17">
      <c r="A28" s="2">
        <v>116439</v>
      </c>
      <c r="B28" t="s">
        <v>145</v>
      </c>
      <c r="C28" t="s">
        <v>1213</v>
      </c>
      <c r="D28" t="s">
        <v>1214</v>
      </c>
      <c r="E28" t="s">
        <v>223</v>
      </c>
      <c r="F28" t="s">
        <v>1215</v>
      </c>
      <c r="G28" t="s">
        <v>1643</v>
      </c>
      <c r="H28" t="s">
        <v>26</v>
      </c>
      <c r="I28" t="s">
        <v>1644</v>
      </c>
      <c r="J28" t="s">
        <v>1645</v>
      </c>
      <c r="K28" t="s">
        <v>1646</v>
      </c>
      <c r="L28" t="s">
        <v>1647</v>
      </c>
      <c r="M28" t="s">
        <v>1648</v>
      </c>
      <c r="N28" t="s">
        <v>26</v>
      </c>
      <c r="O28" t="s">
        <v>224</v>
      </c>
      <c r="P28" t="s">
        <v>2130</v>
      </c>
      <c r="Q28" t="s">
        <v>115</v>
      </c>
    </row>
    <row r="29" spans="1:17">
      <c r="A29" s="2">
        <v>116470</v>
      </c>
      <c r="B29" t="s">
        <v>87</v>
      </c>
      <c r="C29" t="s">
        <v>1213</v>
      </c>
      <c r="D29" t="s">
        <v>1214</v>
      </c>
      <c r="E29" t="s">
        <v>223</v>
      </c>
      <c r="F29" t="s">
        <v>1215</v>
      </c>
      <c r="G29" t="s">
        <v>2131</v>
      </c>
      <c r="H29" t="s">
        <v>26</v>
      </c>
      <c r="I29" t="s">
        <v>2132</v>
      </c>
      <c r="J29" t="s">
        <v>2133</v>
      </c>
      <c r="K29" t="s">
        <v>2134</v>
      </c>
      <c r="L29" t="s">
        <v>2135</v>
      </c>
      <c r="M29" t="s">
        <v>2136</v>
      </c>
      <c r="N29" t="s">
        <v>26</v>
      </c>
      <c r="O29" t="s">
        <v>224</v>
      </c>
      <c r="P29" t="s">
        <v>2137</v>
      </c>
      <c r="Q29" t="s">
        <v>115</v>
      </c>
    </row>
    <row r="30" spans="1:17">
      <c r="A30" s="2">
        <v>116470</v>
      </c>
      <c r="B30" t="s">
        <v>87</v>
      </c>
      <c r="C30" t="s">
        <v>1213</v>
      </c>
      <c r="D30" t="s">
        <v>1214</v>
      </c>
      <c r="E30" t="s">
        <v>223</v>
      </c>
      <c r="F30" t="s">
        <v>1215</v>
      </c>
      <c r="G30" t="s">
        <v>2131</v>
      </c>
      <c r="H30" t="s">
        <v>26</v>
      </c>
      <c r="I30" t="s">
        <v>2132</v>
      </c>
      <c r="J30" t="s">
        <v>2133</v>
      </c>
      <c r="K30" t="s">
        <v>2134</v>
      </c>
      <c r="L30" t="s">
        <v>2135</v>
      </c>
      <c r="M30" t="s">
        <v>2136</v>
      </c>
      <c r="N30" t="s">
        <v>26</v>
      </c>
      <c r="O30" t="s">
        <v>224</v>
      </c>
      <c r="P30" t="s">
        <v>2137</v>
      </c>
      <c r="Q30" t="s">
        <v>115</v>
      </c>
    </row>
    <row r="31" spans="1:17">
      <c r="A31" s="2">
        <v>116785</v>
      </c>
      <c r="B31" t="s">
        <v>52</v>
      </c>
      <c r="C31" t="s">
        <v>1213</v>
      </c>
      <c r="D31" t="s">
        <v>1214</v>
      </c>
      <c r="E31" t="s">
        <v>223</v>
      </c>
      <c r="F31" t="s">
        <v>1215</v>
      </c>
      <c r="G31" t="s">
        <v>2138</v>
      </c>
      <c r="H31" t="s">
        <v>26</v>
      </c>
      <c r="I31" t="s">
        <v>2139</v>
      </c>
      <c r="J31" t="s">
        <v>1370</v>
      </c>
      <c r="K31" t="s">
        <v>2140</v>
      </c>
      <c r="L31" t="s">
        <v>2141</v>
      </c>
      <c r="M31" t="s">
        <v>2142</v>
      </c>
      <c r="N31" t="s">
        <v>26</v>
      </c>
      <c r="O31" t="s">
        <v>224</v>
      </c>
      <c r="P31" t="s">
        <v>248</v>
      </c>
      <c r="Q31" t="s">
        <v>208</v>
      </c>
    </row>
    <row r="32" spans="1:17">
      <c r="A32" s="2">
        <v>116793</v>
      </c>
      <c r="B32" t="s">
        <v>119</v>
      </c>
      <c r="C32" t="s">
        <v>1213</v>
      </c>
      <c r="D32" t="s">
        <v>1214</v>
      </c>
      <c r="E32" t="s">
        <v>223</v>
      </c>
      <c r="F32" t="s">
        <v>1215</v>
      </c>
      <c r="G32" t="s">
        <v>2143</v>
      </c>
      <c r="H32" t="s">
        <v>26</v>
      </c>
      <c r="I32" t="s">
        <v>2144</v>
      </c>
      <c r="J32" t="s">
        <v>2145</v>
      </c>
      <c r="K32" t="s">
        <v>2146</v>
      </c>
      <c r="L32" t="s">
        <v>2147</v>
      </c>
      <c r="M32" t="s">
        <v>2148</v>
      </c>
      <c r="N32" t="s">
        <v>26</v>
      </c>
      <c r="O32" t="s">
        <v>224</v>
      </c>
      <c r="P32" t="s">
        <v>2149</v>
      </c>
      <c r="Q32" t="s">
        <v>115</v>
      </c>
    </row>
    <row r="33" spans="1:17">
      <c r="A33" s="2">
        <v>117007</v>
      </c>
      <c r="B33" t="s">
        <v>114</v>
      </c>
      <c r="C33" t="s">
        <v>1213</v>
      </c>
      <c r="D33" t="s">
        <v>1214</v>
      </c>
      <c r="E33" t="s">
        <v>223</v>
      </c>
      <c r="F33" t="s">
        <v>1215</v>
      </c>
      <c r="G33" t="s">
        <v>2150</v>
      </c>
      <c r="H33" t="s">
        <v>26</v>
      </c>
      <c r="I33" t="s">
        <v>2151</v>
      </c>
      <c r="J33" t="s">
        <v>1639</v>
      </c>
      <c r="K33" t="s">
        <v>2152</v>
      </c>
      <c r="L33" t="s">
        <v>2153</v>
      </c>
      <c r="M33" t="s">
        <v>2154</v>
      </c>
      <c r="N33" t="s">
        <v>26</v>
      </c>
      <c r="O33" t="s">
        <v>224</v>
      </c>
      <c r="P33" t="s">
        <v>2155</v>
      </c>
      <c r="Q33" t="s">
        <v>115</v>
      </c>
    </row>
    <row r="34" spans="1:17">
      <c r="A34" s="2">
        <v>117023</v>
      </c>
      <c r="B34" t="s">
        <v>144</v>
      </c>
      <c r="C34" t="s">
        <v>1213</v>
      </c>
      <c r="D34" t="s">
        <v>1214</v>
      </c>
      <c r="E34" t="s">
        <v>223</v>
      </c>
      <c r="F34" t="s">
        <v>1215</v>
      </c>
      <c r="G34" t="s">
        <v>1346</v>
      </c>
      <c r="H34" t="s">
        <v>26</v>
      </c>
      <c r="I34" t="s">
        <v>1347</v>
      </c>
      <c r="J34" t="s">
        <v>1348</v>
      </c>
      <c r="K34" t="s">
        <v>1349</v>
      </c>
      <c r="L34" t="s">
        <v>1350</v>
      </c>
      <c r="M34" t="s">
        <v>1351</v>
      </c>
      <c r="N34" t="s">
        <v>1247</v>
      </c>
      <c r="O34" t="s">
        <v>224</v>
      </c>
      <c r="P34" t="s">
        <v>2156</v>
      </c>
      <c r="Q34" t="s">
        <v>115</v>
      </c>
    </row>
    <row r="35" spans="1:17">
      <c r="A35" s="2">
        <v>117049</v>
      </c>
      <c r="B35" t="s">
        <v>111</v>
      </c>
      <c r="C35" t="s">
        <v>1213</v>
      </c>
      <c r="D35" t="s">
        <v>1214</v>
      </c>
      <c r="E35" t="s">
        <v>223</v>
      </c>
      <c r="F35" t="s">
        <v>1215</v>
      </c>
      <c r="G35" t="s">
        <v>2157</v>
      </c>
      <c r="H35" t="s">
        <v>26</v>
      </c>
      <c r="I35" t="s">
        <v>2158</v>
      </c>
      <c r="J35" t="s">
        <v>2159</v>
      </c>
      <c r="K35" t="s">
        <v>2160</v>
      </c>
      <c r="L35" t="s">
        <v>2161</v>
      </c>
      <c r="M35" t="s">
        <v>2162</v>
      </c>
      <c r="N35" t="s">
        <v>26</v>
      </c>
      <c r="O35" t="s">
        <v>224</v>
      </c>
      <c r="P35" t="s">
        <v>2163</v>
      </c>
      <c r="Q35" t="s">
        <v>115</v>
      </c>
    </row>
    <row r="36" spans="1:17">
      <c r="A36" s="2">
        <v>117064</v>
      </c>
      <c r="B36" t="s">
        <v>128</v>
      </c>
      <c r="C36" t="s">
        <v>1213</v>
      </c>
      <c r="D36" t="s">
        <v>1214</v>
      </c>
      <c r="E36" t="s">
        <v>223</v>
      </c>
      <c r="F36" t="s">
        <v>1215</v>
      </c>
      <c r="G36" t="s">
        <v>1892</v>
      </c>
      <c r="H36" t="s">
        <v>26</v>
      </c>
      <c r="I36" t="s">
        <v>1893</v>
      </c>
      <c r="J36" t="s">
        <v>1894</v>
      </c>
      <c r="K36" t="s">
        <v>1895</v>
      </c>
      <c r="L36" t="s">
        <v>1896</v>
      </c>
      <c r="M36" t="s">
        <v>1897</v>
      </c>
      <c r="N36" t="s">
        <v>63</v>
      </c>
      <c r="O36" t="s">
        <v>224</v>
      </c>
      <c r="P36" t="s">
        <v>2164</v>
      </c>
      <c r="Q36" t="s">
        <v>115</v>
      </c>
    </row>
    <row r="37" spans="1:17">
      <c r="A37" s="2">
        <v>117114</v>
      </c>
      <c r="B37" t="s">
        <v>158</v>
      </c>
      <c r="C37" t="s">
        <v>1213</v>
      </c>
      <c r="D37" t="s">
        <v>1214</v>
      </c>
      <c r="E37" t="s">
        <v>223</v>
      </c>
      <c r="F37" t="s">
        <v>1215</v>
      </c>
      <c r="G37" t="s">
        <v>1649</v>
      </c>
      <c r="H37" t="s">
        <v>26</v>
      </c>
      <c r="I37" t="s">
        <v>1650</v>
      </c>
      <c r="J37" t="s">
        <v>1290</v>
      </c>
      <c r="K37" t="s">
        <v>1651</v>
      </c>
      <c r="L37" t="s">
        <v>1652</v>
      </c>
      <c r="M37" t="s">
        <v>1653</v>
      </c>
      <c r="N37" t="s">
        <v>26</v>
      </c>
      <c r="O37" t="s">
        <v>224</v>
      </c>
      <c r="P37" t="s">
        <v>2165</v>
      </c>
      <c r="Q37" t="s">
        <v>2068</v>
      </c>
    </row>
    <row r="38" spans="1:17">
      <c r="A38" s="2">
        <v>117247</v>
      </c>
      <c r="B38" t="s">
        <v>92</v>
      </c>
      <c r="C38" t="s">
        <v>1213</v>
      </c>
      <c r="D38" t="s">
        <v>1214</v>
      </c>
      <c r="E38" t="s">
        <v>223</v>
      </c>
      <c r="F38" t="s">
        <v>1215</v>
      </c>
      <c r="G38" t="s">
        <v>2166</v>
      </c>
      <c r="H38" t="s">
        <v>26</v>
      </c>
      <c r="I38" t="s">
        <v>2167</v>
      </c>
      <c r="J38" t="s">
        <v>2168</v>
      </c>
      <c r="K38" t="s">
        <v>2169</v>
      </c>
      <c r="L38" t="s">
        <v>2170</v>
      </c>
      <c r="M38" t="s">
        <v>2171</v>
      </c>
      <c r="N38" t="s">
        <v>26</v>
      </c>
      <c r="O38" t="s">
        <v>224</v>
      </c>
      <c r="P38" t="s">
        <v>550</v>
      </c>
      <c r="Q38" t="s">
        <v>115</v>
      </c>
    </row>
    <row r="39" spans="1:17">
      <c r="A39" s="2">
        <v>117346</v>
      </c>
      <c r="B39" t="s">
        <v>44</v>
      </c>
      <c r="C39" t="s">
        <v>1213</v>
      </c>
      <c r="D39" t="s">
        <v>1214</v>
      </c>
      <c r="E39" t="s">
        <v>223</v>
      </c>
      <c r="F39" t="s">
        <v>1215</v>
      </c>
      <c r="G39" t="s">
        <v>1654</v>
      </c>
      <c r="H39" t="s">
        <v>26</v>
      </c>
      <c r="I39" t="s">
        <v>1655</v>
      </c>
      <c r="J39" t="s">
        <v>1275</v>
      </c>
      <c r="K39" t="s">
        <v>1656</v>
      </c>
      <c r="L39" t="s">
        <v>1657</v>
      </c>
      <c r="M39" t="s">
        <v>1658</v>
      </c>
      <c r="N39" t="s">
        <v>26</v>
      </c>
      <c r="O39" t="s">
        <v>224</v>
      </c>
      <c r="P39" t="s">
        <v>2172</v>
      </c>
      <c r="Q39" t="s">
        <v>113</v>
      </c>
    </row>
    <row r="40" spans="1:17">
      <c r="A40" s="2">
        <v>117379</v>
      </c>
      <c r="B40" t="s">
        <v>135</v>
      </c>
      <c r="C40" t="s">
        <v>1213</v>
      </c>
      <c r="D40" t="s">
        <v>1214</v>
      </c>
      <c r="E40" t="s">
        <v>223</v>
      </c>
      <c r="F40" t="s">
        <v>1215</v>
      </c>
      <c r="G40" t="s">
        <v>1659</v>
      </c>
      <c r="H40" t="s">
        <v>26</v>
      </c>
      <c r="I40" t="s">
        <v>1660</v>
      </c>
      <c r="J40" t="s">
        <v>1661</v>
      </c>
      <c r="K40" t="s">
        <v>1662</v>
      </c>
      <c r="L40" t="s">
        <v>1663</v>
      </c>
      <c r="M40" t="s">
        <v>1664</v>
      </c>
      <c r="N40" t="s">
        <v>26</v>
      </c>
      <c r="O40" t="s">
        <v>224</v>
      </c>
      <c r="P40" t="s">
        <v>2173</v>
      </c>
      <c r="Q40" t="s">
        <v>115</v>
      </c>
    </row>
    <row r="41" spans="1:17">
      <c r="A41" s="2">
        <v>117403</v>
      </c>
      <c r="B41" t="s">
        <v>200</v>
      </c>
      <c r="C41" t="s">
        <v>1213</v>
      </c>
      <c r="D41" t="s">
        <v>1214</v>
      </c>
      <c r="E41" t="s">
        <v>223</v>
      </c>
      <c r="F41" t="s">
        <v>1215</v>
      </c>
      <c r="G41" t="s">
        <v>2174</v>
      </c>
      <c r="H41" t="s">
        <v>26</v>
      </c>
      <c r="I41" t="s">
        <v>2175</v>
      </c>
      <c r="J41" t="s">
        <v>2176</v>
      </c>
      <c r="K41" t="s">
        <v>2177</v>
      </c>
      <c r="L41" t="s">
        <v>2178</v>
      </c>
      <c r="M41" t="s">
        <v>2179</v>
      </c>
      <c r="N41" t="s">
        <v>26</v>
      </c>
      <c r="O41" t="s">
        <v>224</v>
      </c>
      <c r="P41" t="s">
        <v>2180</v>
      </c>
      <c r="Q41" t="s">
        <v>1345</v>
      </c>
    </row>
    <row r="42" spans="1:17">
      <c r="A42" s="2">
        <v>117437</v>
      </c>
      <c r="B42" t="s">
        <v>84</v>
      </c>
      <c r="C42" t="s">
        <v>1213</v>
      </c>
      <c r="D42" t="s">
        <v>1214</v>
      </c>
      <c r="E42" t="s">
        <v>223</v>
      </c>
      <c r="F42" t="s">
        <v>1215</v>
      </c>
      <c r="G42" t="s">
        <v>1666</v>
      </c>
      <c r="H42" t="s">
        <v>26</v>
      </c>
      <c r="I42" t="s">
        <v>1667</v>
      </c>
      <c r="J42" t="s">
        <v>1668</v>
      </c>
      <c r="K42" t="s">
        <v>1669</v>
      </c>
      <c r="L42" t="s">
        <v>1670</v>
      </c>
      <c r="M42" t="s">
        <v>1671</v>
      </c>
      <c r="N42" t="s">
        <v>26</v>
      </c>
      <c r="O42" t="s">
        <v>224</v>
      </c>
      <c r="P42" t="s">
        <v>2181</v>
      </c>
      <c r="Q42" t="s">
        <v>115</v>
      </c>
    </row>
    <row r="43" spans="1:17">
      <c r="A43" s="2">
        <v>117510</v>
      </c>
      <c r="B43" t="s">
        <v>168</v>
      </c>
      <c r="C43" t="s">
        <v>1213</v>
      </c>
      <c r="D43" t="s">
        <v>1214</v>
      </c>
      <c r="E43" t="s">
        <v>223</v>
      </c>
      <c r="F43" t="s">
        <v>1215</v>
      </c>
      <c r="G43" t="s">
        <v>1672</v>
      </c>
      <c r="H43" t="s">
        <v>26</v>
      </c>
      <c r="I43" t="s">
        <v>1673</v>
      </c>
      <c r="J43" t="s">
        <v>1674</v>
      </c>
      <c r="K43" t="s">
        <v>1675</v>
      </c>
      <c r="L43" t="s">
        <v>1676</v>
      </c>
      <c r="M43" t="s">
        <v>1677</v>
      </c>
      <c r="N43" t="s">
        <v>26</v>
      </c>
      <c r="O43" t="s">
        <v>224</v>
      </c>
      <c r="P43" t="s">
        <v>2182</v>
      </c>
      <c r="Q43" t="s">
        <v>211</v>
      </c>
    </row>
    <row r="44" spans="1:17">
      <c r="A44" s="2">
        <v>117742</v>
      </c>
      <c r="B44" t="s">
        <v>165</v>
      </c>
      <c r="C44" t="s">
        <v>1213</v>
      </c>
      <c r="D44" t="s">
        <v>1214</v>
      </c>
      <c r="E44" t="s">
        <v>223</v>
      </c>
      <c r="F44" t="s">
        <v>1215</v>
      </c>
      <c r="G44" t="s">
        <v>2183</v>
      </c>
      <c r="H44" t="s">
        <v>26</v>
      </c>
      <c r="I44" t="s">
        <v>2184</v>
      </c>
      <c r="J44" t="s">
        <v>1661</v>
      </c>
      <c r="K44" t="s">
        <v>2185</v>
      </c>
      <c r="L44" t="s">
        <v>2186</v>
      </c>
      <c r="M44" t="s">
        <v>2187</v>
      </c>
      <c r="N44" t="s">
        <v>26</v>
      </c>
      <c r="O44" t="s">
        <v>224</v>
      </c>
      <c r="P44" t="s">
        <v>2188</v>
      </c>
      <c r="Q44" t="s">
        <v>2189</v>
      </c>
    </row>
    <row r="45" spans="1:17">
      <c r="A45" s="2">
        <v>117775</v>
      </c>
      <c r="B45" t="s">
        <v>173</v>
      </c>
      <c r="C45" t="s">
        <v>1213</v>
      </c>
      <c r="D45" t="s">
        <v>1214</v>
      </c>
      <c r="E45" t="s">
        <v>223</v>
      </c>
      <c r="F45" t="s">
        <v>1215</v>
      </c>
      <c r="G45" t="s">
        <v>2190</v>
      </c>
      <c r="H45" t="s">
        <v>2191</v>
      </c>
      <c r="I45" t="s">
        <v>2192</v>
      </c>
      <c r="J45" t="s">
        <v>2193</v>
      </c>
      <c r="K45" t="s">
        <v>2194</v>
      </c>
      <c r="L45" t="s">
        <v>2195</v>
      </c>
      <c r="M45" t="s">
        <v>2196</v>
      </c>
      <c r="N45" t="s">
        <v>26</v>
      </c>
      <c r="O45" t="s">
        <v>224</v>
      </c>
      <c r="P45" t="s">
        <v>2197</v>
      </c>
      <c r="Q45" t="s">
        <v>2198</v>
      </c>
    </row>
    <row r="46" spans="1:17">
      <c r="A46" s="2">
        <v>117791</v>
      </c>
      <c r="B46" t="s">
        <v>190</v>
      </c>
      <c r="C46" t="s">
        <v>1213</v>
      </c>
      <c r="D46" t="s">
        <v>1214</v>
      </c>
      <c r="E46" t="s">
        <v>223</v>
      </c>
      <c r="F46" t="s">
        <v>1215</v>
      </c>
      <c r="G46" t="s">
        <v>1899</v>
      </c>
      <c r="H46" t="s">
        <v>1900</v>
      </c>
      <c r="I46" t="s">
        <v>1901</v>
      </c>
      <c r="J46" t="s">
        <v>1902</v>
      </c>
      <c r="K46" t="s">
        <v>1903</v>
      </c>
      <c r="L46" t="s">
        <v>1904</v>
      </c>
      <c r="M46" t="s">
        <v>1852</v>
      </c>
      <c r="N46" t="s">
        <v>1905</v>
      </c>
      <c r="O46" t="s">
        <v>224</v>
      </c>
      <c r="P46" t="s">
        <v>2199</v>
      </c>
      <c r="Q46" t="s">
        <v>1556</v>
      </c>
    </row>
    <row r="47" spans="1:17">
      <c r="A47" s="2">
        <v>117841</v>
      </c>
      <c r="B47" t="s">
        <v>174</v>
      </c>
      <c r="C47" t="s">
        <v>1213</v>
      </c>
      <c r="D47" t="s">
        <v>1214</v>
      </c>
      <c r="E47" t="s">
        <v>223</v>
      </c>
      <c r="F47" t="s">
        <v>1215</v>
      </c>
      <c r="G47" t="s">
        <v>2200</v>
      </c>
      <c r="H47" t="s">
        <v>26</v>
      </c>
      <c r="I47" t="s">
        <v>2201</v>
      </c>
      <c r="J47" t="s">
        <v>1370</v>
      </c>
      <c r="K47" t="s">
        <v>2202</v>
      </c>
      <c r="L47" t="s">
        <v>2203</v>
      </c>
      <c r="M47" t="s">
        <v>2204</v>
      </c>
      <c r="N47" t="s">
        <v>26</v>
      </c>
      <c r="O47" t="s">
        <v>224</v>
      </c>
      <c r="P47" t="s">
        <v>2205</v>
      </c>
      <c r="Q47" t="s">
        <v>156</v>
      </c>
    </row>
    <row r="48" spans="1:17">
      <c r="A48" s="2">
        <v>117916</v>
      </c>
      <c r="B48" t="s">
        <v>193</v>
      </c>
      <c r="C48" t="s">
        <v>1213</v>
      </c>
      <c r="D48" t="s">
        <v>1214</v>
      </c>
      <c r="E48" t="s">
        <v>223</v>
      </c>
      <c r="F48" t="s">
        <v>1215</v>
      </c>
      <c r="G48" t="s">
        <v>1697</v>
      </c>
      <c r="H48" t="s">
        <v>26</v>
      </c>
      <c r="I48" t="s">
        <v>1698</v>
      </c>
      <c r="J48" t="s">
        <v>1699</v>
      </c>
      <c r="K48" t="s">
        <v>1700</v>
      </c>
      <c r="L48" t="s">
        <v>1701</v>
      </c>
      <c r="M48" t="s">
        <v>1702</v>
      </c>
      <c r="N48" t="s">
        <v>26</v>
      </c>
      <c r="O48" t="s">
        <v>224</v>
      </c>
      <c r="P48" t="s">
        <v>2206</v>
      </c>
      <c r="Q48" t="s">
        <v>1556</v>
      </c>
    </row>
    <row r="49" spans="1:17">
      <c r="A49" s="2">
        <v>117916</v>
      </c>
      <c r="B49" t="s">
        <v>193</v>
      </c>
      <c r="C49" t="s">
        <v>1213</v>
      </c>
      <c r="D49" t="s">
        <v>1214</v>
      </c>
      <c r="E49" t="s">
        <v>223</v>
      </c>
      <c r="F49" t="s">
        <v>1215</v>
      </c>
      <c r="G49" t="s">
        <v>1697</v>
      </c>
      <c r="H49" t="s">
        <v>26</v>
      </c>
      <c r="I49" t="s">
        <v>1698</v>
      </c>
      <c r="J49" t="s">
        <v>1699</v>
      </c>
      <c r="K49" t="s">
        <v>1700</v>
      </c>
      <c r="L49" t="s">
        <v>1701</v>
      </c>
      <c r="M49" t="s">
        <v>1702</v>
      </c>
      <c r="N49" t="s">
        <v>26</v>
      </c>
      <c r="O49" t="s">
        <v>224</v>
      </c>
      <c r="P49" t="s">
        <v>2206</v>
      </c>
      <c r="Q49" t="s">
        <v>1556</v>
      </c>
    </row>
    <row r="50" spans="1:17">
      <c r="A50" s="2">
        <v>117916</v>
      </c>
      <c r="B50" t="s">
        <v>193</v>
      </c>
      <c r="C50" t="s">
        <v>1213</v>
      </c>
      <c r="D50" t="s">
        <v>1214</v>
      </c>
      <c r="E50" t="s">
        <v>223</v>
      </c>
      <c r="F50" t="s">
        <v>1215</v>
      </c>
      <c r="G50" t="s">
        <v>1697</v>
      </c>
      <c r="H50" t="s">
        <v>26</v>
      </c>
      <c r="I50" t="s">
        <v>1698</v>
      </c>
      <c r="J50" t="s">
        <v>1699</v>
      </c>
      <c r="K50" t="s">
        <v>1700</v>
      </c>
      <c r="L50" t="s">
        <v>1701</v>
      </c>
      <c r="M50" t="s">
        <v>1702</v>
      </c>
      <c r="N50" t="s">
        <v>26</v>
      </c>
      <c r="O50" t="s">
        <v>224</v>
      </c>
      <c r="P50" t="s">
        <v>2206</v>
      </c>
      <c r="Q50" t="s">
        <v>1556</v>
      </c>
    </row>
    <row r="51" spans="1:17">
      <c r="A51" s="2">
        <v>117932</v>
      </c>
      <c r="B51" t="s">
        <v>194</v>
      </c>
      <c r="C51" t="s">
        <v>1213</v>
      </c>
      <c r="D51" t="s">
        <v>1214</v>
      </c>
      <c r="E51" t="s">
        <v>223</v>
      </c>
      <c r="F51" t="s">
        <v>1215</v>
      </c>
      <c r="G51" t="s">
        <v>2207</v>
      </c>
      <c r="H51" t="s">
        <v>26</v>
      </c>
      <c r="I51" t="s">
        <v>2208</v>
      </c>
      <c r="J51" t="s">
        <v>1674</v>
      </c>
      <c r="K51" t="s">
        <v>2209</v>
      </c>
      <c r="L51" t="s">
        <v>2210</v>
      </c>
      <c r="M51" t="s">
        <v>2211</v>
      </c>
      <c r="N51" t="s">
        <v>26</v>
      </c>
      <c r="O51" t="s">
        <v>224</v>
      </c>
      <c r="P51" t="s">
        <v>2212</v>
      </c>
      <c r="Q51" t="s">
        <v>1556</v>
      </c>
    </row>
    <row r="52" spans="1:17">
      <c r="A52" s="2">
        <v>118013</v>
      </c>
      <c r="B52" t="s">
        <v>189</v>
      </c>
      <c r="C52" t="s">
        <v>1213</v>
      </c>
      <c r="D52" t="s">
        <v>1214</v>
      </c>
      <c r="E52" t="s">
        <v>223</v>
      </c>
      <c r="F52" t="s">
        <v>1215</v>
      </c>
      <c r="G52" t="s">
        <v>2213</v>
      </c>
      <c r="H52" t="s">
        <v>26</v>
      </c>
      <c r="I52" t="s">
        <v>2214</v>
      </c>
      <c r="J52" t="s">
        <v>2215</v>
      </c>
      <c r="K52" t="s">
        <v>2216</v>
      </c>
      <c r="L52" t="s">
        <v>2217</v>
      </c>
      <c r="M52" t="s">
        <v>2218</v>
      </c>
      <c r="N52" t="s">
        <v>26</v>
      </c>
      <c r="O52" t="s">
        <v>224</v>
      </c>
      <c r="P52" t="s">
        <v>2219</v>
      </c>
      <c r="Q52" t="s">
        <v>69</v>
      </c>
    </row>
    <row r="53" spans="1:17">
      <c r="A53" s="2">
        <v>118062</v>
      </c>
      <c r="B53" t="s">
        <v>205</v>
      </c>
      <c r="C53" t="s">
        <v>1213</v>
      </c>
      <c r="D53" t="s">
        <v>1214</v>
      </c>
      <c r="E53" t="s">
        <v>223</v>
      </c>
      <c r="F53" t="s">
        <v>1215</v>
      </c>
      <c r="G53" t="s">
        <v>2220</v>
      </c>
      <c r="H53" t="s">
        <v>26</v>
      </c>
      <c r="I53" t="s">
        <v>2221</v>
      </c>
      <c r="J53" t="s">
        <v>2037</v>
      </c>
      <c r="K53" t="s">
        <v>2038</v>
      </c>
      <c r="L53" t="s">
        <v>2039</v>
      </c>
      <c r="M53" t="s">
        <v>2040</v>
      </c>
      <c r="N53" t="s">
        <v>26</v>
      </c>
      <c r="O53" t="s">
        <v>224</v>
      </c>
      <c r="P53" t="s">
        <v>2222</v>
      </c>
      <c r="Q53" t="s">
        <v>1665</v>
      </c>
    </row>
    <row r="54" spans="1:17">
      <c r="A54" s="2">
        <v>210232</v>
      </c>
      <c r="B54" t="s">
        <v>181</v>
      </c>
      <c r="C54" t="s">
        <v>1213</v>
      </c>
      <c r="D54" t="s">
        <v>1214</v>
      </c>
      <c r="E54" t="s">
        <v>223</v>
      </c>
      <c r="F54" t="s">
        <v>1215</v>
      </c>
      <c r="G54" t="s">
        <v>2223</v>
      </c>
      <c r="H54" t="s">
        <v>2224</v>
      </c>
      <c r="I54" t="s">
        <v>2225</v>
      </c>
      <c r="J54" t="s">
        <v>2226</v>
      </c>
      <c r="K54" t="s">
        <v>2227</v>
      </c>
      <c r="L54" t="s">
        <v>2228</v>
      </c>
      <c r="M54" t="s">
        <v>2229</v>
      </c>
      <c r="N54" t="s">
        <v>2230</v>
      </c>
      <c r="O54" t="s">
        <v>224</v>
      </c>
      <c r="P54" t="s">
        <v>2231</v>
      </c>
      <c r="Q54" t="s">
        <v>159</v>
      </c>
    </row>
    <row r="55" spans="1:17">
      <c r="A55" s="2">
        <v>210760</v>
      </c>
      <c r="B55" t="s">
        <v>103</v>
      </c>
      <c r="C55" t="s">
        <v>1213</v>
      </c>
      <c r="D55" t="s">
        <v>1214</v>
      </c>
      <c r="E55" t="s">
        <v>223</v>
      </c>
      <c r="F55" t="s">
        <v>1215</v>
      </c>
      <c r="G55" t="s">
        <v>2232</v>
      </c>
      <c r="H55" t="s">
        <v>26</v>
      </c>
      <c r="I55" t="s">
        <v>2233</v>
      </c>
      <c r="J55" t="s">
        <v>2234</v>
      </c>
      <c r="K55" t="s">
        <v>2235</v>
      </c>
      <c r="L55" t="s">
        <v>2236</v>
      </c>
      <c r="M55" t="s">
        <v>2237</v>
      </c>
      <c r="N55" t="s">
        <v>26</v>
      </c>
      <c r="O55" t="s">
        <v>224</v>
      </c>
      <c r="P55" t="s">
        <v>2238</v>
      </c>
      <c r="Q55" t="s">
        <v>115</v>
      </c>
    </row>
    <row r="56" spans="1:17">
      <c r="A56" s="2">
        <v>210810</v>
      </c>
      <c r="B56" t="s">
        <v>185</v>
      </c>
      <c r="C56" t="s">
        <v>1213</v>
      </c>
      <c r="D56" t="s">
        <v>1214</v>
      </c>
      <c r="E56" t="s">
        <v>223</v>
      </c>
      <c r="F56" t="s">
        <v>1215</v>
      </c>
      <c r="G56" t="s">
        <v>2239</v>
      </c>
      <c r="H56" t="s">
        <v>26</v>
      </c>
      <c r="I56" t="s">
        <v>2240</v>
      </c>
      <c r="J56" t="s">
        <v>2241</v>
      </c>
      <c r="K56" t="s">
        <v>2242</v>
      </c>
      <c r="L56" t="s">
        <v>2243</v>
      </c>
      <c r="M56" t="s">
        <v>2244</v>
      </c>
      <c r="N56" t="s">
        <v>26</v>
      </c>
      <c r="O56" t="s">
        <v>224</v>
      </c>
      <c r="P56" t="s">
        <v>2245</v>
      </c>
      <c r="Q56" t="s">
        <v>213</v>
      </c>
    </row>
    <row r="57" spans="1:17">
      <c r="A57" s="2">
        <v>210836</v>
      </c>
      <c r="B57" t="s">
        <v>160</v>
      </c>
      <c r="C57" t="s">
        <v>1213</v>
      </c>
      <c r="D57" t="s">
        <v>1214</v>
      </c>
      <c r="E57" t="s">
        <v>223</v>
      </c>
      <c r="F57" t="s">
        <v>1215</v>
      </c>
      <c r="G57" t="s">
        <v>2246</v>
      </c>
      <c r="H57" t="s">
        <v>26</v>
      </c>
      <c r="I57" t="s">
        <v>2247</v>
      </c>
      <c r="J57" t="s">
        <v>2248</v>
      </c>
      <c r="K57" t="s">
        <v>2249</v>
      </c>
      <c r="L57" t="s">
        <v>2250</v>
      </c>
      <c r="M57" t="s">
        <v>2251</v>
      </c>
      <c r="N57" t="s">
        <v>26</v>
      </c>
      <c r="O57" t="s">
        <v>224</v>
      </c>
      <c r="P57" t="s">
        <v>2252</v>
      </c>
      <c r="Q57" t="s">
        <v>2068</v>
      </c>
    </row>
    <row r="58" spans="1:17">
      <c r="A58" s="2">
        <v>210877</v>
      </c>
      <c r="B58" t="s">
        <v>195</v>
      </c>
      <c r="C58" t="s">
        <v>1213</v>
      </c>
      <c r="D58" t="s">
        <v>1214</v>
      </c>
      <c r="E58" t="s">
        <v>223</v>
      </c>
      <c r="F58" t="s">
        <v>1215</v>
      </c>
      <c r="G58" t="s">
        <v>1716</v>
      </c>
      <c r="H58" t="s">
        <v>26</v>
      </c>
      <c r="I58" t="s">
        <v>1717</v>
      </c>
      <c r="J58" t="s">
        <v>1408</v>
      </c>
      <c r="K58" t="s">
        <v>1718</v>
      </c>
      <c r="L58" t="s">
        <v>1719</v>
      </c>
      <c r="M58" t="s">
        <v>1720</v>
      </c>
      <c r="N58" t="s">
        <v>26</v>
      </c>
      <c r="O58" t="s">
        <v>224</v>
      </c>
      <c r="P58" t="s">
        <v>2253</v>
      </c>
      <c r="Q58" t="s">
        <v>1556</v>
      </c>
    </row>
    <row r="59" spans="1:17">
      <c r="A59" s="2">
        <v>210877</v>
      </c>
      <c r="B59" t="s">
        <v>195</v>
      </c>
      <c r="C59" t="s">
        <v>1213</v>
      </c>
      <c r="D59" t="s">
        <v>1214</v>
      </c>
      <c r="E59" t="s">
        <v>223</v>
      </c>
      <c r="F59" t="s">
        <v>1215</v>
      </c>
      <c r="G59" t="s">
        <v>1716</v>
      </c>
      <c r="H59" t="s">
        <v>26</v>
      </c>
      <c r="I59" t="s">
        <v>1717</v>
      </c>
      <c r="J59" t="s">
        <v>1408</v>
      </c>
      <c r="K59" t="s">
        <v>1718</v>
      </c>
      <c r="L59" t="s">
        <v>1719</v>
      </c>
      <c r="M59" t="s">
        <v>1720</v>
      </c>
      <c r="N59" t="s">
        <v>26</v>
      </c>
      <c r="O59" t="s">
        <v>224</v>
      </c>
      <c r="P59" t="s">
        <v>2253</v>
      </c>
      <c r="Q59" t="s">
        <v>1556</v>
      </c>
    </row>
    <row r="60" spans="1:17">
      <c r="A60" s="2">
        <v>310776</v>
      </c>
      <c r="B60" t="s">
        <v>133</v>
      </c>
      <c r="C60" t="s">
        <v>1213</v>
      </c>
      <c r="D60" t="s">
        <v>1214</v>
      </c>
      <c r="E60" t="s">
        <v>223</v>
      </c>
      <c r="F60" t="s">
        <v>1215</v>
      </c>
      <c r="G60" t="s">
        <v>2254</v>
      </c>
      <c r="H60" t="s">
        <v>26</v>
      </c>
      <c r="I60" t="s">
        <v>2255</v>
      </c>
      <c r="J60" t="s">
        <v>1415</v>
      </c>
      <c r="K60" t="s">
        <v>2256</v>
      </c>
      <c r="L60" t="s">
        <v>2257</v>
      </c>
      <c r="M60" t="s">
        <v>2258</v>
      </c>
      <c r="N60" t="s">
        <v>26</v>
      </c>
      <c r="O60" t="s">
        <v>224</v>
      </c>
      <c r="P60" t="s">
        <v>2259</v>
      </c>
      <c r="Q60" t="s">
        <v>115</v>
      </c>
    </row>
    <row r="61" spans="1:17">
      <c r="A61" s="2">
        <v>310834</v>
      </c>
      <c r="B61" t="s">
        <v>68</v>
      </c>
      <c r="C61" t="s">
        <v>1213</v>
      </c>
      <c r="D61" t="s">
        <v>1214</v>
      </c>
      <c r="E61" t="s">
        <v>223</v>
      </c>
      <c r="F61" t="s">
        <v>1215</v>
      </c>
      <c r="G61" t="s">
        <v>2260</v>
      </c>
      <c r="H61" t="s">
        <v>26</v>
      </c>
      <c r="I61" t="s">
        <v>2261</v>
      </c>
      <c r="J61" t="s">
        <v>1415</v>
      </c>
      <c r="K61" t="s">
        <v>2262</v>
      </c>
      <c r="L61" t="s">
        <v>2263</v>
      </c>
      <c r="M61" t="s">
        <v>2264</v>
      </c>
      <c r="N61" t="s">
        <v>26</v>
      </c>
      <c r="O61" t="s">
        <v>224</v>
      </c>
      <c r="P61" t="s">
        <v>561</v>
      </c>
      <c r="Q61" t="s">
        <v>115</v>
      </c>
    </row>
    <row r="62" spans="1:17">
      <c r="A62" s="2">
        <v>310842</v>
      </c>
      <c r="B62" t="s">
        <v>178</v>
      </c>
      <c r="C62" t="s">
        <v>1213</v>
      </c>
      <c r="D62" t="s">
        <v>1214</v>
      </c>
      <c r="E62" t="s">
        <v>223</v>
      </c>
      <c r="F62" t="s">
        <v>1215</v>
      </c>
      <c r="G62" t="s">
        <v>1721</v>
      </c>
      <c r="H62" t="s">
        <v>26</v>
      </c>
      <c r="I62" t="s">
        <v>1722</v>
      </c>
      <c r="J62" t="s">
        <v>1723</v>
      </c>
      <c r="K62" t="s">
        <v>1724</v>
      </c>
      <c r="L62" t="s">
        <v>1725</v>
      </c>
      <c r="M62" t="s">
        <v>1726</v>
      </c>
      <c r="N62" t="s">
        <v>26</v>
      </c>
      <c r="O62" t="s">
        <v>224</v>
      </c>
      <c r="P62" t="s">
        <v>2265</v>
      </c>
      <c r="Q62" t="s">
        <v>2266</v>
      </c>
    </row>
    <row r="63" spans="1:17">
      <c r="A63" s="2">
        <v>510789</v>
      </c>
      <c r="B63" t="s">
        <v>85</v>
      </c>
      <c r="C63" t="s">
        <v>1213</v>
      </c>
      <c r="D63" t="s">
        <v>1214</v>
      </c>
      <c r="E63" t="s">
        <v>223</v>
      </c>
      <c r="F63" t="s">
        <v>1215</v>
      </c>
      <c r="G63" t="s">
        <v>2267</v>
      </c>
      <c r="H63" t="s">
        <v>26</v>
      </c>
      <c r="I63" t="s">
        <v>2268</v>
      </c>
      <c r="J63" t="s">
        <v>1430</v>
      </c>
      <c r="K63" t="s">
        <v>2269</v>
      </c>
      <c r="L63" t="s">
        <v>2270</v>
      </c>
      <c r="M63" t="s">
        <v>2271</v>
      </c>
      <c r="N63" t="s">
        <v>26</v>
      </c>
      <c r="O63" t="s">
        <v>224</v>
      </c>
      <c r="P63" t="s">
        <v>252</v>
      </c>
      <c r="Q63" t="s">
        <v>115</v>
      </c>
    </row>
    <row r="64" spans="1:17">
      <c r="A64" s="2">
        <v>511001</v>
      </c>
      <c r="B64" t="s">
        <v>107</v>
      </c>
      <c r="C64" t="s">
        <v>1213</v>
      </c>
      <c r="D64" t="s">
        <v>1214</v>
      </c>
      <c r="E64" t="s">
        <v>223</v>
      </c>
      <c r="F64" t="s">
        <v>1215</v>
      </c>
      <c r="G64" t="s">
        <v>2272</v>
      </c>
      <c r="H64" t="s">
        <v>26</v>
      </c>
      <c r="I64" t="s">
        <v>2273</v>
      </c>
      <c r="J64" t="s">
        <v>1438</v>
      </c>
      <c r="K64" t="s">
        <v>2274</v>
      </c>
      <c r="L64" t="s">
        <v>2275</v>
      </c>
      <c r="M64" t="s">
        <v>2276</v>
      </c>
      <c r="N64" t="s">
        <v>26</v>
      </c>
      <c r="O64" t="s">
        <v>224</v>
      </c>
      <c r="P64" t="s">
        <v>2277</v>
      </c>
      <c r="Q64" t="s">
        <v>115</v>
      </c>
    </row>
    <row r="65" spans="1:17">
      <c r="A65" s="2">
        <v>511076</v>
      </c>
      <c r="B65" t="s">
        <v>122</v>
      </c>
      <c r="C65" t="s">
        <v>1213</v>
      </c>
      <c r="D65" t="s">
        <v>1214</v>
      </c>
      <c r="E65" t="s">
        <v>223</v>
      </c>
      <c r="F65" t="s">
        <v>1215</v>
      </c>
      <c r="G65" t="s">
        <v>1727</v>
      </c>
      <c r="H65" t="s">
        <v>26</v>
      </c>
      <c r="I65" t="s">
        <v>1728</v>
      </c>
      <c r="J65" t="s">
        <v>1430</v>
      </c>
      <c r="K65" t="s">
        <v>1729</v>
      </c>
      <c r="L65" t="s">
        <v>1730</v>
      </c>
      <c r="M65" t="s">
        <v>1731</v>
      </c>
      <c r="N65" t="s">
        <v>26</v>
      </c>
      <c r="O65" t="s">
        <v>224</v>
      </c>
      <c r="P65" t="s">
        <v>2278</v>
      </c>
      <c r="Q65" t="s">
        <v>115</v>
      </c>
    </row>
    <row r="66" spans="1:17">
      <c r="A66" s="2">
        <v>511365</v>
      </c>
      <c r="B66" t="s">
        <v>137</v>
      </c>
      <c r="C66" t="s">
        <v>1213</v>
      </c>
      <c r="D66" t="s">
        <v>1214</v>
      </c>
      <c r="E66" t="s">
        <v>223</v>
      </c>
      <c r="F66" t="s">
        <v>1215</v>
      </c>
      <c r="G66" t="s">
        <v>1914</v>
      </c>
      <c r="H66" t="s">
        <v>26</v>
      </c>
      <c r="I66" t="s">
        <v>1915</v>
      </c>
      <c r="J66" t="s">
        <v>1916</v>
      </c>
      <c r="K66" t="s">
        <v>1917</v>
      </c>
      <c r="L66" t="s">
        <v>1918</v>
      </c>
      <c r="M66" t="s">
        <v>1919</v>
      </c>
      <c r="N66" t="s">
        <v>1920</v>
      </c>
      <c r="O66" t="s">
        <v>224</v>
      </c>
      <c r="P66" t="s">
        <v>2279</v>
      </c>
      <c r="Q66" t="s">
        <v>115</v>
      </c>
    </row>
    <row r="67" spans="1:17">
      <c r="A67" s="2">
        <v>511407</v>
      </c>
      <c r="B67" t="s">
        <v>101</v>
      </c>
      <c r="C67" t="s">
        <v>1213</v>
      </c>
      <c r="D67" t="s">
        <v>1214</v>
      </c>
      <c r="E67" t="s">
        <v>223</v>
      </c>
      <c r="F67" t="s">
        <v>1215</v>
      </c>
      <c r="G67" t="s">
        <v>2280</v>
      </c>
      <c r="H67" t="s">
        <v>26</v>
      </c>
      <c r="I67" t="s">
        <v>2281</v>
      </c>
      <c r="J67" t="s">
        <v>2282</v>
      </c>
      <c r="K67" t="s">
        <v>2283</v>
      </c>
      <c r="L67" t="s">
        <v>2284</v>
      </c>
      <c r="M67" t="s">
        <v>2285</v>
      </c>
      <c r="N67" t="s">
        <v>26</v>
      </c>
      <c r="O67" t="s">
        <v>224</v>
      </c>
      <c r="P67" t="s">
        <v>545</v>
      </c>
      <c r="Q67" t="s">
        <v>115</v>
      </c>
    </row>
    <row r="68" spans="1:17">
      <c r="A68" s="2">
        <v>511423</v>
      </c>
      <c r="B68" t="s">
        <v>37</v>
      </c>
      <c r="C68" t="s">
        <v>1213</v>
      </c>
      <c r="D68" t="s">
        <v>1214</v>
      </c>
      <c r="E68" t="s">
        <v>223</v>
      </c>
      <c r="F68" t="s">
        <v>1215</v>
      </c>
      <c r="G68" t="s">
        <v>2286</v>
      </c>
      <c r="H68" t="s">
        <v>26</v>
      </c>
      <c r="I68" t="s">
        <v>2287</v>
      </c>
      <c r="J68" t="s">
        <v>2288</v>
      </c>
      <c r="K68" t="s">
        <v>2289</v>
      </c>
      <c r="L68" t="s">
        <v>2290</v>
      </c>
      <c r="M68" t="s">
        <v>2291</v>
      </c>
      <c r="N68" t="s">
        <v>26</v>
      </c>
      <c r="O68" t="s">
        <v>224</v>
      </c>
      <c r="P68" t="s">
        <v>2292</v>
      </c>
      <c r="Q68" t="s">
        <v>113</v>
      </c>
    </row>
    <row r="69" spans="1:17">
      <c r="A69" s="2">
        <v>511449</v>
      </c>
      <c r="B69" t="s">
        <v>35</v>
      </c>
      <c r="C69" t="s">
        <v>1213</v>
      </c>
      <c r="D69" t="s">
        <v>1214</v>
      </c>
      <c r="E69" t="s">
        <v>223</v>
      </c>
      <c r="F69" t="s">
        <v>1215</v>
      </c>
      <c r="G69" t="s">
        <v>2293</v>
      </c>
      <c r="H69" t="s">
        <v>26</v>
      </c>
      <c r="I69" t="s">
        <v>2294</v>
      </c>
      <c r="J69" t="s">
        <v>2295</v>
      </c>
      <c r="K69" t="s">
        <v>2296</v>
      </c>
      <c r="L69" t="s">
        <v>2297</v>
      </c>
      <c r="M69" t="s">
        <v>2298</v>
      </c>
      <c r="N69" t="s">
        <v>26</v>
      </c>
      <c r="O69" t="s">
        <v>224</v>
      </c>
      <c r="P69" t="s">
        <v>357</v>
      </c>
      <c r="Q69" t="s">
        <v>113</v>
      </c>
    </row>
    <row r="70" spans="1:17">
      <c r="A70" s="2">
        <v>511563</v>
      </c>
      <c r="B70" t="s">
        <v>89</v>
      </c>
      <c r="C70" t="s">
        <v>1213</v>
      </c>
      <c r="D70" t="s">
        <v>1214</v>
      </c>
      <c r="E70" t="s">
        <v>223</v>
      </c>
      <c r="F70" t="s">
        <v>1215</v>
      </c>
      <c r="G70" t="s">
        <v>2299</v>
      </c>
      <c r="H70" t="s">
        <v>26</v>
      </c>
      <c r="I70" t="s">
        <v>2300</v>
      </c>
      <c r="J70" t="s">
        <v>2301</v>
      </c>
      <c r="K70" t="s">
        <v>2302</v>
      </c>
      <c r="L70" t="s">
        <v>2303</v>
      </c>
      <c r="M70" t="s">
        <v>2304</v>
      </c>
      <c r="N70" t="s">
        <v>26</v>
      </c>
      <c r="O70" t="s">
        <v>224</v>
      </c>
      <c r="P70" t="s">
        <v>548</v>
      </c>
      <c r="Q70" t="s">
        <v>115</v>
      </c>
    </row>
    <row r="71" spans="1:17">
      <c r="A71" s="2">
        <v>511696</v>
      </c>
      <c r="B71" t="s">
        <v>60</v>
      </c>
      <c r="C71" t="s">
        <v>1213</v>
      </c>
      <c r="D71" t="s">
        <v>1214</v>
      </c>
      <c r="E71" t="s">
        <v>223</v>
      </c>
      <c r="F71" t="s">
        <v>1215</v>
      </c>
      <c r="G71" t="s">
        <v>2305</v>
      </c>
      <c r="H71" t="s">
        <v>26</v>
      </c>
      <c r="I71" t="s">
        <v>2306</v>
      </c>
      <c r="J71" t="s">
        <v>2307</v>
      </c>
      <c r="K71" t="s">
        <v>2308</v>
      </c>
      <c r="L71" t="s">
        <v>2309</v>
      </c>
      <c r="M71" t="s">
        <v>2310</v>
      </c>
      <c r="N71" t="s">
        <v>26</v>
      </c>
      <c r="O71" t="s">
        <v>224</v>
      </c>
      <c r="P71" t="s">
        <v>266</v>
      </c>
      <c r="Q71" t="s">
        <v>208</v>
      </c>
    </row>
    <row r="72" spans="1:17">
      <c r="A72" s="2">
        <v>611157</v>
      </c>
      <c r="B72" t="s">
        <v>30</v>
      </c>
      <c r="C72" t="s">
        <v>1213</v>
      </c>
      <c r="D72" t="s">
        <v>1214</v>
      </c>
      <c r="E72" t="s">
        <v>223</v>
      </c>
      <c r="F72" t="s">
        <v>1215</v>
      </c>
      <c r="G72" t="s">
        <v>1738</v>
      </c>
      <c r="H72" t="s">
        <v>26</v>
      </c>
      <c r="I72" t="s">
        <v>1739</v>
      </c>
      <c r="J72" t="s">
        <v>1740</v>
      </c>
      <c r="K72" t="s">
        <v>1741</v>
      </c>
      <c r="L72" t="s">
        <v>1742</v>
      </c>
      <c r="M72" t="s">
        <v>1743</v>
      </c>
      <c r="N72" t="s">
        <v>26</v>
      </c>
      <c r="O72" t="s">
        <v>224</v>
      </c>
      <c r="P72" t="s">
        <v>2311</v>
      </c>
      <c r="Q72" t="s">
        <v>113</v>
      </c>
    </row>
    <row r="73" spans="1:17">
      <c r="A73" s="2">
        <v>611215</v>
      </c>
      <c r="B73" t="s">
        <v>65</v>
      </c>
      <c r="C73" t="s">
        <v>1213</v>
      </c>
      <c r="D73" t="s">
        <v>1214</v>
      </c>
      <c r="E73" t="s">
        <v>223</v>
      </c>
      <c r="F73" t="s">
        <v>1215</v>
      </c>
      <c r="G73" t="s">
        <v>1744</v>
      </c>
      <c r="H73" t="s">
        <v>26</v>
      </c>
      <c r="I73" t="s">
        <v>1745</v>
      </c>
      <c r="J73" t="s">
        <v>1746</v>
      </c>
      <c r="K73" t="s">
        <v>1747</v>
      </c>
      <c r="L73" t="s">
        <v>1748</v>
      </c>
      <c r="M73" t="s">
        <v>1749</v>
      </c>
      <c r="N73" t="s">
        <v>26</v>
      </c>
      <c r="O73" t="s">
        <v>224</v>
      </c>
      <c r="P73" t="s">
        <v>2312</v>
      </c>
      <c r="Q73" t="s">
        <v>115</v>
      </c>
    </row>
    <row r="74" spans="1:17">
      <c r="A74" s="2">
        <v>611231</v>
      </c>
      <c r="B74" t="s">
        <v>155</v>
      </c>
      <c r="C74" t="s">
        <v>1213</v>
      </c>
      <c r="D74" t="s">
        <v>1214</v>
      </c>
      <c r="E74" t="s">
        <v>223</v>
      </c>
      <c r="F74" t="s">
        <v>1215</v>
      </c>
      <c r="G74" t="s">
        <v>2313</v>
      </c>
      <c r="H74" t="s">
        <v>26</v>
      </c>
      <c r="I74" t="s">
        <v>2314</v>
      </c>
      <c r="J74" t="s">
        <v>2315</v>
      </c>
      <c r="K74" t="s">
        <v>2316</v>
      </c>
      <c r="L74" t="s">
        <v>2317</v>
      </c>
      <c r="M74" t="s">
        <v>2318</v>
      </c>
      <c r="N74" t="s">
        <v>26</v>
      </c>
      <c r="O74" t="s">
        <v>224</v>
      </c>
      <c r="P74" t="s">
        <v>2319</v>
      </c>
      <c r="Q74" t="s">
        <v>2068</v>
      </c>
    </row>
    <row r="75" spans="1:17">
      <c r="A75" s="2">
        <v>611462</v>
      </c>
      <c r="B75" t="s">
        <v>109</v>
      </c>
      <c r="C75" t="s">
        <v>1213</v>
      </c>
      <c r="D75" t="s">
        <v>1214</v>
      </c>
      <c r="E75" t="s">
        <v>223</v>
      </c>
      <c r="F75" t="s">
        <v>1215</v>
      </c>
      <c r="G75" t="s">
        <v>2320</v>
      </c>
      <c r="H75" t="s">
        <v>26</v>
      </c>
      <c r="I75" t="s">
        <v>2321</v>
      </c>
      <c r="J75" t="s">
        <v>2322</v>
      </c>
      <c r="K75" t="s">
        <v>2323</v>
      </c>
      <c r="L75" t="s">
        <v>2324</v>
      </c>
      <c r="M75" t="s">
        <v>2325</v>
      </c>
      <c r="N75" t="s">
        <v>26</v>
      </c>
      <c r="O75" t="s">
        <v>224</v>
      </c>
      <c r="P75" t="s">
        <v>2326</v>
      </c>
      <c r="Q75" t="s">
        <v>115</v>
      </c>
    </row>
    <row r="76" spans="1:17">
      <c r="A76" s="2">
        <v>611512</v>
      </c>
      <c r="B76" t="s">
        <v>80</v>
      </c>
      <c r="C76" t="s">
        <v>1213</v>
      </c>
      <c r="D76" t="s">
        <v>1214</v>
      </c>
      <c r="E76" t="s">
        <v>223</v>
      </c>
      <c r="F76" t="s">
        <v>1215</v>
      </c>
      <c r="G76" t="s">
        <v>1473</v>
      </c>
      <c r="H76" t="s">
        <v>26</v>
      </c>
      <c r="I76" t="s">
        <v>1474</v>
      </c>
      <c r="J76" t="s">
        <v>1475</v>
      </c>
      <c r="K76" t="s">
        <v>1476</v>
      </c>
      <c r="L76" t="s">
        <v>1477</v>
      </c>
      <c r="M76" t="s">
        <v>1478</v>
      </c>
      <c r="N76" t="s">
        <v>1366</v>
      </c>
      <c r="O76" t="s">
        <v>224</v>
      </c>
      <c r="P76" t="s">
        <v>263</v>
      </c>
      <c r="Q76" t="s">
        <v>115</v>
      </c>
    </row>
    <row r="77" spans="1:17">
      <c r="A77" s="2">
        <v>611546</v>
      </c>
      <c r="B77" t="s">
        <v>140</v>
      </c>
      <c r="C77" t="s">
        <v>1213</v>
      </c>
      <c r="D77" t="s">
        <v>1214</v>
      </c>
      <c r="E77" t="s">
        <v>223</v>
      </c>
      <c r="F77" t="s">
        <v>1215</v>
      </c>
      <c r="G77" t="s">
        <v>1922</v>
      </c>
      <c r="H77" t="s">
        <v>26</v>
      </c>
      <c r="I77" t="s">
        <v>1923</v>
      </c>
      <c r="J77" t="s">
        <v>1924</v>
      </c>
      <c r="K77" t="s">
        <v>1925</v>
      </c>
      <c r="L77" t="s">
        <v>1926</v>
      </c>
      <c r="M77" t="s">
        <v>1927</v>
      </c>
      <c r="N77" t="s">
        <v>1928</v>
      </c>
      <c r="O77" t="s">
        <v>224</v>
      </c>
      <c r="P77" t="s">
        <v>2327</v>
      </c>
      <c r="Q77" t="s">
        <v>115</v>
      </c>
    </row>
    <row r="78" spans="1:17">
      <c r="A78" s="2">
        <v>611553</v>
      </c>
      <c r="B78" t="s">
        <v>177</v>
      </c>
      <c r="C78" t="s">
        <v>1213</v>
      </c>
      <c r="D78" t="s">
        <v>1214</v>
      </c>
      <c r="E78" t="s">
        <v>223</v>
      </c>
      <c r="F78" t="s">
        <v>1215</v>
      </c>
      <c r="G78" t="s">
        <v>1750</v>
      </c>
      <c r="H78" t="s">
        <v>26</v>
      </c>
      <c r="I78" t="s">
        <v>1751</v>
      </c>
      <c r="J78" t="s">
        <v>1734</v>
      </c>
      <c r="K78" t="s">
        <v>1752</v>
      </c>
      <c r="L78" t="s">
        <v>1753</v>
      </c>
      <c r="M78" t="s">
        <v>1754</v>
      </c>
      <c r="N78" t="s">
        <v>26</v>
      </c>
      <c r="O78" t="s">
        <v>224</v>
      </c>
      <c r="P78" t="s">
        <v>2328</v>
      </c>
      <c r="Q78" t="s">
        <v>156</v>
      </c>
    </row>
    <row r="79" spans="1:17">
      <c r="A79" s="2">
        <v>611553</v>
      </c>
      <c r="B79" t="s">
        <v>177</v>
      </c>
      <c r="C79" t="s">
        <v>1213</v>
      </c>
      <c r="D79" t="s">
        <v>1214</v>
      </c>
      <c r="E79" t="s">
        <v>223</v>
      </c>
      <c r="F79" t="s">
        <v>1215</v>
      </c>
      <c r="G79" t="s">
        <v>1750</v>
      </c>
      <c r="H79" t="s">
        <v>26</v>
      </c>
      <c r="I79" t="s">
        <v>1751</v>
      </c>
      <c r="J79" t="s">
        <v>1734</v>
      </c>
      <c r="K79" t="s">
        <v>1752</v>
      </c>
      <c r="L79" t="s">
        <v>1753</v>
      </c>
      <c r="M79" t="s">
        <v>1754</v>
      </c>
      <c r="N79" t="s">
        <v>26</v>
      </c>
      <c r="O79" t="s">
        <v>224</v>
      </c>
      <c r="P79" t="s">
        <v>2328</v>
      </c>
      <c r="Q79" t="s">
        <v>156</v>
      </c>
    </row>
    <row r="80" spans="1:17">
      <c r="A80" s="2">
        <v>611561</v>
      </c>
      <c r="B80" t="s">
        <v>147</v>
      </c>
      <c r="C80" t="s">
        <v>1213</v>
      </c>
      <c r="D80" t="s">
        <v>1214</v>
      </c>
      <c r="E80" t="s">
        <v>223</v>
      </c>
      <c r="F80" t="s">
        <v>1215</v>
      </c>
      <c r="G80" t="s">
        <v>2329</v>
      </c>
      <c r="H80" t="s">
        <v>26</v>
      </c>
      <c r="I80" t="s">
        <v>2330</v>
      </c>
      <c r="J80" t="s">
        <v>2331</v>
      </c>
      <c r="K80" t="s">
        <v>2332</v>
      </c>
      <c r="L80" t="s">
        <v>2333</v>
      </c>
      <c r="M80" t="s">
        <v>2334</v>
      </c>
      <c r="N80" t="s">
        <v>26</v>
      </c>
      <c r="O80" t="s">
        <v>224</v>
      </c>
      <c r="P80" t="s">
        <v>2335</v>
      </c>
      <c r="Q80" t="s">
        <v>115</v>
      </c>
    </row>
    <row r="81" spans="1:17">
      <c r="A81" s="2">
        <v>611603</v>
      </c>
      <c r="B81" t="s">
        <v>196</v>
      </c>
      <c r="C81" t="s">
        <v>1213</v>
      </c>
      <c r="D81" t="s">
        <v>1214</v>
      </c>
      <c r="E81" t="s">
        <v>223</v>
      </c>
      <c r="F81" t="s">
        <v>1215</v>
      </c>
      <c r="G81" t="s">
        <v>2336</v>
      </c>
      <c r="H81" t="s">
        <v>26</v>
      </c>
      <c r="I81" t="s">
        <v>2337</v>
      </c>
      <c r="J81" t="s">
        <v>2338</v>
      </c>
      <c r="K81" t="s">
        <v>2339</v>
      </c>
      <c r="L81" t="s">
        <v>2340</v>
      </c>
      <c r="M81" t="s">
        <v>2341</v>
      </c>
      <c r="N81" t="s">
        <v>26</v>
      </c>
      <c r="O81" t="s">
        <v>224</v>
      </c>
      <c r="P81" t="s">
        <v>2342</v>
      </c>
      <c r="Q81" t="s">
        <v>1556</v>
      </c>
    </row>
    <row r="82" spans="1:17">
      <c r="A82" s="2">
        <v>611603</v>
      </c>
      <c r="B82" t="s">
        <v>196</v>
      </c>
      <c r="C82" t="s">
        <v>1213</v>
      </c>
      <c r="D82" t="s">
        <v>1214</v>
      </c>
      <c r="E82" t="s">
        <v>223</v>
      </c>
      <c r="F82" t="s">
        <v>1215</v>
      </c>
      <c r="G82" t="s">
        <v>2336</v>
      </c>
      <c r="H82" t="s">
        <v>26</v>
      </c>
      <c r="I82" t="s">
        <v>2337</v>
      </c>
      <c r="J82" t="s">
        <v>2338</v>
      </c>
      <c r="K82" t="s">
        <v>2339</v>
      </c>
      <c r="L82" t="s">
        <v>2340</v>
      </c>
      <c r="M82" t="s">
        <v>2341</v>
      </c>
      <c r="N82" t="s">
        <v>26</v>
      </c>
      <c r="O82" t="s">
        <v>224</v>
      </c>
      <c r="P82" t="s">
        <v>2342</v>
      </c>
      <c r="Q82" t="s">
        <v>1556</v>
      </c>
    </row>
    <row r="83" spans="1:17">
      <c r="A83" s="2">
        <v>611678</v>
      </c>
      <c r="B83" t="s">
        <v>176</v>
      </c>
      <c r="C83" t="s">
        <v>1213</v>
      </c>
      <c r="D83" t="s">
        <v>1214</v>
      </c>
      <c r="E83" t="s">
        <v>223</v>
      </c>
      <c r="F83" t="s">
        <v>1215</v>
      </c>
      <c r="G83" t="s">
        <v>1755</v>
      </c>
      <c r="H83" t="s">
        <v>26</v>
      </c>
      <c r="I83" t="s">
        <v>1756</v>
      </c>
      <c r="J83" t="s">
        <v>1757</v>
      </c>
      <c r="K83" t="s">
        <v>1758</v>
      </c>
      <c r="L83" t="s">
        <v>1759</v>
      </c>
      <c r="M83" t="s">
        <v>1760</v>
      </c>
      <c r="N83" t="s">
        <v>26</v>
      </c>
      <c r="O83" t="s">
        <v>224</v>
      </c>
      <c r="P83" t="s">
        <v>2343</v>
      </c>
      <c r="Q83" t="s">
        <v>156</v>
      </c>
    </row>
    <row r="84" spans="1:17">
      <c r="A84" s="2">
        <v>611678</v>
      </c>
      <c r="B84" t="s">
        <v>176</v>
      </c>
      <c r="C84" t="s">
        <v>1213</v>
      </c>
      <c r="D84" t="s">
        <v>1214</v>
      </c>
      <c r="E84" t="s">
        <v>223</v>
      </c>
      <c r="F84" t="s">
        <v>1215</v>
      </c>
      <c r="G84" t="s">
        <v>1755</v>
      </c>
      <c r="H84" t="s">
        <v>26</v>
      </c>
      <c r="I84" t="s">
        <v>1756</v>
      </c>
      <c r="J84" t="s">
        <v>1757</v>
      </c>
      <c r="K84" t="s">
        <v>1758</v>
      </c>
      <c r="L84" t="s">
        <v>1759</v>
      </c>
      <c r="M84" t="s">
        <v>1760</v>
      </c>
      <c r="N84" t="s">
        <v>26</v>
      </c>
      <c r="O84" t="s">
        <v>224</v>
      </c>
      <c r="P84" t="s">
        <v>2343</v>
      </c>
      <c r="Q84" t="s">
        <v>156</v>
      </c>
    </row>
    <row r="85" spans="1:17">
      <c r="A85" s="2">
        <v>611728</v>
      </c>
      <c r="B85" t="s">
        <v>83</v>
      </c>
      <c r="C85" t="s">
        <v>1213</v>
      </c>
      <c r="D85" t="s">
        <v>1214</v>
      </c>
      <c r="E85" t="s">
        <v>223</v>
      </c>
      <c r="F85" t="s">
        <v>1215</v>
      </c>
      <c r="G85" t="s">
        <v>2344</v>
      </c>
      <c r="H85" t="s">
        <v>26</v>
      </c>
      <c r="I85" t="s">
        <v>2345</v>
      </c>
      <c r="J85" t="s">
        <v>1734</v>
      </c>
      <c r="K85" t="s">
        <v>2346</v>
      </c>
      <c r="L85" t="s">
        <v>2347</v>
      </c>
      <c r="M85" t="s">
        <v>2348</v>
      </c>
      <c r="N85" t="s">
        <v>26</v>
      </c>
      <c r="O85" t="s">
        <v>224</v>
      </c>
      <c r="P85" t="s">
        <v>2349</v>
      </c>
      <c r="Q85" t="s">
        <v>115</v>
      </c>
    </row>
    <row r="86" spans="1:17">
      <c r="A86" s="2">
        <v>611793</v>
      </c>
      <c r="B86" t="s">
        <v>184</v>
      </c>
      <c r="C86" t="s">
        <v>1213</v>
      </c>
      <c r="D86" t="s">
        <v>1214</v>
      </c>
      <c r="E86" t="s">
        <v>223</v>
      </c>
      <c r="F86" t="s">
        <v>1215</v>
      </c>
      <c r="G86" t="s">
        <v>1767</v>
      </c>
      <c r="H86" t="s">
        <v>26</v>
      </c>
      <c r="I86" t="s">
        <v>1768</v>
      </c>
      <c r="J86" t="s">
        <v>1769</v>
      </c>
      <c r="K86" t="s">
        <v>1770</v>
      </c>
      <c r="L86" t="s">
        <v>1771</v>
      </c>
      <c r="M86" t="s">
        <v>1772</v>
      </c>
      <c r="N86" t="s">
        <v>26</v>
      </c>
      <c r="O86" t="s">
        <v>224</v>
      </c>
      <c r="P86" t="s">
        <v>2350</v>
      </c>
      <c r="Q86" t="s">
        <v>159</v>
      </c>
    </row>
    <row r="87" spans="1:17">
      <c r="A87" s="2">
        <v>611850</v>
      </c>
      <c r="B87" t="s">
        <v>202</v>
      </c>
      <c r="C87" t="s">
        <v>1213</v>
      </c>
      <c r="D87" t="s">
        <v>1214</v>
      </c>
      <c r="E87" t="s">
        <v>223</v>
      </c>
      <c r="F87" t="s">
        <v>1215</v>
      </c>
      <c r="G87" t="s">
        <v>2351</v>
      </c>
      <c r="H87" t="s">
        <v>26</v>
      </c>
      <c r="I87" t="s">
        <v>2352</v>
      </c>
      <c r="J87" t="s">
        <v>1757</v>
      </c>
      <c r="K87" t="s">
        <v>2353</v>
      </c>
      <c r="L87" t="s">
        <v>2354</v>
      </c>
      <c r="M87" t="s">
        <v>2355</v>
      </c>
      <c r="N87" t="s">
        <v>26</v>
      </c>
      <c r="O87" t="s">
        <v>224</v>
      </c>
      <c r="P87" t="s">
        <v>2356</v>
      </c>
      <c r="Q87" t="s">
        <v>1345</v>
      </c>
    </row>
    <row r="88" spans="1:17">
      <c r="A88" s="2">
        <v>710314</v>
      </c>
      <c r="B88" t="s">
        <v>125</v>
      </c>
      <c r="C88" t="s">
        <v>1213</v>
      </c>
      <c r="D88" t="s">
        <v>1214</v>
      </c>
      <c r="E88" t="s">
        <v>223</v>
      </c>
      <c r="F88" t="s">
        <v>1215</v>
      </c>
      <c r="G88" t="s">
        <v>1480</v>
      </c>
      <c r="H88" t="s">
        <v>26</v>
      </c>
      <c r="I88" t="s">
        <v>1481</v>
      </c>
      <c r="J88" t="s">
        <v>1482</v>
      </c>
      <c r="K88" t="s">
        <v>1483</v>
      </c>
      <c r="L88" t="s">
        <v>1484</v>
      </c>
      <c r="M88" t="s">
        <v>1485</v>
      </c>
      <c r="N88" t="s">
        <v>1486</v>
      </c>
      <c r="O88" t="s">
        <v>224</v>
      </c>
      <c r="P88" t="s">
        <v>2357</v>
      </c>
      <c r="Q88" t="s">
        <v>115</v>
      </c>
    </row>
    <row r="89" spans="1:17">
      <c r="A89" s="2">
        <v>710355</v>
      </c>
      <c r="B89" t="s">
        <v>164</v>
      </c>
      <c r="C89" t="s">
        <v>1213</v>
      </c>
      <c r="D89" t="s">
        <v>1214</v>
      </c>
      <c r="E89" t="s">
        <v>223</v>
      </c>
      <c r="F89" t="s">
        <v>1215</v>
      </c>
      <c r="G89" t="s">
        <v>1930</v>
      </c>
      <c r="H89" t="s">
        <v>1931</v>
      </c>
      <c r="I89" t="s">
        <v>1932</v>
      </c>
      <c r="J89" t="s">
        <v>1933</v>
      </c>
      <c r="K89" t="s">
        <v>1934</v>
      </c>
      <c r="L89" t="s">
        <v>1935</v>
      </c>
      <c r="M89" t="s">
        <v>1936</v>
      </c>
      <c r="N89" t="s">
        <v>1937</v>
      </c>
      <c r="O89" t="s">
        <v>224</v>
      </c>
      <c r="P89" t="s">
        <v>2358</v>
      </c>
      <c r="Q89" t="s">
        <v>126</v>
      </c>
    </row>
    <row r="90" spans="1:17">
      <c r="A90" s="2">
        <v>710470</v>
      </c>
      <c r="B90" t="s">
        <v>148</v>
      </c>
      <c r="C90" t="s">
        <v>1213</v>
      </c>
      <c r="D90" t="s">
        <v>1214</v>
      </c>
      <c r="E90" t="s">
        <v>223</v>
      </c>
      <c r="F90" t="s">
        <v>1215</v>
      </c>
      <c r="G90" t="s">
        <v>2359</v>
      </c>
      <c r="H90" t="s">
        <v>26</v>
      </c>
      <c r="I90" t="s">
        <v>2360</v>
      </c>
      <c r="J90" t="s">
        <v>2361</v>
      </c>
      <c r="K90" t="s">
        <v>2362</v>
      </c>
      <c r="L90" t="s">
        <v>2363</v>
      </c>
      <c r="M90" t="s">
        <v>2364</v>
      </c>
      <c r="N90" t="s">
        <v>26</v>
      </c>
      <c r="O90" t="s">
        <v>224</v>
      </c>
      <c r="P90" t="s">
        <v>2365</v>
      </c>
      <c r="Q90" t="s">
        <v>115</v>
      </c>
    </row>
    <row r="91" spans="1:17">
      <c r="A91" s="2">
        <v>810296</v>
      </c>
      <c r="B91" t="s">
        <v>117</v>
      </c>
      <c r="C91" t="s">
        <v>1213</v>
      </c>
      <c r="D91" t="s">
        <v>1214</v>
      </c>
      <c r="E91" t="s">
        <v>223</v>
      </c>
      <c r="F91" t="s">
        <v>1215</v>
      </c>
      <c r="G91" t="s">
        <v>2366</v>
      </c>
      <c r="H91" t="s">
        <v>26</v>
      </c>
      <c r="I91" t="s">
        <v>2367</v>
      </c>
      <c r="J91" t="s">
        <v>1940</v>
      </c>
      <c r="K91" t="s">
        <v>2368</v>
      </c>
      <c r="L91" t="s">
        <v>2369</v>
      </c>
      <c r="M91" t="s">
        <v>2370</v>
      </c>
      <c r="N91" t="s">
        <v>26</v>
      </c>
      <c r="O91" t="s">
        <v>224</v>
      </c>
      <c r="P91" t="s">
        <v>2371</v>
      </c>
      <c r="Q91" t="s">
        <v>115</v>
      </c>
    </row>
    <row r="92" spans="1:17">
      <c r="A92" s="2">
        <v>910724</v>
      </c>
      <c r="B92" t="s">
        <v>86</v>
      </c>
      <c r="C92" t="s">
        <v>1213</v>
      </c>
      <c r="D92" t="s">
        <v>1214</v>
      </c>
      <c r="E92" t="s">
        <v>223</v>
      </c>
      <c r="F92" t="s">
        <v>1215</v>
      </c>
      <c r="G92" t="s">
        <v>2372</v>
      </c>
      <c r="H92" t="s">
        <v>26</v>
      </c>
      <c r="I92" t="s">
        <v>2373</v>
      </c>
      <c r="J92" t="s">
        <v>2374</v>
      </c>
      <c r="K92" t="s">
        <v>2375</v>
      </c>
      <c r="L92" t="s">
        <v>2376</v>
      </c>
      <c r="M92" t="s">
        <v>2377</v>
      </c>
      <c r="N92" t="s">
        <v>26</v>
      </c>
      <c r="O92" t="s">
        <v>224</v>
      </c>
      <c r="P92" t="s">
        <v>2378</v>
      </c>
      <c r="Q92" t="s">
        <v>115</v>
      </c>
    </row>
    <row r="93" spans="1:17">
      <c r="A93" s="2">
        <v>910864</v>
      </c>
      <c r="B93" t="s">
        <v>112</v>
      </c>
      <c r="C93" t="s">
        <v>1213</v>
      </c>
      <c r="D93" t="s">
        <v>1214</v>
      </c>
      <c r="E93" t="s">
        <v>223</v>
      </c>
      <c r="F93" t="s">
        <v>1215</v>
      </c>
      <c r="G93" t="s">
        <v>1496</v>
      </c>
      <c r="H93" t="s">
        <v>26</v>
      </c>
      <c r="I93" t="s">
        <v>1497</v>
      </c>
      <c r="J93" t="s">
        <v>1498</v>
      </c>
      <c r="K93" t="s">
        <v>1499</v>
      </c>
      <c r="L93" t="s">
        <v>1500</v>
      </c>
      <c r="M93" t="s">
        <v>1501</v>
      </c>
      <c r="N93" t="s">
        <v>1486</v>
      </c>
      <c r="O93" t="s">
        <v>224</v>
      </c>
      <c r="P93" t="s">
        <v>2379</v>
      </c>
      <c r="Q93" t="s">
        <v>115</v>
      </c>
    </row>
    <row r="94" spans="1:17">
      <c r="A94" s="2">
        <v>911060</v>
      </c>
      <c r="B94" t="s">
        <v>143</v>
      </c>
      <c r="C94" t="s">
        <v>1213</v>
      </c>
      <c r="D94" t="s">
        <v>1214</v>
      </c>
      <c r="E94" t="s">
        <v>223</v>
      </c>
      <c r="F94" t="s">
        <v>1215</v>
      </c>
      <c r="G94" t="s">
        <v>2380</v>
      </c>
      <c r="H94" t="s">
        <v>26</v>
      </c>
      <c r="I94" t="s">
        <v>2381</v>
      </c>
      <c r="J94" t="s">
        <v>2382</v>
      </c>
      <c r="K94" t="s">
        <v>2383</v>
      </c>
      <c r="L94" t="s">
        <v>2384</v>
      </c>
      <c r="M94" t="s">
        <v>2385</v>
      </c>
      <c r="N94" t="s">
        <v>26</v>
      </c>
      <c r="O94" t="s">
        <v>224</v>
      </c>
      <c r="P94" t="s">
        <v>2386</v>
      </c>
      <c r="Q94" t="s">
        <v>115</v>
      </c>
    </row>
    <row r="95" spans="1:17">
      <c r="A95" s="2">
        <v>911219</v>
      </c>
      <c r="B95" t="s">
        <v>182</v>
      </c>
      <c r="C95" t="s">
        <v>1213</v>
      </c>
      <c r="D95" t="s">
        <v>1214</v>
      </c>
      <c r="E95" t="s">
        <v>223</v>
      </c>
      <c r="F95" t="s">
        <v>1215</v>
      </c>
      <c r="G95" t="s">
        <v>1952</v>
      </c>
      <c r="H95" t="s">
        <v>26</v>
      </c>
      <c r="I95" t="s">
        <v>1953</v>
      </c>
      <c r="J95" t="s">
        <v>1954</v>
      </c>
      <c r="K95" t="s">
        <v>1955</v>
      </c>
      <c r="L95" t="s">
        <v>1956</v>
      </c>
      <c r="M95" t="s">
        <v>1957</v>
      </c>
      <c r="N95" t="s">
        <v>1958</v>
      </c>
      <c r="O95" t="s">
        <v>224</v>
      </c>
      <c r="P95" t="s">
        <v>2387</v>
      </c>
      <c r="Q95" t="s">
        <v>159</v>
      </c>
    </row>
    <row r="96" spans="1:17">
      <c r="A96" s="2">
        <v>911268</v>
      </c>
      <c r="B96" t="s">
        <v>77</v>
      </c>
      <c r="C96" t="s">
        <v>1213</v>
      </c>
      <c r="D96" t="s">
        <v>1214</v>
      </c>
      <c r="E96" t="s">
        <v>223</v>
      </c>
      <c r="F96" t="s">
        <v>1215</v>
      </c>
      <c r="G96" t="s">
        <v>2388</v>
      </c>
      <c r="H96" t="s">
        <v>26</v>
      </c>
      <c r="I96" t="s">
        <v>2389</v>
      </c>
      <c r="J96" t="s">
        <v>2390</v>
      </c>
      <c r="K96" t="s">
        <v>2391</v>
      </c>
      <c r="L96" t="s">
        <v>2392</v>
      </c>
      <c r="M96" t="s">
        <v>2393</v>
      </c>
      <c r="N96" t="s">
        <v>26</v>
      </c>
      <c r="O96" t="s">
        <v>224</v>
      </c>
      <c r="P96" t="s">
        <v>262</v>
      </c>
      <c r="Q96" t="s">
        <v>115</v>
      </c>
    </row>
    <row r="97" spans="1:17">
      <c r="A97" s="2">
        <v>911383</v>
      </c>
      <c r="B97" t="s">
        <v>130</v>
      </c>
      <c r="C97" t="s">
        <v>1213</v>
      </c>
      <c r="D97" t="s">
        <v>1214</v>
      </c>
      <c r="E97" t="s">
        <v>223</v>
      </c>
      <c r="F97" t="s">
        <v>1215</v>
      </c>
      <c r="G97" t="s">
        <v>2394</v>
      </c>
      <c r="H97" t="s">
        <v>26</v>
      </c>
      <c r="I97" t="s">
        <v>2395</v>
      </c>
      <c r="J97" t="s">
        <v>2396</v>
      </c>
      <c r="K97" t="s">
        <v>2397</v>
      </c>
      <c r="L97" t="s">
        <v>2398</v>
      </c>
      <c r="M97" t="s">
        <v>2399</v>
      </c>
      <c r="N97" t="s">
        <v>1810</v>
      </c>
      <c r="O97" t="s">
        <v>224</v>
      </c>
      <c r="P97" t="s">
        <v>2400</v>
      </c>
      <c r="Q97" t="s">
        <v>115</v>
      </c>
    </row>
    <row r="98" spans="1:17">
      <c r="A98" s="2">
        <v>911433</v>
      </c>
      <c r="B98" t="s">
        <v>75</v>
      </c>
      <c r="C98" t="s">
        <v>1213</v>
      </c>
      <c r="D98" t="s">
        <v>1214</v>
      </c>
      <c r="E98" t="s">
        <v>223</v>
      </c>
      <c r="F98" t="s">
        <v>1215</v>
      </c>
      <c r="G98" t="s">
        <v>2401</v>
      </c>
      <c r="H98" t="s">
        <v>26</v>
      </c>
      <c r="I98" t="s">
        <v>2402</v>
      </c>
      <c r="J98" t="s">
        <v>2403</v>
      </c>
      <c r="K98" t="s">
        <v>2404</v>
      </c>
      <c r="L98" t="s">
        <v>2405</v>
      </c>
      <c r="M98" t="s">
        <v>2406</v>
      </c>
      <c r="N98" t="s">
        <v>26</v>
      </c>
      <c r="O98" t="s">
        <v>224</v>
      </c>
      <c r="P98" t="s">
        <v>558</v>
      </c>
      <c r="Q98" t="s">
        <v>115</v>
      </c>
    </row>
    <row r="99" spans="1:17">
      <c r="A99" s="2">
        <v>911458</v>
      </c>
      <c r="B99" t="s">
        <v>138</v>
      </c>
      <c r="C99" t="s">
        <v>1213</v>
      </c>
      <c r="D99" t="s">
        <v>1214</v>
      </c>
      <c r="E99" t="s">
        <v>223</v>
      </c>
      <c r="F99" t="s">
        <v>1215</v>
      </c>
      <c r="G99" t="s">
        <v>2407</v>
      </c>
      <c r="H99" t="s">
        <v>2408</v>
      </c>
      <c r="I99" t="s">
        <v>2409</v>
      </c>
      <c r="J99" t="s">
        <v>2410</v>
      </c>
      <c r="K99" t="s">
        <v>2411</v>
      </c>
      <c r="L99" t="s">
        <v>2412</v>
      </c>
      <c r="M99" t="s">
        <v>2413</v>
      </c>
      <c r="N99" t="s">
        <v>2414</v>
      </c>
      <c r="O99" t="s">
        <v>224</v>
      </c>
      <c r="P99" t="s">
        <v>2415</v>
      </c>
      <c r="Q99" t="s">
        <v>115</v>
      </c>
    </row>
    <row r="100" spans="1:17">
      <c r="A100" s="2">
        <v>911466</v>
      </c>
      <c r="B100" t="s">
        <v>136</v>
      </c>
      <c r="C100" t="s">
        <v>1213</v>
      </c>
      <c r="D100" t="s">
        <v>1214</v>
      </c>
      <c r="E100" t="s">
        <v>223</v>
      </c>
      <c r="F100" t="s">
        <v>1215</v>
      </c>
      <c r="G100" t="s">
        <v>2416</v>
      </c>
      <c r="H100" t="s">
        <v>26</v>
      </c>
      <c r="I100" t="s">
        <v>2417</v>
      </c>
      <c r="J100" t="s">
        <v>2418</v>
      </c>
      <c r="K100" t="s">
        <v>2411</v>
      </c>
      <c r="L100" t="s">
        <v>2419</v>
      </c>
      <c r="M100" t="s">
        <v>1986</v>
      </c>
      <c r="N100" t="s">
        <v>2420</v>
      </c>
      <c r="O100" t="s">
        <v>224</v>
      </c>
      <c r="P100" t="s">
        <v>2421</v>
      </c>
      <c r="Q100" t="s">
        <v>115</v>
      </c>
    </row>
    <row r="101" spans="1:17">
      <c r="A101" s="2">
        <v>911532</v>
      </c>
      <c r="B101" t="s">
        <v>104</v>
      </c>
      <c r="C101" t="s">
        <v>1213</v>
      </c>
      <c r="D101" t="s">
        <v>1214</v>
      </c>
      <c r="E101" t="s">
        <v>223</v>
      </c>
      <c r="F101" t="s">
        <v>1215</v>
      </c>
      <c r="G101" t="s">
        <v>2422</v>
      </c>
      <c r="H101" t="s">
        <v>26</v>
      </c>
      <c r="I101" t="s">
        <v>2423</v>
      </c>
      <c r="J101" t="s">
        <v>2424</v>
      </c>
      <c r="K101" t="s">
        <v>2425</v>
      </c>
      <c r="L101" t="s">
        <v>2426</v>
      </c>
      <c r="M101" t="s">
        <v>2427</v>
      </c>
      <c r="N101" t="s">
        <v>26</v>
      </c>
      <c r="O101" t="s">
        <v>224</v>
      </c>
      <c r="P101" t="s">
        <v>2428</v>
      </c>
      <c r="Q101" t="s">
        <v>115</v>
      </c>
    </row>
    <row r="102" spans="1:17">
      <c r="A102" s="2">
        <v>911565</v>
      </c>
      <c r="B102" t="s">
        <v>50</v>
      </c>
      <c r="C102" t="s">
        <v>1213</v>
      </c>
      <c r="D102" t="s">
        <v>1214</v>
      </c>
      <c r="E102" t="s">
        <v>223</v>
      </c>
      <c r="F102" t="s">
        <v>1215</v>
      </c>
      <c r="G102" t="s">
        <v>2429</v>
      </c>
      <c r="H102" t="s">
        <v>26</v>
      </c>
      <c r="I102" t="s">
        <v>2430</v>
      </c>
      <c r="J102" t="s">
        <v>1962</v>
      </c>
      <c r="K102" t="s">
        <v>2431</v>
      </c>
      <c r="L102" t="s">
        <v>2432</v>
      </c>
      <c r="M102" t="s">
        <v>2433</v>
      </c>
      <c r="N102" t="s">
        <v>26</v>
      </c>
      <c r="O102" t="s">
        <v>224</v>
      </c>
      <c r="P102" t="s">
        <v>2434</v>
      </c>
      <c r="Q102" t="s">
        <v>208</v>
      </c>
    </row>
    <row r="103" spans="1:17">
      <c r="A103" s="2">
        <v>911573</v>
      </c>
      <c r="B103" t="s">
        <v>129</v>
      </c>
      <c r="C103" t="s">
        <v>1213</v>
      </c>
      <c r="D103" t="s">
        <v>1214</v>
      </c>
      <c r="E103" t="s">
        <v>223</v>
      </c>
      <c r="F103" t="s">
        <v>1215</v>
      </c>
      <c r="G103" t="s">
        <v>2435</v>
      </c>
      <c r="H103" t="s">
        <v>26</v>
      </c>
      <c r="I103" t="s">
        <v>2436</v>
      </c>
      <c r="J103" t="s">
        <v>2437</v>
      </c>
      <c r="K103" t="s">
        <v>2438</v>
      </c>
      <c r="L103" t="s">
        <v>2439</v>
      </c>
      <c r="M103" t="s">
        <v>2440</v>
      </c>
      <c r="N103" t="s">
        <v>26</v>
      </c>
      <c r="O103" t="s">
        <v>224</v>
      </c>
      <c r="P103" t="s">
        <v>2441</v>
      </c>
      <c r="Q103" t="s">
        <v>115</v>
      </c>
    </row>
    <row r="104" spans="1:17">
      <c r="A104" s="2">
        <v>911599</v>
      </c>
      <c r="B104" t="s">
        <v>188</v>
      </c>
      <c r="C104" t="s">
        <v>1213</v>
      </c>
      <c r="D104" t="s">
        <v>1214</v>
      </c>
      <c r="E104" t="s">
        <v>223</v>
      </c>
      <c r="F104" t="s">
        <v>1215</v>
      </c>
      <c r="G104" t="s">
        <v>1792</v>
      </c>
      <c r="H104" t="s">
        <v>26</v>
      </c>
      <c r="I104" t="s">
        <v>1793</v>
      </c>
      <c r="J104" t="s">
        <v>1794</v>
      </c>
      <c r="K104" t="s">
        <v>1795</v>
      </c>
      <c r="L104" t="s">
        <v>1796</v>
      </c>
      <c r="M104" t="s">
        <v>1797</v>
      </c>
      <c r="N104" t="s">
        <v>26</v>
      </c>
      <c r="O104" t="s">
        <v>224</v>
      </c>
      <c r="P104" t="s">
        <v>2442</v>
      </c>
      <c r="Q104" t="s">
        <v>29</v>
      </c>
    </row>
    <row r="105" spans="1:17">
      <c r="A105" s="2">
        <v>911599</v>
      </c>
      <c r="B105" t="s">
        <v>188</v>
      </c>
      <c r="C105" t="s">
        <v>1213</v>
      </c>
      <c r="D105" t="s">
        <v>1214</v>
      </c>
      <c r="E105" t="s">
        <v>223</v>
      </c>
      <c r="F105" t="s">
        <v>1215</v>
      </c>
      <c r="G105" t="s">
        <v>1792</v>
      </c>
      <c r="H105" t="s">
        <v>26</v>
      </c>
      <c r="I105" t="s">
        <v>1793</v>
      </c>
      <c r="J105" t="s">
        <v>1794</v>
      </c>
      <c r="K105" t="s">
        <v>1795</v>
      </c>
      <c r="L105" t="s">
        <v>1796</v>
      </c>
      <c r="M105" t="s">
        <v>1797</v>
      </c>
      <c r="N105" t="s">
        <v>26</v>
      </c>
      <c r="O105" t="s">
        <v>224</v>
      </c>
      <c r="P105" t="s">
        <v>2442</v>
      </c>
      <c r="Q105" t="s">
        <v>29</v>
      </c>
    </row>
    <row r="106" spans="1:17">
      <c r="A106" s="2">
        <v>911623</v>
      </c>
      <c r="B106" t="s">
        <v>82</v>
      </c>
      <c r="C106" t="s">
        <v>1213</v>
      </c>
      <c r="D106" t="s">
        <v>1214</v>
      </c>
      <c r="E106" t="s">
        <v>223</v>
      </c>
      <c r="F106" t="s">
        <v>1215</v>
      </c>
      <c r="G106" t="s">
        <v>2443</v>
      </c>
      <c r="H106" t="s">
        <v>26</v>
      </c>
      <c r="I106" t="s">
        <v>2444</v>
      </c>
      <c r="J106" t="s">
        <v>1800</v>
      </c>
      <c r="K106" t="s">
        <v>2445</v>
      </c>
      <c r="L106" t="s">
        <v>2446</v>
      </c>
      <c r="M106" t="s">
        <v>2447</v>
      </c>
      <c r="N106" t="s">
        <v>26</v>
      </c>
      <c r="O106" t="s">
        <v>224</v>
      </c>
      <c r="P106" t="s">
        <v>2448</v>
      </c>
      <c r="Q106" t="s">
        <v>115</v>
      </c>
    </row>
    <row r="107" spans="1:17">
      <c r="A107" s="2">
        <v>911649</v>
      </c>
      <c r="B107" t="s">
        <v>187</v>
      </c>
      <c r="C107" t="s">
        <v>1213</v>
      </c>
      <c r="D107" t="s">
        <v>1214</v>
      </c>
      <c r="E107" t="s">
        <v>223</v>
      </c>
      <c r="F107" t="s">
        <v>1215</v>
      </c>
      <c r="G107" t="s">
        <v>1798</v>
      </c>
      <c r="H107" t="s">
        <v>26</v>
      </c>
      <c r="I107" t="s">
        <v>1799</v>
      </c>
      <c r="J107" t="s">
        <v>1800</v>
      </c>
      <c r="K107" t="s">
        <v>1801</v>
      </c>
      <c r="L107" t="s">
        <v>1802</v>
      </c>
      <c r="M107" t="s">
        <v>1803</v>
      </c>
      <c r="N107" t="s">
        <v>26</v>
      </c>
      <c r="O107" t="s">
        <v>224</v>
      </c>
      <c r="P107" t="s">
        <v>2449</v>
      </c>
      <c r="Q107" t="s">
        <v>213</v>
      </c>
    </row>
    <row r="108" spans="1:17">
      <c r="A108" s="2">
        <v>911649</v>
      </c>
      <c r="B108" t="s">
        <v>187</v>
      </c>
      <c r="C108" t="s">
        <v>1213</v>
      </c>
      <c r="D108" t="s">
        <v>1214</v>
      </c>
      <c r="E108" t="s">
        <v>223</v>
      </c>
      <c r="F108" t="s">
        <v>1215</v>
      </c>
      <c r="G108" t="s">
        <v>1798</v>
      </c>
      <c r="H108" t="s">
        <v>26</v>
      </c>
      <c r="I108" t="s">
        <v>1799</v>
      </c>
      <c r="J108" t="s">
        <v>1800</v>
      </c>
      <c r="K108" t="s">
        <v>1801</v>
      </c>
      <c r="L108" t="s">
        <v>1802</v>
      </c>
      <c r="M108" t="s">
        <v>1803</v>
      </c>
      <c r="N108" t="s">
        <v>26</v>
      </c>
      <c r="O108" t="s">
        <v>224</v>
      </c>
      <c r="P108" t="s">
        <v>2449</v>
      </c>
      <c r="Q108" t="s">
        <v>213</v>
      </c>
    </row>
    <row r="109" spans="1:17">
      <c r="A109" s="2">
        <v>911706</v>
      </c>
      <c r="B109" t="s">
        <v>131</v>
      </c>
      <c r="C109" t="s">
        <v>1213</v>
      </c>
      <c r="D109" t="s">
        <v>1214</v>
      </c>
      <c r="E109" t="s">
        <v>223</v>
      </c>
      <c r="F109" t="s">
        <v>1215</v>
      </c>
      <c r="G109" t="s">
        <v>1804</v>
      </c>
      <c r="H109" t="s">
        <v>26</v>
      </c>
      <c r="I109" t="s">
        <v>1805</v>
      </c>
      <c r="J109" t="s">
        <v>1806</v>
      </c>
      <c r="K109" t="s">
        <v>1807</v>
      </c>
      <c r="L109" t="s">
        <v>1808</v>
      </c>
      <c r="M109" t="s">
        <v>1809</v>
      </c>
      <c r="N109" t="s">
        <v>1810</v>
      </c>
      <c r="O109" t="s">
        <v>224</v>
      </c>
      <c r="P109" t="s">
        <v>2450</v>
      </c>
      <c r="Q109" t="s">
        <v>115</v>
      </c>
    </row>
    <row r="110" spans="1:17">
      <c r="A110" s="2">
        <v>911714</v>
      </c>
      <c r="B110" t="s">
        <v>192</v>
      </c>
      <c r="C110" t="s">
        <v>1213</v>
      </c>
      <c r="D110" t="s">
        <v>1214</v>
      </c>
      <c r="E110" t="s">
        <v>223</v>
      </c>
      <c r="F110" t="s">
        <v>1215</v>
      </c>
      <c r="G110" t="s">
        <v>2451</v>
      </c>
      <c r="H110" t="s">
        <v>26</v>
      </c>
      <c r="I110" t="s">
        <v>2452</v>
      </c>
      <c r="J110" t="s">
        <v>2453</v>
      </c>
      <c r="K110" t="s">
        <v>2454</v>
      </c>
      <c r="L110" t="s">
        <v>2455</v>
      </c>
      <c r="M110" t="s">
        <v>2456</v>
      </c>
      <c r="N110" t="s">
        <v>26</v>
      </c>
      <c r="O110" t="s">
        <v>224</v>
      </c>
      <c r="P110" t="s">
        <v>2457</v>
      </c>
      <c r="Q110" t="s">
        <v>1556</v>
      </c>
    </row>
    <row r="111" spans="1:17">
      <c r="A111" s="2">
        <v>911797</v>
      </c>
      <c r="B111" t="s">
        <v>161</v>
      </c>
      <c r="C111" t="s">
        <v>1213</v>
      </c>
      <c r="D111" t="s">
        <v>1214</v>
      </c>
      <c r="E111" t="s">
        <v>223</v>
      </c>
      <c r="F111" t="s">
        <v>1215</v>
      </c>
      <c r="G111" t="s">
        <v>2458</v>
      </c>
      <c r="H111" t="s">
        <v>26</v>
      </c>
      <c r="I111" t="s">
        <v>2459</v>
      </c>
      <c r="J111" t="s">
        <v>1962</v>
      </c>
      <c r="K111" t="s">
        <v>2460</v>
      </c>
      <c r="L111" t="s">
        <v>2461</v>
      </c>
      <c r="M111" t="s">
        <v>2462</v>
      </c>
      <c r="N111" t="s">
        <v>26</v>
      </c>
      <c r="O111" t="s">
        <v>224</v>
      </c>
      <c r="P111" t="s">
        <v>2463</v>
      </c>
      <c r="Q111" t="s">
        <v>2068</v>
      </c>
    </row>
    <row r="112" spans="1:17">
      <c r="A112" s="2">
        <v>911862</v>
      </c>
      <c r="B112" t="s">
        <v>203</v>
      </c>
      <c r="C112" t="s">
        <v>1213</v>
      </c>
      <c r="D112" t="s">
        <v>1214</v>
      </c>
      <c r="E112" t="s">
        <v>223</v>
      </c>
      <c r="F112" t="s">
        <v>1215</v>
      </c>
      <c r="G112" t="s">
        <v>2464</v>
      </c>
      <c r="H112" t="s">
        <v>26</v>
      </c>
      <c r="I112" t="s">
        <v>2465</v>
      </c>
      <c r="J112" t="s">
        <v>2466</v>
      </c>
      <c r="K112" t="s">
        <v>2467</v>
      </c>
      <c r="L112" t="s">
        <v>2468</v>
      </c>
      <c r="M112" t="s">
        <v>2469</v>
      </c>
      <c r="N112" t="s">
        <v>26</v>
      </c>
      <c r="O112" t="s">
        <v>224</v>
      </c>
      <c r="P112" t="s">
        <v>2470</v>
      </c>
      <c r="Q112" t="s">
        <v>1665</v>
      </c>
    </row>
    <row r="113" spans="1:17">
      <c r="A113" s="2">
        <v>1010243</v>
      </c>
      <c r="B113" t="s">
        <v>153</v>
      </c>
      <c r="C113" t="s">
        <v>1213</v>
      </c>
      <c r="D113" t="s">
        <v>1214</v>
      </c>
      <c r="E113" t="s">
        <v>223</v>
      </c>
      <c r="F113" t="s">
        <v>1215</v>
      </c>
      <c r="G113" t="s">
        <v>2471</v>
      </c>
      <c r="H113" t="s">
        <v>26</v>
      </c>
      <c r="I113" t="s">
        <v>2472</v>
      </c>
      <c r="J113" t="s">
        <v>2473</v>
      </c>
      <c r="K113" t="s">
        <v>2474</v>
      </c>
      <c r="L113" t="s">
        <v>2475</v>
      </c>
      <c r="M113" t="s">
        <v>2475</v>
      </c>
      <c r="N113" t="s">
        <v>26</v>
      </c>
      <c r="O113" t="s">
        <v>224</v>
      </c>
      <c r="P113" t="s">
        <v>2476</v>
      </c>
      <c r="Q113" t="s">
        <v>2068</v>
      </c>
    </row>
    <row r="114" spans="1:17">
      <c r="A114" s="2">
        <v>1010466</v>
      </c>
      <c r="B114" t="s">
        <v>151</v>
      </c>
      <c r="C114" t="s">
        <v>1213</v>
      </c>
      <c r="D114" t="s">
        <v>1214</v>
      </c>
      <c r="E114" t="s">
        <v>223</v>
      </c>
      <c r="F114" t="s">
        <v>1215</v>
      </c>
      <c r="G114" t="s">
        <v>2477</v>
      </c>
      <c r="H114" t="s">
        <v>26</v>
      </c>
      <c r="I114" t="s">
        <v>2478</v>
      </c>
      <c r="J114" t="s">
        <v>1517</v>
      </c>
      <c r="K114" t="s">
        <v>2479</v>
      </c>
      <c r="L114" t="s">
        <v>2480</v>
      </c>
      <c r="M114" t="s">
        <v>2481</v>
      </c>
      <c r="N114" t="s">
        <v>2482</v>
      </c>
      <c r="O114" t="s">
        <v>224</v>
      </c>
      <c r="P114" t="s">
        <v>2483</v>
      </c>
      <c r="Q114" t="s">
        <v>1959</v>
      </c>
    </row>
    <row r="115" spans="1:17">
      <c r="A115" s="2">
        <v>1110779</v>
      </c>
      <c r="B115" t="s">
        <v>120</v>
      </c>
      <c r="C115" t="s">
        <v>1213</v>
      </c>
      <c r="D115" t="s">
        <v>1214</v>
      </c>
      <c r="E115" t="s">
        <v>223</v>
      </c>
      <c r="F115" t="s">
        <v>1215</v>
      </c>
      <c r="G115" t="s">
        <v>2484</v>
      </c>
      <c r="H115" t="s">
        <v>26</v>
      </c>
      <c r="I115" t="s">
        <v>2485</v>
      </c>
      <c r="J115" t="s">
        <v>1524</v>
      </c>
      <c r="K115" t="s">
        <v>2486</v>
      </c>
      <c r="L115" t="s">
        <v>2487</v>
      </c>
      <c r="M115" t="s">
        <v>2488</v>
      </c>
      <c r="N115" t="s">
        <v>26</v>
      </c>
      <c r="O115" t="s">
        <v>224</v>
      </c>
      <c r="P115" t="s">
        <v>2489</v>
      </c>
      <c r="Q115" t="s">
        <v>115</v>
      </c>
    </row>
    <row r="116" spans="1:17">
      <c r="A116" s="2">
        <v>1110837</v>
      </c>
      <c r="B116" t="s">
        <v>179</v>
      </c>
      <c r="C116" t="s">
        <v>1213</v>
      </c>
      <c r="D116" t="s">
        <v>1214</v>
      </c>
      <c r="E116" t="s">
        <v>223</v>
      </c>
      <c r="F116" t="s">
        <v>1215</v>
      </c>
      <c r="G116" t="s">
        <v>2490</v>
      </c>
      <c r="H116" t="s">
        <v>26</v>
      </c>
      <c r="I116" t="s">
        <v>2491</v>
      </c>
      <c r="J116" t="s">
        <v>2492</v>
      </c>
      <c r="K116" t="s">
        <v>2493</v>
      </c>
      <c r="L116" t="s">
        <v>2494</v>
      </c>
      <c r="M116" t="s">
        <v>2495</v>
      </c>
      <c r="N116" t="s">
        <v>26</v>
      </c>
      <c r="O116" t="s">
        <v>224</v>
      </c>
      <c r="P116" t="s">
        <v>2496</v>
      </c>
      <c r="Q116" t="s">
        <v>159</v>
      </c>
    </row>
    <row r="117" spans="1:17">
      <c r="A117" s="2">
        <v>1110860</v>
      </c>
      <c r="B117" t="s">
        <v>142</v>
      </c>
      <c r="C117" t="s">
        <v>1213</v>
      </c>
      <c r="D117" t="s">
        <v>1214</v>
      </c>
      <c r="E117" t="s">
        <v>223</v>
      </c>
      <c r="F117" t="s">
        <v>1215</v>
      </c>
      <c r="G117" t="s">
        <v>2497</v>
      </c>
      <c r="H117" t="s">
        <v>26</v>
      </c>
      <c r="I117" t="s">
        <v>2498</v>
      </c>
      <c r="J117" t="s">
        <v>2499</v>
      </c>
      <c r="K117" t="s">
        <v>2500</v>
      </c>
      <c r="L117" t="s">
        <v>2501</v>
      </c>
      <c r="M117" t="s">
        <v>2502</v>
      </c>
      <c r="N117" t="s">
        <v>26</v>
      </c>
      <c r="O117" t="s">
        <v>224</v>
      </c>
      <c r="P117" t="s">
        <v>2503</v>
      </c>
      <c r="Q117" t="s">
        <v>115</v>
      </c>
    </row>
    <row r="118" spans="1:17">
      <c r="A118" s="2">
        <v>1310122</v>
      </c>
      <c r="B118" t="s">
        <v>127</v>
      </c>
      <c r="C118" t="s">
        <v>1213</v>
      </c>
      <c r="D118" t="s">
        <v>1214</v>
      </c>
      <c r="E118" t="s">
        <v>223</v>
      </c>
      <c r="F118" t="s">
        <v>1215</v>
      </c>
      <c r="G118" t="s">
        <v>1974</v>
      </c>
      <c r="H118" t="s">
        <v>26</v>
      </c>
      <c r="I118" t="s">
        <v>1975</v>
      </c>
      <c r="J118" t="s">
        <v>1976</v>
      </c>
      <c r="K118" t="s">
        <v>1977</v>
      </c>
      <c r="L118" t="s">
        <v>1978</v>
      </c>
      <c r="M118" t="s">
        <v>1979</v>
      </c>
      <c r="N118" t="s">
        <v>1980</v>
      </c>
      <c r="O118" t="s">
        <v>224</v>
      </c>
      <c r="P118" t="s">
        <v>2504</v>
      </c>
      <c r="Q118" t="s">
        <v>115</v>
      </c>
    </row>
    <row r="119" spans="1:17">
      <c r="A119" s="2">
        <v>1310312</v>
      </c>
      <c r="B119" t="s">
        <v>99</v>
      </c>
      <c r="C119" t="s">
        <v>1213</v>
      </c>
      <c r="D119" t="s">
        <v>1214</v>
      </c>
      <c r="E119" t="s">
        <v>223</v>
      </c>
      <c r="F119" t="s">
        <v>1215</v>
      </c>
      <c r="G119" t="s">
        <v>2505</v>
      </c>
      <c r="H119" t="s">
        <v>26</v>
      </c>
      <c r="I119" t="s">
        <v>2506</v>
      </c>
      <c r="J119" t="s">
        <v>2507</v>
      </c>
      <c r="K119" t="s">
        <v>2508</v>
      </c>
      <c r="L119" t="s">
        <v>2509</v>
      </c>
      <c r="M119" t="s">
        <v>2510</v>
      </c>
      <c r="N119" t="s">
        <v>26</v>
      </c>
      <c r="O119" t="s">
        <v>224</v>
      </c>
      <c r="P119" t="s">
        <v>547</v>
      </c>
      <c r="Q119" t="s">
        <v>115</v>
      </c>
    </row>
    <row r="120" spans="1:17">
      <c r="A120" s="2">
        <v>1410096</v>
      </c>
      <c r="B120" t="s">
        <v>48</v>
      </c>
      <c r="C120" t="s">
        <v>1213</v>
      </c>
      <c r="D120" t="s">
        <v>1214</v>
      </c>
      <c r="E120" t="s">
        <v>223</v>
      </c>
      <c r="F120" t="s">
        <v>1215</v>
      </c>
      <c r="G120" t="s">
        <v>2511</v>
      </c>
      <c r="H120" t="s">
        <v>2512</v>
      </c>
      <c r="I120" t="s">
        <v>2513</v>
      </c>
      <c r="J120" t="s">
        <v>2514</v>
      </c>
      <c r="K120" t="s">
        <v>2515</v>
      </c>
      <c r="L120" t="s">
        <v>2516</v>
      </c>
      <c r="M120" t="s">
        <v>2517</v>
      </c>
      <c r="N120" t="s">
        <v>2518</v>
      </c>
      <c r="O120" t="s">
        <v>224</v>
      </c>
      <c r="P120" t="s">
        <v>2519</v>
      </c>
      <c r="Q120" t="s">
        <v>113</v>
      </c>
    </row>
    <row r="121" spans="1:17">
      <c r="A121" s="2">
        <v>1410195</v>
      </c>
      <c r="B121" t="s">
        <v>169</v>
      </c>
      <c r="C121" t="s">
        <v>1213</v>
      </c>
      <c r="D121" t="s">
        <v>1214</v>
      </c>
      <c r="E121" t="s">
        <v>223</v>
      </c>
      <c r="F121" t="s">
        <v>1215</v>
      </c>
      <c r="G121" t="s">
        <v>1840</v>
      </c>
      <c r="H121" t="s">
        <v>26</v>
      </c>
      <c r="I121" t="s">
        <v>1841</v>
      </c>
      <c r="J121" t="s">
        <v>1842</v>
      </c>
      <c r="K121" t="s">
        <v>1843</v>
      </c>
      <c r="L121" t="s">
        <v>1844</v>
      </c>
      <c r="M121" t="s">
        <v>1845</v>
      </c>
      <c r="N121" t="s">
        <v>26</v>
      </c>
      <c r="O121" t="s">
        <v>224</v>
      </c>
      <c r="P121" t="s">
        <v>2520</v>
      </c>
      <c r="Q121" t="s">
        <v>213</v>
      </c>
    </row>
    <row r="122" spans="1:17">
      <c r="A122" s="2">
        <v>1410195</v>
      </c>
      <c r="B122" t="s">
        <v>169</v>
      </c>
      <c r="C122" t="s">
        <v>1213</v>
      </c>
      <c r="D122" t="s">
        <v>1214</v>
      </c>
      <c r="E122" t="s">
        <v>223</v>
      </c>
      <c r="F122" t="s">
        <v>1215</v>
      </c>
      <c r="G122" t="s">
        <v>1840</v>
      </c>
      <c r="H122" t="s">
        <v>26</v>
      </c>
      <c r="I122" t="s">
        <v>1841</v>
      </c>
      <c r="J122" t="s">
        <v>1842</v>
      </c>
      <c r="K122" t="s">
        <v>1843</v>
      </c>
      <c r="L122" t="s">
        <v>1844</v>
      </c>
      <c r="M122" t="s">
        <v>1845</v>
      </c>
      <c r="N122" t="s">
        <v>26</v>
      </c>
      <c r="O122" t="s">
        <v>224</v>
      </c>
      <c r="P122" t="s">
        <v>2520</v>
      </c>
      <c r="Q122" t="s">
        <v>213</v>
      </c>
    </row>
    <row r="123" spans="1:17">
      <c r="A123" s="2">
        <v>1410203</v>
      </c>
      <c r="B123" t="s">
        <v>191</v>
      </c>
      <c r="C123" t="s">
        <v>1213</v>
      </c>
      <c r="D123" t="s">
        <v>1214</v>
      </c>
      <c r="E123" t="s">
        <v>223</v>
      </c>
      <c r="F123" t="s">
        <v>1215</v>
      </c>
      <c r="G123" t="s">
        <v>2521</v>
      </c>
      <c r="H123" t="s">
        <v>26</v>
      </c>
      <c r="I123" t="s">
        <v>2522</v>
      </c>
      <c r="J123" t="s">
        <v>2523</v>
      </c>
      <c r="K123" t="s">
        <v>2524</v>
      </c>
      <c r="L123" t="s">
        <v>2525</v>
      </c>
      <c r="M123" t="s">
        <v>2526</v>
      </c>
      <c r="N123" t="s">
        <v>2482</v>
      </c>
      <c r="O123" t="s">
        <v>224</v>
      </c>
      <c r="P123" t="s">
        <v>2527</v>
      </c>
      <c r="Q123" t="s">
        <v>1556</v>
      </c>
    </row>
    <row r="124" spans="1:17">
      <c r="A124" s="2">
        <v>1510424</v>
      </c>
      <c r="B124" t="s">
        <v>141</v>
      </c>
      <c r="C124" t="s">
        <v>1213</v>
      </c>
      <c r="D124" t="s">
        <v>1214</v>
      </c>
      <c r="E124" t="s">
        <v>223</v>
      </c>
      <c r="F124" t="s">
        <v>1215</v>
      </c>
      <c r="G124" t="s">
        <v>1981</v>
      </c>
      <c r="H124" t="s">
        <v>26</v>
      </c>
      <c r="I124" t="s">
        <v>1982</v>
      </c>
      <c r="J124" t="s">
        <v>1983</v>
      </c>
      <c r="K124" t="s">
        <v>1984</v>
      </c>
      <c r="L124" t="s">
        <v>1985</v>
      </c>
      <c r="M124" t="s">
        <v>1986</v>
      </c>
      <c r="N124" t="s">
        <v>1987</v>
      </c>
      <c r="O124" t="s">
        <v>224</v>
      </c>
      <c r="P124" t="s">
        <v>2528</v>
      </c>
      <c r="Q124" t="s">
        <v>115</v>
      </c>
    </row>
    <row r="125" spans="1:17">
      <c r="A125" s="2">
        <v>1510457</v>
      </c>
      <c r="B125" t="s">
        <v>58</v>
      </c>
      <c r="C125" t="s">
        <v>1213</v>
      </c>
      <c r="D125" t="s">
        <v>1214</v>
      </c>
      <c r="E125" t="s">
        <v>223</v>
      </c>
      <c r="F125" t="s">
        <v>1215</v>
      </c>
      <c r="G125" t="s">
        <v>2529</v>
      </c>
      <c r="H125" t="s">
        <v>26</v>
      </c>
      <c r="I125" t="s">
        <v>2530</v>
      </c>
      <c r="J125" t="s">
        <v>1559</v>
      </c>
      <c r="K125" t="s">
        <v>2531</v>
      </c>
      <c r="L125" t="s">
        <v>2532</v>
      </c>
      <c r="M125" t="s">
        <v>2533</v>
      </c>
      <c r="N125" t="s">
        <v>1231</v>
      </c>
      <c r="O125" t="s">
        <v>224</v>
      </c>
      <c r="P125" t="s">
        <v>551</v>
      </c>
      <c r="Q125" t="s">
        <v>208</v>
      </c>
    </row>
    <row r="126" spans="1:17">
      <c r="A126" s="2">
        <v>1510515</v>
      </c>
      <c r="B126" t="s">
        <v>97</v>
      </c>
      <c r="C126" t="s">
        <v>1213</v>
      </c>
      <c r="D126" t="s">
        <v>1214</v>
      </c>
      <c r="E126" t="s">
        <v>223</v>
      </c>
      <c r="F126" t="s">
        <v>1215</v>
      </c>
      <c r="G126" t="s">
        <v>1579</v>
      </c>
      <c r="H126" t="s">
        <v>26</v>
      </c>
      <c r="I126" t="s">
        <v>1580</v>
      </c>
      <c r="J126" t="s">
        <v>1581</v>
      </c>
      <c r="K126" t="s">
        <v>1582</v>
      </c>
      <c r="L126" t="s">
        <v>1583</v>
      </c>
      <c r="M126" t="s">
        <v>1584</v>
      </c>
      <c r="N126" t="s">
        <v>1585</v>
      </c>
      <c r="O126" t="s">
        <v>224</v>
      </c>
      <c r="P126" t="s">
        <v>555</v>
      </c>
      <c r="Q126" t="s">
        <v>115</v>
      </c>
    </row>
    <row r="127" spans="1:17">
      <c r="A127">
        <v>1511141</v>
      </c>
      <c r="B127" t="s">
        <v>121</v>
      </c>
      <c r="C127" t="s">
        <v>1213</v>
      </c>
      <c r="D127" t="s">
        <v>1214</v>
      </c>
      <c r="E127" t="s">
        <v>223</v>
      </c>
      <c r="F127" t="s">
        <v>1215</v>
      </c>
      <c r="G127" t="s">
        <v>2534</v>
      </c>
      <c r="H127" t="s">
        <v>26</v>
      </c>
      <c r="I127" t="s">
        <v>2535</v>
      </c>
      <c r="J127" t="s">
        <v>2536</v>
      </c>
      <c r="K127" t="s">
        <v>2537</v>
      </c>
      <c r="L127" t="s">
        <v>2538</v>
      </c>
      <c r="M127" t="s">
        <v>2539</v>
      </c>
      <c r="N127" t="s">
        <v>26</v>
      </c>
      <c r="O127" t="s">
        <v>224</v>
      </c>
      <c r="P127" t="s">
        <v>2540</v>
      </c>
      <c r="Q127" t="s">
        <v>115</v>
      </c>
    </row>
    <row r="128" spans="1:17">
      <c r="A128">
        <v>1511240</v>
      </c>
      <c r="B128" t="s">
        <v>106</v>
      </c>
      <c r="C128" t="s">
        <v>1213</v>
      </c>
      <c r="D128" t="s">
        <v>1214</v>
      </c>
      <c r="E128" t="s">
        <v>223</v>
      </c>
      <c r="F128" t="s">
        <v>1215</v>
      </c>
      <c r="G128" t="s">
        <v>2541</v>
      </c>
      <c r="H128" t="s">
        <v>26</v>
      </c>
      <c r="I128" t="s">
        <v>2542</v>
      </c>
      <c r="J128" t="s">
        <v>2543</v>
      </c>
      <c r="K128" t="s">
        <v>2544</v>
      </c>
      <c r="L128" t="s">
        <v>2545</v>
      </c>
      <c r="M128" t="s">
        <v>2546</v>
      </c>
      <c r="N128" t="s">
        <v>26</v>
      </c>
      <c r="O128" t="s">
        <v>224</v>
      </c>
      <c r="P128" t="s">
        <v>2547</v>
      </c>
      <c r="Q128" t="s">
        <v>115</v>
      </c>
    </row>
    <row r="129" spans="1:17">
      <c r="A129">
        <v>1511323</v>
      </c>
      <c r="B129" t="s">
        <v>197</v>
      </c>
      <c r="C129" t="s">
        <v>1213</v>
      </c>
      <c r="D129" t="s">
        <v>1214</v>
      </c>
      <c r="E129" t="s">
        <v>223</v>
      </c>
      <c r="F129" t="s">
        <v>1215</v>
      </c>
      <c r="G129" t="s">
        <v>2548</v>
      </c>
      <c r="H129" t="s">
        <v>26</v>
      </c>
      <c r="I129" t="s">
        <v>2549</v>
      </c>
      <c r="J129" t="s">
        <v>2536</v>
      </c>
      <c r="K129" t="s">
        <v>2550</v>
      </c>
      <c r="L129" t="s">
        <v>2551</v>
      </c>
      <c r="M129" t="s">
        <v>2552</v>
      </c>
      <c r="N129" t="s">
        <v>26</v>
      </c>
      <c r="O129" t="s">
        <v>224</v>
      </c>
      <c r="P129" t="s">
        <v>2553</v>
      </c>
      <c r="Q129" t="s">
        <v>1556</v>
      </c>
    </row>
    <row r="130" spans="1:17">
      <c r="A130">
        <v>1511323</v>
      </c>
      <c r="B130" t="s">
        <v>197</v>
      </c>
      <c r="C130" t="s">
        <v>1213</v>
      </c>
      <c r="D130" t="s">
        <v>1214</v>
      </c>
      <c r="E130" t="s">
        <v>223</v>
      </c>
      <c r="F130" t="s">
        <v>1215</v>
      </c>
      <c r="G130" t="s">
        <v>2548</v>
      </c>
      <c r="H130" t="s">
        <v>26</v>
      </c>
      <c r="I130" t="s">
        <v>2549</v>
      </c>
      <c r="J130" t="s">
        <v>2536</v>
      </c>
      <c r="K130" t="s">
        <v>2550</v>
      </c>
      <c r="L130" t="s">
        <v>2551</v>
      </c>
      <c r="M130" t="s">
        <v>2552</v>
      </c>
      <c r="N130" t="s">
        <v>26</v>
      </c>
      <c r="O130" t="s">
        <v>224</v>
      </c>
      <c r="P130" t="s">
        <v>2553</v>
      </c>
      <c r="Q130" t="s">
        <v>1556</v>
      </c>
    </row>
    <row r="131" spans="1:17">
      <c r="A131">
        <v>1610174</v>
      </c>
      <c r="B131" t="s">
        <v>81</v>
      </c>
      <c r="C131" t="s">
        <v>1213</v>
      </c>
      <c r="D131" t="s">
        <v>1214</v>
      </c>
      <c r="E131" t="s">
        <v>223</v>
      </c>
      <c r="F131" t="s">
        <v>1215</v>
      </c>
      <c r="G131" t="s">
        <v>2554</v>
      </c>
      <c r="H131" t="s">
        <v>26</v>
      </c>
      <c r="I131" t="s">
        <v>2555</v>
      </c>
      <c r="J131" t="s">
        <v>2556</v>
      </c>
      <c r="K131" t="s">
        <v>2557</v>
      </c>
      <c r="L131" t="s">
        <v>2558</v>
      </c>
      <c r="M131" t="s">
        <v>2559</v>
      </c>
      <c r="N131" t="s">
        <v>26</v>
      </c>
      <c r="O131" t="s">
        <v>224</v>
      </c>
      <c r="P131" t="s">
        <v>2560</v>
      </c>
      <c r="Q131" t="s">
        <v>115</v>
      </c>
    </row>
    <row r="132" spans="1:17">
      <c r="A132">
        <v>2110968</v>
      </c>
      <c r="B132" t="s">
        <v>123</v>
      </c>
      <c r="C132" t="s">
        <v>1213</v>
      </c>
      <c r="D132" t="s">
        <v>1214</v>
      </c>
      <c r="E132" t="s">
        <v>223</v>
      </c>
      <c r="F132" t="s">
        <v>1215</v>
      </c>
      <c r="G132" t="s">
        <v>2561</v>
      </c>
      <c r="H132" t="s">
        <v>26</v>
      </c>
      <c r="I132" t="s">
        <v>2562</v>
      </c>
      <c r="J132" t="s">
        <v>2563</v>
      </c>
      <c r="K132" t="s">
        <v>2564</v>
      </c>
      <c r="L132" t="s">
        <v>2565</v>
      </c>
      <c r="M132" t="s">
        <v>2566</v>
      </c>
      <c r="N132" t="s">
        <v>2567</v>
      </c>
      <c r="O132" t="s">
        <v>224</v>
      </c>
      <c r="P132" t="s">
        <v>2568</v>
      </c>
      <c r="Q132" t="s">
        <v>115</v>
      </c>
    </row>
    <row r="133" spans="1:17">
      <c r="A133">
        <v>2111388</v>
      </c>
      <c r="B133" t="s">
        <v>163</v>
      </c>
      <c r="C133" t="s">
        <v>1213</v>
      </c>
      <c r="D133" t="s">
        <v>1214</v>
      </c>
      <c r="E133" t="s">
        <v>223</v>
      </c>
      <c r="F133" t="s">
        <v>1215</v>
      </c>
      <c r="G133" t="s">
        <v>2569</v>
      </c>
      <c r="H133" t="s">
        <v>26</v>
      </c>
      <c r="I133" t="s">
        <v>2570</v>
      </c>
      <c r="J133" t="s">
        <v>2571</v>
      </c>
      <c r="K133" t="s">
        <v>2572</v>
      </c>
      <c r="L133" t="s">
        <v>2573</v>
      </c>
      <c r="M133" t="s">
        <v>2574</v>
      </c>
      <c r="N133" t="s">
        <v>26</v>
      </c>
      <c r="O133" t="s">
        <v>224</v>
      </c>
      <c r="P133" t="s">
        <v>2575</v>
      </c>
      <c r="Q133" t="s">
        <v>72</v>
      </c>
    </row>
    <row r="134" spans="1:17">
      <c r="A134">
        <v>2111529</v>
      </c>
      <c r="B134" t="s">
        <v>42</v>
      </c>
      <c r="C134" t="s">
        <v>1213</v>
      </c>
      <c r="D134" t="s">
        <v>1214</v>
      </c>
      <c r="E134" t="s">
        <v>223</v>
      </c>
      <c r="F134" t="s">
        <v>1215</v>
      </c>
      <c r="G134" t="s">
        <v>2576</v>
      </c>
      <c r="H134" t="s">
        <v>26</v>
      </c>
      <c r="I134" t="s">
        <v>2577</v>
      </c>
      <c r="J134" t="s">
        <v>2563</v>
      </c>
      <c r="K134" t="s">
        <v>2578</v>
      </c>
      <c r="L134" t="s">
        <v>2579</v>
      </c>
      <c r="M134" t="s">
        <v>2580</v>
      </c>
      <c r="N134" t="s">
        <v>26</v>
      </c>
      <c r="O134" t="s">
        <v>224</v>
      </c>
      <c r="P134" t="s">
        <v>2581</v>
      </c>
      <c r="Q134" t="s">
        <v>113</v>
      </c>
    </row>
    <row r="135" spans="1:17">
      <c r="A135">
        <v>2111560</v>
      </c>
      <c r="B135" t="s">
        <v>149</v>
      </c>
      <c r="C135" t="s">
        <v>1213</v>
      </c>
      <c r="D135" t="s">
        <v>1214</v>
      </c>
      <c r="E135" t="s">
        <v>223</v>
      </c>
      <c r="F135" t="s">
        <v>1215</v>
      </c>
      <c r="G135" t="s">
        <v>2582</v>
      </c>
      <c r="H135" t="s">
        <v>26</v>
      </c>
      <c r="I135" t="s">
        <v>2583</v>
      </c>
      <c r="J135" t="s">
        <v>2584</v>
      </c>
      <c r="K135" t="s">
        <v>2585</v>
      </c>
      <c r="L135" t="s">
        <v>2586</v>
      </c>
      <c r="M135" t="s">
        <v>2587</v>
      </c>
      <c r="N135" t="s">
        <v>2588</v>
      </c>
      <c r="O135" t="s">
        <v>224</v>
      </c>
      <c r="P135" t="s">
        <v>2589</v>
      </c>
      <c r="Q135" t="s">
        <v>2590</v>
      </c>
    </row>
    <row r="136" spans="1:17">
      <c r="A136">
        <v>2210743</v>
      </c>
      <c r="B136" t="s">
        <v>56</v>
      </c>
      <c r="C136" t="s">
        <v>1213</v>
      </c>
      <c r="D136" t="s">
        <v>1214</v>
      </c>
      <c r="E136" t="s">
        <v>223</v>
      </c>
      <c r="F136" t="s">
        <v>1215</v>
      </c>
      <c r="G136" t="s">
        <v>2591</v>
      </c>
      <c r="H136" t="s">
        <v>26</v>
      </c>
      <c r="I136" t="s">
        <v>2592</v>
      </c>
      <c r="J136" t="s">
        <v>2593</v>
      </c>
      <c r="K136" t="s">
        <v>2594</v>
      </c>
      <c r="L136" t="s">
        <v>2595</v>
      </c>
      <c r="M136" t="s">
        <v>2596</v>
      </c>
      <c r="N136" t="s">
        <v>225</v>
      </c>
      <c r="O136" t="s">
        <v>224</v>
      </c>
      <c r="P136" t="s">
        <v>2597</v>
      </c>
      <c r="Q136" t="s">
        <v>208</v>
      </c>
    </row>
    <row r="137" spans="1:17">
      <c r="A137">
        <v>2210842</v>
      </c>
      <c r="B137" t="s">
        <v>98</v>
      </c>
      <c r="C137" t="s">
        <v>1213</v>
      </c>
      <c r="D137" t="s">
        <v>1214</v>
      </c>
      <c r="E137" t="s">
        <v>223</v>
      </c>
      <c r="F137" t="s">
        <v>1215</v>
      </c>
      <c r="G137" t="s">
        <v>2598</v>
      </c>
      <c r="H137" t="s">
        <v>26</v>
      </c>
      <c r="I137" t="s">
        <v>2599</v>
      </c>
      <c r="J137" t="s">
        <v>2600</v>
      </c>
      <c r="K137" t="s">
        <v>2601</v>
      </c>
      <c r="L137" t="s">
        <v>2602</v>
      </c>
      <c r="M137" t="s">
        <v>2603</v>
      </c>
      <c r="N137" t="s">
        <v>26</v>
      </c>
      <c r="O137" t="s">
        <v>224</v>
      </c>
      <c r="P137" t="s">
        <v>537</v>
      </c>
      <c r="Q137" t="s">
        <v>115</v>
      </c>
    </row>
    <row r="138" spans="1:17">
      <c r="A138">
        <v>2211006</v>
      </c>
      <c r="B138" t="s">
        <v>73</v>
      </c>
      <c r="C138" t="s">
        <v>1213</v>
      </c>
      <c r="D138" t="s">
        <v>1214</v>
      </c>
      <c r="E138" t="s">
        <v>223</v>
      </c>
      <c r="F138" t="s">
        <v>1215</v>
      </c>
      <c r="G138" t="s">
        <v>2604</v>
      </c>
      <c r="H138" t="s">
        <v>26</v>
      </c>
      <c r="I138" t="s">
        <v>2605</v>
      </c>
      <c r="J138" t="s">
        <v>2606</v>
      </c>
      <c r="K138" t="s">
        <v>2607</v>
      </c>
      <c r="L138" t="s">
        <v>2608</v>
      </c>
      <c r="M138" t="s">
        <v>2609</v>
      </c>
      <c r="N138" t="s">
        <v>26</v>
      </c>
      <c r="O138" t="s">
        <v>224</v>
      </c>
      <c r="P138" t="s">
        <v>267</v>
      </c>
      <c r="Q138" t="s">
        <v>115</v>
      </c>
    </row>
    <row r="139" spans="1:17">
      <c r="A139">
        <v>2211014</v>
      </c>
      <c r="B139" t="s">
        <v>91</v>
      </c>
      <c r="C139" t="s">
        <v>1213</v>
      </c>
      <c r="D139" t="s">
        <v>1214</v>
      </c>
      <c r="E139" t="s">
        <v>223</v>
      </c>
      <c r="F139" t="s">
        <v>1215</v>
      </c>
      <c r="G139" t="s">
        <v>2610</v>
      </c>
      <c r="H139" t="s">
        <v>26</v>
      </c>
      <c r="I139" t="s">
        <v>2611</v>
      </c>
      <c r="J139" t="s">
        <v>2612</v>
      </c>
      <c r="K139" t="s">
        <v>2613</v>
      </c>
      <c r="L139" t="s">
        <v>2614</v>
      </c>
      <c r="M139" t="s">
        <v>2615</v>
      </c>
      <c r="N139" t="s">
        <v>26</v>
      </c>
      <c r="O139" t="s">
        <v>224</v>
      </c>
      <c r="P139" t="s">
        <v>565</v>
      </c>
      <c r="Q139" t="s">
        <v>115</v>
      </c>
    </row>
    <row r="140" spans="1:17">
      <c r="A140">
        <v>2410350</v>
      </c>
      <c r="B140" t="s">
        <v>40</v>
      </c>
      <c r="C140" t="s">
        <v>1213</v>
      </c>
      <c r="D140" t="s">
        <v>1214</v>
      </c>
      <c r="E140" t="s">
        <v>223</v>
      </c>
      <c r="F140" t="s">
        <v>1215</v>
      </c>
      <c r="G140" t="s">
        <v>2616</v>
      </c>
      <c r="H140" t="s">
        <v>26</v>
      </c>
      <c r="I140" t="s">
        <v>2617</v>
      </c>
      <c r="J140" t="s">
        <v>2618</v>
      </c>
      <c r="K140" t="s">
        <v>2619</v>
      </c>
      <c r="L140" t="s">
        <v>2620</v>
      </c>
      <c r="M140" t="s">
        <v>2621</v>
      </c>
      <c r="N140" t="s">
        <v>26</v>
      </c>
      <c r="O140" t="s">
        <v>224</v>
      </c>
      <c r="P140" t="s">
        <v>264</v>
      </c>
      <c r="Q140" t="s">
        <v>113</v>
      </c>
    </row>
    <row r="141" spans="1:17">
      <c r="A141">
        <v>2410467</v>
      </c>
      <c r="B141" t="s">
        <v>54</v>
      </c>
      <c r="C141" t="s">
        <v>1213</v>
      </c>
      <c r="D141" t="s">
        <v>1214</v>
      </c>
      <c r="E141" t="s">
        <v>223</v>
      </c>
      <c r="F141" t="s">
        <v>1215</v>
      </c>
      <c r="G141" t="s">
        <v>1854</v>
      </c>
      <c r="H141" t="s">
        <v>26</v>
      </c>
      <c r="I141" t="s">
        <v>1855</v>
      </c>
      <c r="J141" t="s">
        <v>1856</v>
      </c>
      <c r="K141" t="s">
        <v>1857</v>
      </c>
      <c r="L141" t="s">
        <v>1858</v>
      </c>
      <c r="M141" t="s">
        <v>1859</v>
      </c>
      <c r="N141" t="s">
        <v>26</v>
      </c>
      <c r="O141" t="s">
        <v>224</v>
      </c>
      <c r="P141" t="s">
        <v>2622</v>
      </c>
      <c r="Q141" t="s">
        <v>208</v>
      </c>
    </row>
    <row r="142" spans="1:17">
      <c r="A142">
        <v>2410475</v>
      </c>
      <c r="B142" t="s">
        <v>171</v>
      </c>
      <c r="C142" t="s">
        <v>1213</v>
      </c>
      <c r="D142" t="s">
        <v>1214</v>
      </c>
      <c r="E142" t="s">
        <v>223</v>
      </c>
      <c r="F142" t="s">
        <v>1215</v>
      </c>
      <c r="G142" t="s">
        <v>2623</v>
      </c>
      <c r="H142" t="s">
        <v>2624</v>
      </c>
      <c r="I142" t="s">
        <v>2625</v>
      </c>
      <c r="J142" t="s">
        <v>2626</v>
      </c>
      <c r="K142" t="s">
        <v>2627</v>
      </c>
      <c r="L142" t="s">
        <v>2628</v>
      </c>
      <c r="M142" t="s">
        <v>2629</v>
      </c>
      <c r="N142" t="s">
        <v>1958</v>
      </c>
      <c r="O142" t="s">
        <v>224</v>
      </c>
      <c r="P142" t="s">
        <v>2630</v>
      </c>
      <c r="Q142" t="s">
        <v>211</v>
      </c>
    </row>
    <row r="143" spans="1:17">
      <c r="A143">
        <v>2510522</v>
      </c>
      <c r="B143" t="s">
        <v>162</v>
      </c>
      <c r="C143" t="s">
        <v>1213</v>
      </c>
      <c r="D143" t="s">
        <v>1214</v>
      </c>
      <c r="E143" t="s">
        <v>223</v>
      </c>
      <c r="F143" t="s">
        <v>1215</v>
      </c>
      <c r="G143" t="s">
        <v>2631</v>
      </c>
      <c r="H143" t="s">
        <v>26</v>
      </c>
      <c r="I143" t="s">
        <v>2632</v>
      </c>
      <c r="J143" t="s">
        <v>1996</v>
      </c>
      <c r="K143" t="s">
        <v>2633</v>
      </c>
      <c r="L143" t="s">
        <v>2634</v>
      </c>
      <c r="M143" t="s">
        <v>2635</v>
      </c>
      <c r="N143" t="s">
        <v>26</v>
      </c>
      <c r="O143" t="s">
        <v>224</v>
      </c>
      <c r="P143" t="s">
        <v>2636</v>
      </c>
      <c r="Q143" t="s">
        <v>2068</v>
      </c>
    </row>
    <row r="144" spans="1:17">
      <c r="A144">
        <v>2510530</v>
      </c>
      <c r="B144" t="s">
        <v>201</v>
      </c>
      <c r="C144" t="s">
        <v>1213</v>
      </c>
      <c r="D144" t="s">
        <v>1214</v>
      </c>
      <c r="E144" t="s">
        <v>223</v>
      </c>
      <c r="F144" t="s">
        <v>1215</v>
      </c>
      <c r="G144" t="s">
        <v>2637</v>
      </c>
      <c r="H144" t="s">
        <v>26</v>
      </c>
      <c r="I144" t="s">
        <v>2638</v>
      </c>
      <c r="J144" t="s">
        <v>1996</v>
      </c>
      <c r="K144" t="s">
        <v>2639</v>
      </c>
      <c r="L144" t="s">
        <v>2640</v>
      </c>
      <c r="M144" t="s">
        <v>2641</v>
      </c>
      <c r="N144" t="s">
        <v>26</v>
      </c>
      <c r="O144" t="s">
        <v>224</v>
      </c>
      <c r="P144" t="s">
        <v>2642</v>
      </c>
      <c r="Q144" t="s">
        <v>1556</v>
      </c>
    </row>
    <row r="145" spans="1:17">
      <c r="A145">
        <v>2510530</v>
      </c>
      <c r="B145" t="s">
        <v>201</v>
      </c>
      <c r="C145" t="s">
        <v>1213</v>
      </c>
      <c r="D145" t="s">
        <v>1214</v>
      </c>
      <c r="E145" t="s">
        <v>223</v>
      </c>
      <c r="F145" t="s">
        <v>1215</v>
      </c>
      <c r="G145" t="s">
        <v>2637</v>
      </c>
      <c r="H145" t="s">
        <v>26</v>
      </c>
      <c r="I145" t="s">
        <v>2638</v>
      </c>
      <c r="J145" t="s">
        <v>1996</v>
      </c>
      <c r="K145" t="s">
        <v>2639</v>
      </c>
      <c r="L145" t="s">
        <v>2640</v>
      </c>
      <c r="M145" t="s">
        <v>2641</v>
      </c>
      <c r="N145" t="s">
        <v>26</v>
      </c>
      <c r="O145" t="s">
        <v>224</v>
      </c>
      <c r="P145" t="s">
        <v>2642</v>
      </c>
      <c r="Q145" t="s">
        <v>1556</v>
      </c>
    </row>
    <row r="146" spans="1:17">
      <c r="A146">
        <v>2510548</v>
      </c>
      <c r="B146" t="s">
        <v>150</v>
      </c>
      <c r="C146" t="s">
        <v>1213</v>
      </c>
      <c r="D146" t="s">
        <v>1214</v>
      </c>
      <c r="E146" t="s">
        <v>223</v>
      </c>
      <c r="F146" t="s">
        <v>1215</v>
      </c>
      <c r="G146" t="s">
        <v>1994</v>
      </c>
      <c r="H146" t="s">
        <v>26</v>
      </c>
      <c r="I146" t="s">
        <v>1995</v>
      </c>
      <c r="J146" t="s">
        <v>1996</v>
      </c>
      <c r="K146" t="s">
        <v>1997</v>
      </c>
      <c r="L146" t="s">
        <v>1998</v>
      </c>
      <c r="M146" t="s">
        <v>1999</v>
      </c>
      <c r="N146" t="s">
        <v>26</v>
      </c>
      <c r="O146" t="s">
        <v>224</v>
      </c>
      <c r="P146" t="s">
        <v>2643</v>
      </c>
      <c r="Q146" t="s">
        <v>2000</v>
      </c>
    </row>
    <row r="147" spans="1:17">
      <c r="A147">
        <v>2810138</v>
      </c>
      <c r="B147" t="s">
        <v>70</v>
      </c>
      <c r="C147" t="s">
        <v>1213</v>
      </c>
      <c r="D147" t="s">
        <v>1214</v>
      </c>
      <c r="E147" t="s">
        <v>223</v>
      </c>
      <c r="F147" t="s">
        <v>1215</v>
      </c>
      <c r="G147" t="s">
        <v>2644</v>
      </c>
      <c r="H147" t="s">
        <v>26</v>
      </c>
      <c r="I147" t="s">
        <v>2645</v>
      </c>
      <c r="J147" t="s">
        <v>2646</v>
      </c>
      <c r="K147" t="s">
        <v>2647</v>
      </c>
      <c r="L147" t="s">
        <v>2648</v>
      </c>
      <c r="M147" t="s">
        <v>2649</v>
      </c>
      <c r="N147" t="s">
        <v>38</v>
      </c>
      <c r="O147" t="s">
        <v>224</v>
      </c>
      <c r="P147" t="s">
        <v>2650</v>
      </c>
      <c r="Q147" t="s">
        <v>115</v>
      </c>
    </row>
    <row r="148" spans="1:17">
      <c r="A148">
        <v>3010225</v>
      </c>
      <c r="B148" t="s">
        <v>132</v>
      </c>
      <c r="C148" t="s">
        <v>1213</v>
      </c>
      <c r="D148" t="s">
        <v>1214</v>
      </c>
      <c r="E148" t="s">
        <v>223</v>
      </c>
      <c r="F148" t="s">
        <v>1215</v>
      </c>
      <c r="G148" t="s">
        <v>2651</v>
      </c>
      <c r="H148" t="s">
        <v>26</v>
      </c>
      <c r="I148" t="s">
        <v>2652</v>
      </c>
      <c r="J148" t="s">
        <v>2653</v>
      </c>
      <c r="K148" t="s">
        <v>2654</v>
      </c>
      <c r="L148" t="s">
        <v>2655</v>
      </c>
      <c r="M148" t="s">
        <v>2656</v>
      </c>
      <c r="N148" t="s">
        <v>2657</v>
      </c>
      <c r="O148" t="s">
        <v>224</v>
      </c>
      <c r="P148" t="s">
        <v>2658</v>
      </c>
      <c r="Q148" t="s">
        <v>115</v>
      </c>
    </row>
    <row r="149" spans="1:17">
      <c r="A149">
        <v>3010712</v>
      </c>
      <c r="B149" t="s">
        <v>139</v>
      </c>
      <c r="C149" t="s">
        <v>1213</v>
      </c>
      <c r="D149" t="s">
        <v>1214</v>
      </c>
      <c r="E149" t="s">
        <v>223</v>
      </c>
      <c r="F149" t="s">
        <v>1215</v>
      </c>
      <c r="G149" t="s">
        <v>2007</v>
      </c>
      <c r="H149" t="s">
        <v>26</v>
      </c>
      <c r="I149" t="s">
        <v>2008</v>
      </c>
      <c r="J149" t="s">
        <v>2009</v>
      </c>
      <c r="K149" t="s">
        <v>2010</v>
      </c>
      <c r="L149" t="s">
        <v>2011</v>
      </c>
      <c r="M149" t="s">
        <v>2012</v>
      </c>
      <c r="N149" t="s">
        <v>1905</v>
      </c>
      <c r="O149" t="s">
        <v>224</v>
      </c>
      <c r="P149" t="s">
        <v>2659</v>
      </c>
      <c r="Q149" t="s">
        <v>115</v>
      </c>
    </row>
    <row r="150" spans="1:17">
      <c r="A150">
        <v>3110249</v>
      </c>
      <c r="B150" t="s">
        <v>88</v>
      </c>
      <c r="C150" t="s">
        <v>1213</v>
      </c>
      <c r="D150" t="s">
        <v>1214</v>
      </c>
      <c r="E150" t="s">
        <v>223</v>
      </c>
      <c r="F150" t="s">
        <v>1215</v>
      </c>
      <c r="G150" t="s">
        <v>2660</v>
      </c>
      <c r="H150" t="s">
        <v>26</v>
      </c>
      <c r="I150" t="s">
        <v>2661</v>
      </c>
      <c r="J150" t="s">
        <v>2662</v>
      </c>
      <c r="K150" t="s">
        <v>2663</v>
      </c>
      <c r="L150" t="s">
        <v>2664</v>
      </c>
      <c r="M150" t="s">
        <v>2665</v>
      </c>
      <c r="N150" t="s">
        <v>26</v>
      </c>
      <c r="O150" t="s">
        <v>224</v>
      </c>
      <c r="P150" t="s">
        <v>542</v>
      </c>
      <c r="Q150" t="s">
        <v>115</v>
      </c>
    </row>
    <row r="151" spans="1:17">
      <c r="A151">
        <v>3110249</v>
      </c>
      <c r="B151" t="s">
        <v>88</v>
      </c>
      <c r="C151" t="s">
        <v>1213</v>
      </c>
      <c r="D151" t="s">
        <v>1214</v>
      </c>
      <c r="E151" t="s">
        <v>223</v>
      </c>
      <c r="F151" t="s">
        <v>1215</v>
      </c>
      <c r="G151" t="s">
        <v>2660</v>
      </c>
      <c r="H151" t="s">
        <v>26</v>
      </c>
      <c r="I151" t="s">
        <v>2661</v>
      </c>
      <c r="J151" t="s">
        <v>2662</v>
      </c>
      <c r="K151" t="s">
        <v>2663</v>
      </c>
      <c r="L151" t="s">
        <v>2664</v>
      </c>
      <c r="M151" t="s">
        <v>2665</v>
      </c>
      <c r="N151" t="s">
        <v>26</v>
      </c>
      <c r="O151" t="s">
        <v>224</v>
      </c>
      <c r="P151" t="s">
        <v>542</v>
      </c>
      <c r="Q151" t="s">
        <v>115</v>
      </c>
    </row>
    <row r="152" spans="1:17">
      <c r="A152">
        <v>3110371</v>
      </c>
      <c r="B152" t="s">
        <v>170</v>
      </c>
      <c r="C152" t="s">
        <v>1213</v>
      </c>
      <c r="D152" t="s">
        <v>1214</v>
      </c>
      <c r="E152" t="s">
        <v>223</v>
      </c>
      <c r="F152" t="s">
        <v>1215</v>
      </c>
      <c r="G152" t="s">
        <v>2666</v>
      </c>
      <c r="H152" t="s">
        <v>26</v>
      </c>
      <c r="I152" t="s">
        <v>2667</v>
      </c>
      <c r="J152" t="s">
        <v>2668</v>
      </c>
      <c r="K152" t="s">
        <v>2669</v>
      </c>
      <c r="L152" t="s">
        <v>2670</v>
      </c>
      <c r="M152" t="s">
        <v>2671</v>
      </c>
      <c r="N152" t="s">
        <v>26</v>
      </c>
      <c r="O152" t="s">
        <v>224</v>
      </c>
      <c r="P152" t="s">
        <v>2672</v>
      </c>
      <c r="Q152" t="s">
        <v>211</v>
      </c>
    </row>
    <row r="153" spans="1:17">
      <c r="A153">
        <v>3210247</v>
      </c>
      <c r="B153" t="s">
        <v>90</v>
      </c>
      <c r="C153" t="s">
        <v>1213</v>
      </c>
      <c r="D153" t="s">
        <v>1214</v>
      </c>
      <c r="E153" t="s">
        <v>223</v>
      </c>
      <c r="F153" t="s">
        <v>1215</v>
      </c>
      <c r="G153" t="s">
        <v>1860</v>
      </c>
      <c r="H153" t="s">
        <v>26</v>
      </c>
      <c r="I153" t="s">
        <v>1861</v>
      </c>
      <c r="J153" t="s">
        <v>1862</v>
      </c>
      <c r="K153" t="s">
        <v>1863</v>
      </c>
      <c r="L153" t="s">
        <v>1864</v>
      </c>
      <c r="M153" t="s">
        <v>1865</v>
      </c>
      <c r="N153" t="s">
        <v>225</v>
      </c>
      <c r="O153" t="s">
        <v>224</v>
      </c>
      <c r="P153" t="s">
        <v>559</v>
      </c>
      <c r="Q153" t="s">
        <v>115</v>
      </c>
    </row>
    <row r="154" spans="1:17">
      <c r="A154">
        <v>8010014</v>
      </c>
      <c r="B154" t="s">
        <v>154</v>
      </c>
      <c r="C154" t="s">
        <v>1213</v>
      </c>
      <c r="D154" t="s">
        <v>1214</v>
      </c>
      <c r="E154" t="s">
        <v>223</v>
      </c>
      <c r="F154" t="s">
        <v>1215</v>
      </c>
      <c r="G154" t="s">
        <v>2673</v>
      </c>
      <c r="H154" t="s">
        <v>2674</v>
      </c>
      <c r="I154" t="s">
        <v>2675</v>
      </c>
      <c r="J154" t="s">
        <v>1633</v>
      </c>
      <c r="K154" t="s">
        <v>2676</v>
      </c>
      <c r="L154" t="s">
        <v>2677</v>
      </c>
      <c r="M154" t="s">
        <v>2678</v>
      </c>
      <c r="N154" t="s">
        <v>2679</v>
      </c>
      <c r="O154" t="s">
        <v>224</v>
      </c>
      <c r="P154" t="s">
        <v>2680</v>
      </c>
      <c r="Q154" t="s">
        <v>2068</v>
      </c>
    </row>
    <row r="155" spans="1:17">
      <c r="A155">
        <v>8010063</v>
      </c>
      <c r="B155" t="s">
        <v>134</v>
      </c>
      <c r="C155" t="s">
        <v>1213</v>
      </c>
      <c r="D155" t="s">
        <v>1214</v>
      </c>
      <c r="E155" t="s">
        <v>223</v>
      </c>
      <c r="F155" t="s">
        <v>1215</v>
      </c>
      <c r="G155" t="s">
        <v>2681</v>
      </c>
      <c r="H155" t="s">
        <v>2682</v>
      </c>
      <c r="I155" t="s">
        <v>2683</v>
      </c>
      <c r="J155" t="s">
        <v>2684</v>
      </c>
      <c r="K155" t="s">
        <v>2685</v>
      </c>
      <c r="L155" t="s">
        <v>2686</v>
      </c>
      <c r="M155" t="s">
        <v>2687</v>
      </c>
      <c r="N155" t="s">
        <v>2688</v>
      </c>
      <c r="O155" t="s">
        <v>224</v>
      </c>
      <c r="P155" t="s">
        <v>2689</v>
      </c>
      <c r="Q155" t="s">
        <v>115</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6"/>
  <sheetViews>
    <sheetView workbookViewId="0">
      <selection activeCell="I23" sqref="I23"/>
    </sheetView>
  </sheetViews>
  <sheetFormatPr defaultRowHeight="18.75"/>
  <sheetData>
    <row r="1" spans="1:17">
      <c r="A1">
        <v>114079</v>
      </c>
      <c r="B1" t="s">
        <v>32</v>
      </c>
      <c r="C1" t="s">
        <v>1213</v>
      </c>
      <c r="D1" t="s">
        <v>1214</v>
      </c>
      <c r="E1" t="s">
        <v>228</v>
      </c>
      <c r="F1" t="s">
        <v>1215</v>
      </c>
      <c r="G1" t="s">
        <v>2690</v>
      </c>
      <c r="H1" t="s">
        <v>2691</v>
      </c>
      <c r="I1" t="s">
        <v>2692</v>
      </c>
      <c r="J1" t="s">
        <v>1699</v>
      </c>
      <c r="K1" t="s">
        <v>2693</v>
      </c>
      <c r="L1" t="s">
        <v>2694</v>
      </c>
      <c r="M1" t="s">
        <v>2695</v>
      </c>
      <c r="N1" t="s">
        <v>2696</v>
      </c>
      <c r="O1" t="s">
        <v>229</v>
      </c>
      <c r="P1" t="s">
        <v>43</v>
      </c>
      <c r="Q1" t="s">
        <v>592</v>
      </c>
    </row>
    <row r="2" spans="1:17">
      <c r="A2">
        <v>511365</v>
      </c>
      <c r="B2" t="s">
        <v>30</v>
      </c>
      <c r="C2" t="s">
        <v>1213</v>
      </c>
      <c r="D2" t="s">
        <v>1214</v>
      </c>
      <c r="E2" t="s">
        <v>228</v>
      </c>
      <c r="F2" t="s">
        <v>1215</v>
      </c>
      <c r="G2" t="s">
        <v>1914</v>
      </c>
      <c r="H2" t="s">
        <v>26</v>
      </c>
      <c r="I2" t="s">
        <v>1915</v>
      </c>
      <c r="J2" t="s">
        <v>1916</v>
      </c>
      <c r="K2" t="s">
        <v>1917</v>
      </c>
      <c r="L2" t="s">
        <v>1918</v>
      </c>
      <c r="M2" t="s">
        <v>1919</v>
      </c>
      <c r="N2" t="s">
        <v>1920</v>
      </c>
      <c r="O2" t="s">
        <v>229</v>
      </c>
      <c r="P2" t="s">
        <v>57</v>
      </c>
      <c r="Q2" t="s">
        <v>2697</v>
      </c>
    </row>
    <row r="3" spans="1:17">
      <c r="A3">
        <v>611157</v>
      </c>
      <c r="B3" t="s">
        <v>25</v>
      </c>
      <c r="C3" t="s">
        <v>1213</v>
      </c>
      <c r="D3" t="s">
        <v>1214</v>
      </c>
      <c r="E3" t="s">
        <v>228</v>
      </c>
      <c r="F3" t="s">
        <v>1215</v>
      </c>
      <c r="G3" t="s">
        <v>1738</v>
      </c>
      <c r="H3" t="s">
        <v>26</v>
      </c>
      <c r="I3" t="s">
        <v>1739</v>
      </c>
      <c r="J3" t="s">
        <v>1740</v>
      </c>
      <c r="K3" t="s">
        <v>1741</v>
      </c>
      <c r="L3" t="s">
        <v>1742</v>
      </c>
      <c r="M3" t="s">
        <v>1743</v>
      </c>
      <c r="N3" t="s">
        <v>26</v>
      </c>
      <c r="O3" t="s">
        <v>229</v>
      </c>
      <c r="P3" t="s">
        <v>31</v>
      </c>
      <c r="Q3" t="s">
        <v>358</v>
      </c>
    </row>
    <row r="4" spans="1:17">
      <c r="A4">
        <v>911219</v>
      </c>
      <c r="B4" t="s">
        <v>35</v>
      </c>
      <c r="C4" t="s">
        <v>1213</v>
      </c>
      <c r="D4" t="s">
        <v>1214</v>
      </c>
      <c r="E4" t="s">
        <v>228</v>
      </c>
      <c r="F4" t="s">
        <v>1215</v>
      </c>
      <c r="G4" t="s">
        <v>1952</v>
      </c>
      <c r="H4" t="s">
        <v>26</v>
      </c>
      <c r="I4" t="s">
        <v>1953</v>
      </c>
      <c r="J4" t="s">
        <v>1954</v>
      </c>
      <c r="K4" t="s">
        <v>1955</v>
      </c>
      <c r="L4" t="s">
        <v>1956</v>
      </c>
      <c r="M4" t="s">
        <v>1957</v>
      </c>
      <c r="N4" t="s">
        <v>1958</v>
      </c>
      <c r="O4" t="s">
        <v>229</v>
      </c>
      <c r="P4" t="s">
        <v>53</v>
      </c>
      <c r="Q4" t="s">
        <v>2698</v>
      </c>
    </row>
    <row r="5" spans="1:17">
      <c r="A5">
        <v>1410203</v>
      </c>
      <c r="B5" t="s">
        <v>37</v>
      </c>
      <c r="C5" t="s">
        <v>1213</v>
      </c>
      <c r="D5" t="s">
        <v>1214</v>
      </c>
      <c r="E5" t="s">
        <v>228</v>
      </c>
      <c r="F5" t="s">
        <v>1215</v>
      </c>
      <c r="G5" t="s">
        <v>2521</v>
      </c>
      <c r="H5" t="s">
        <v>26</v>
      </c>
      <c r="I5" t="s">
        <v>2522</v>
      </c>
      <c r="J5" t="s">
        <v>2523</v>
      </c>
      <c r="K5" t="s">
        <v>2524</v>
      </c>
      <c r="L5" t="s">
        <v>2525</v>
      </c>
      <c r="M5" t="s">
        <v>2526</v>
      </c>
      <c r="N5" t="s">
        <v>2482</v>
      </c>
      <c r="O5" t="s">
        <v>229</v>
      </c>
      <c r="P5" t="s">
        <v>47</v>
      </c>
      <c r="Q5" t="s">
        <v>29</v>
      </c>
    </row>
    <row r="6" spans="1:17">
      <c r="A6">
        <v>3210296</v>
      </c>
      <c r="B6" t="s">
        <v>40</v>
      </c>
      <c r="C6" t="s">
        <v>1213</v>
      </c>
      <c r="D6" t="s">
        <v>1214</v>
      </c>
      <c r="E6" t="s">
        <v>228</v>
      </c>
      <c r="F6" t="s">
        <v>1215</v>
      </c>
      <c r="G6" t="s">
        <v>2699</v>
      </c>
      <c r="H6" t="s">
        <v>2700</v>
      </c>
      <c r="I6" t="s">
        <v>2701</v>
      </c>
      <c r="J6" t="s">
        <v>1862</v>
      </c>
      <c r="K6" t="s">
        <v>2702</v>
      </c>
      <c r="L6" t="s">
        <v>2703</v>
      </c>
      <c r="M6" t="s">
        <v>2704</v>
      </c>
      <c r="N6" t="s">
        <v>2705</v>
      </c>
      <c r="O6" t="s">
        <v>229</v>
      </c>
      <c r="P6" t="s">
        <v>28</v>
      </c>
      <c r="Q6" t="s">
        <v>1556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29</vt:i4>
      </vt:variant>
    </vt:vector>
  </HeadingPairs>
  <TitlesOfParts>
    <vt:vector size="78" baseType="lpstr">
      <vt:lpstr>手順書（有床診）</vt:lpstr>
      <vt:lpstr>判定シート</vt:lpstr>
      <vt:lpstr>医療機関データ</vt:lpstr>
      <vt:lpstr>有床診療所入院基本料等データ</vt:lpstr>
      <vt:lpstr>情報通信機器を用いた診療 (データ)</vt:lpstr>
      <vt:lpstr>診療所療養病床療養環境改善加算データ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入院特別の療養環境の提供データ</vt:lpstr>
      <vt:lpstr>外来特別の療養環境の提供データ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有床診実施状況報告書別紙様式２</vt:lpstr>
      <vt:lpstr>褥瘡対策に係る報告書様式５の４</vt:lpstr>
      <vt:lpstr>情報通信機器を用いた診療</vt:lpstr>
      <vt:lpstr>診療所療養病床療養環境改善加算様式25の２</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特別の療養環境入院様式１</vt:lpstr>
      <vt:lpstr>特別の療養環境外来様式２</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'手順書（有床診）'!Print_Area</vt:lpstr>
      <vt:lpstr>情報通信機器を用いた診療!Print_Area</vt:lpstr>
      <vt:lpstr>診療所療養病床療養環境改善加算様式25の２!Print_Area</vt:lpstr>
      <vt:lpstr>生殖補助医療管理料!Print_Area</vt:lpstr>
      <vt:lpstr>精巣内精子採取術!Print_Area</vt:lpstr>
      <vt:lpstr>多焦点眼内レンズ!Print_Area</vt:lpstr>
      <vt:lpstr>糖尿病透析予防指導管理料!Print_Area</vt:lpstr>
      <vt:lpstr>特掲11の5!Print_Area</vt:lpstr>
      <vt:lpstr>特別の療養環境外来様式２!Print_Area</vt:lpstr>
      <vt:lpstr>特別の療養環境入院様式１!Print_Area</vt:lpstr>
      <vt:lpstr>届出確認!Print_Area</vt:lpstr>
      <vt:lpstr>脳血管リハビリテーション料!Print_Area</vt:lpstr>
      <vt:lpstr>判定シート!Print_Area</vt:lpstr>
      <vt:lpstr>表紙!Print_Area</vt:lpstr>
      <vt:lpstr>明細書発行!Print_Area</vt:lpstr>
      <vt:lpstr>有床診実施状況報告書別紙様式２!Print_Area</vt:lpstr>
      <vt:lpstr>予約に基づく診察等の保険外併用療養費届出!Print_Area</vt:lpstr>
      <vt:lpstr>褥瘡対策に係る報告書様式５の４!Print_Area</vt:lpstr>
      <vt:lpstr>診療所療養病床療養環境改善加算様式25の２!Print_Titles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2023-06-21T04:54:54Z</cp:lastPrinted>
  <dcterms:created xsi:type="dcterms:W3CDTF">2018-01-05T08:28:31Z</dcterms:created>
  <dcterms:modified xsi:type="dcterms:W3CDTF">2023-07-04T02:46:09Z</dcterms:modified>
</cp:coreProperties>
</file>