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
    </mc:Choice>
  </mc:AlternateContent>
  <xr:revisionPtr revIDLastSave="0" documentId="13_ncr:1_{B074C0D9-2A7B-4F75-9BDC-9C0B1DF71A10}" xr6:coauthVersionLast="47" xr6:coauthVersionMax="47" xr10:uidLastSave="{00000000-0000-0000-0000-000000000000}"/>
  <workbookProtection workbookAlgorithmName="SHA-512" workbookHashValue="Ib/xzluqndxNONYjN9F4b8/KA3pGg4ME1RfkWVT1mAia9/0Eghltmu8uwPk06/XWCDo65UCNoYsdcTLmtWikWg==" workbookSaltValue="4dtQ/nKlAZPhgPlGtFqWig==" workbookSpinCount="100000" lockStructure="1"/>
  <bookViews>
    <workbookView xWindow="-108" yWindow="-108" windowWidth="23256" windowHeight="12576"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9" l="1"/>
  <c r="C26" i="19"/>
  <c r="C5" i="19"/>
  <c r="B20" i="19"/>
  <c r="B17" i="19"/>
  <c r="B35" i="19"/>
  <c r="B29" i="19"/>
  <c r="B30" i="19"/>
  <c r="B31" i="19"/>
  <c r="B21" i="19"/>
  <c r="B22" i="19"/>
  <c r="B23" i="19"/>
  <c r="B34" i="19" l="1"/>
  <c r="C31" i="19"/>
  <c r="C30" i="19"/>
  <c r="C24" i="19"/>
  <c r="C23" i="19"/>
  <c r="B27" i="19"/>
  <c r="B26" i="19" s="1"/>
  <c r="B25" i="19"/>
  <c r="B24" i="19" s="1"/>
  <c r="C34" i="19" l="1"/>
  <c r="C35" i="19"/>
  <c r="C37" i="19"/>
  <c r="C38" i="19"/>
  <c r="C39" i="19"/>
  <c r="C29" i="19" l="1"/>
  <c r="C22" i="19" l="1"/>
  <c r="C21" i="19"/>
  <c r="C20" i="19"/>
  <c r="H22" i="3"/>
  <c r="H25" i="3"/>
  <c r="H28" i="3"/>
  <c r="B28"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<sst xmlns="http://schemas.openxmlformats.org/spreadsheetml/2006/main" count="26050" uniqueCount="4578">
  <si>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</si>
  <si>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</si>
  <si>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</si>
  <si>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</si>
  <si>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</si>
  <si>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</si>
  <si>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</si>
  <si>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</si>
  <si>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</si>
  <si>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</si>
  <si>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</si>
  <si>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</si>
  <si>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</si>
  <si>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</si>
  <si>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</si>
  <si>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</si>
  <si>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</si>
  <si>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</si>
  <si>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</si>
  <si>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</si>
  <si>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</si>
  <si>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</si>
  <si>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</si>
  <si>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</si>
  <si>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</si>
  <si>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</si>
  <si>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</si>
  <si>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</si>
  <si>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</si>
  <si>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</si>
  <si>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</si>
  <si>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</si>
  <si>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</si>
  <si>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</si>
  <si>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</si>
  <si>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</si>
  <si>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</si>
  <si>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</si>
  <si>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</si>
  <si>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</si>
  <si>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</si>
  <si>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</si>
  <si>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</si>
  <si>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</si>
  <si>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</si>
  <si>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</si>
  <si>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</si>
  <si>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</si>
  <si>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</si>
  <si>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</si>
  <si>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</si>
  <si>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</si>
  <si>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</si>
  <si>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</si>
  <si>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</si>
  <si>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</si>
  <si>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</si>
  <si>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</si>
  <si>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</si>
  <si>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</si>
  <si>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</si>
  <si>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</si>
  <si>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第5号</t>
  </si>
  <si>
    <t>18</t>
  </si>
  <si>
    <t>第16号</t>
  </si>
  <si>
    <t>69</t>
  </si>
  <si>
    <t>230</t>
  </si>
  <si>
    <t>45</t>
  </si>
  <si>
    <t>140</t>
  </si>
  <si>
    <t>令和 4年 6月 1日</t>
  </si>
  <si>
    <t>282</t>
  </si>
  <si>
    <t>78</t>
  </si>
  <si>
    <t>平成30年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</si>
  <si>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</si>
  <si>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</si>
  <si>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</si>
  <si>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</si>
  <si>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</si>
  <si>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</si>
  <si>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</si>
  <si>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</si>
  <si>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</si>
  <si>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</si>
  <si>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</si>
  <si>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</si>
  <si>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</si>
  <si>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</si>
  <si>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</si>
  <si>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</si>
  <si>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</si>
  <si>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</si>
  <si>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</si>
  <si>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</si>
  <si>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</si>
  <si>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</si>
  <si>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</si>
  <si>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</si>
  <si>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</si>
  <si>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</si>
  <si>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</si>
  <si>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</si>
  <si>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</si>
  <si>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</si>
  <si>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</si>
  <si>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</si>
  <si>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</si>
  <si>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</si>
  <si>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</si>
  <si>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</si>
  <si>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</si>
  <si>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</si>
  <si>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</si>
  <si>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</si>
  <si>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</si>
  <si>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</si>
  <si>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</si>
  <si>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</si>
  <si>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</si>
  <si>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</si>
  <si>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</si>
  <si>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</si>
  <si>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</si>
  <si>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</si>
  <si>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</si>
  <si>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</si>
  <si>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</si>
  <si>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</si>
  <si>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</si>
  <si>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</si>
  <si>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</si>
  <si>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</si>
  <si>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</si>
  <si>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</si>
  <si>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</si>
  <si>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</si>
  <si>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</si>
  <si>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</si>
  <si>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</si>
  <si>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</si>
  <si>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</si>
  <si>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</si>
  <si>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</si>
  <si>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</si>
  <si>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</si>
  <si>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</si>
  <si>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</si>
  <si>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</si>
  <si>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</si>
  <si>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</si>
  <si>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</si>
  <si>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</si>
  <si>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</si>
  <si>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</si>
  <si>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</si>
  <si>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</si>
  <si>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</si>
  <si>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</si>
  <si>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</si>
  <si>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</si>
  <si>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</si>
  <si>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</si>
  <si>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</si>
  <si>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</si>
  <si>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</si>
  <si>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</si>
  <si>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</si>
  <si>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</si>
  <si>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</si>
  <si>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</si>
  <si>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</si>
  <si>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</si>
  <si>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</si>
  <si>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</si>
  <si>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</si>
  <si>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</si>
  <si>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</si>
  <si>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</si>
  <si>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</si>
  <si>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</si>
  <si>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</si>
  <si>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</si>
  <si>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</si>
  <si>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</si>
  <si>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</si>
  <si>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</si>
  <si>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</si>
  <si>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</si>
  <si>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</si>
  <si>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</si>
  <si>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</si>
  <si>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</si>
  <si>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</si>
  <si>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</si>
  <si>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</si>
  <si>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</si>
  <si>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</si>
  <si>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</si>
  <si>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</si>
  <si>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</si>
  <si>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</si>
  <si>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</si>
  <si>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</si>
  <si>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</si>
  <si>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</si>
  <si>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</si>
  <si>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</si>
  <si>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</si>
  <si>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</si>
  <si>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</si>
  <si>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</si>
  <si>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</si>
  <si>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</si>
  <si>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</si>
  <si>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</si>
  <si>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</si>
  <si>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</si>
  <si>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</si>
  <si>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</si>
  <si>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</si>
  <si>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</si>
  <si>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144</t>
  </si>
  <si>
    <t>145</t>
  </si>
  <si>
    <t>146</t>
  </si>
  <si>
    <t>147</t>
  </si>
  <si>
    <t>148</t>
  </si>
  <si>
    <t>平成29年 6月 1日</t>
  </si>
  <si>
    <t>149</t>
  </si>
  <si>
    <t>150</t>
  </si>
  <si>
    <t>151</t>
  </si>
  <si>
    <t>152</t>
  </si>
  <si>
    <t>153</t>
  </si>
  <si>
    <t>154</t>
  </si>
  <si>
    <t>155</t>
  </si>
  <si>
    <t>156</t>
  </si>
  <si>
    <t>157</t>
  </si>
  <si>
    <t>158</t>
  </si>
  <si>
    <t>159</t>
  </si>
  <si>
    <t>161</t>
  </si>
  <si>
    <t>162</t>
  </si>
  <si>
    <t>163</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</si>
  <si>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</si>
  <si>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</si>
  <si>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</si>
  <si>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</si>
  <si>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</si>
  <si>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</si>
  <si>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</si>
  <si>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</si>
  <si>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</si>
  <si>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</si>
  <si>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</si>
  <si>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</si>
  <si>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</si>
  <si>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</si>
  <si>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</si>
  <si>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</si>
  <si>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</si>
  <si>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</si>
  <si>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</si>
  <si>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</si>
  <si>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</si>
  <si>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</si>
  <si>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</si>
  <si>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</si>
  <si>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</si>
  <si>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</si>
  <si>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</si>
  <si>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</si>
  <si>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</si>
  <si>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</si>
  <si>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</si>
  <si>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</si>
  <si>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</si>
  <si>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</si>
  <si>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</si>
  <si>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</si>
  <si>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</si>
  <si>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</si>
  <si>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</si>
  <si>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</si>
  <si>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</si>
  <si>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</si>
  <si>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</si>
  <si>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</si>
  <si>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</si>
  <si>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</si>
  <si>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</si>
  <si>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</si>
  <si>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佐藤内科医院</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</si>
  <si>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</si>
  <si>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</si>
  <si>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</si>
  <si>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</si>
  <si>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</si>
  <si>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</si>
  <si>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</si>
  <si>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</si>
  <si>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</si>
  <si>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</si>
  <si>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</si>
  <si>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</si>
  <si>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</si>
  <si>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</si>
  <si>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</si>
  <si>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</si>
  <si>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</si>
  <si>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</si>
  <si>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</si>
  <si>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</si>
  <si>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</si>
  <si>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</si>
  <si>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</si>
  <si>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</si>
  <si>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</si>
  <si>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</si>
  <si>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</si>
  <si>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</si>
  <si>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</si>
  <si>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</si>
  <si>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</si>
  <si>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</si>
  <si>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</si>
  <si>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</si>
  <si>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</si>
  <si>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</si>
  <si>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</si>
  <si>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</si>
  <si>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</si>
  <si>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</si>
  <si>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</si>
  <si>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</si>
  <si>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256</t>
  </si>
  <si>
    <t>257</t>
  </si>
  <si>
    <t>258</t>
  </si>
  <si>
    <t>259</t>
  </si>
  <si>
    <t>260</t>
  </si>
  <si>
    <t>261</t>
  </si>
  <si>
    <t>262</t>
  </si>
  <si>
    <t>263</t>
  </si>
  <si>
    <t>令和元年 7月 1日</t>
  </si>
  <si>
    <t>264</t>
  </si>
  <si>
    <t>265</t>
  </si>
  <si>
    <t>266</t>
  </si>
  <si>
    <t>267</t>
  </si>
  <si>
    <t>268</t>
  </si>
  <si>
    <t>269</t>
  </si>
  <si>
    <t>270</t>
  </si>
  <si>
    <t>271</t>
  </si>
  <si>
    <t>272</t>
  </si>
  <si>
    <t>273</t>
  </si>
  <si>
    <t>274</t>
  </si>
  <si>
    <t>275</t>
  </si>
  <si>
    <t>276</t>
  </si>
  <si>
    <t>277</t>
  </si>
  <si>
    <t>278</t>
  </si>
  <si>
    <t>279</t>
  </si>
  <si>
    <t>280</t>
  </si>
  <si>
    <t>281</t>
  </si>
  <si>
    <t>283</t>
  </si>
  <si>
    <t>284</t>
  </si>
  <si>
    <t>285</t>
  </si>
  <si>
    <t>286</t>
  </si>
  <si>
    <t>287</t>
  </si>
  <si>
    <t>288</t>
  </si>
  <si>
    <t>289</t>
  </si>
  <si>
    <t>290</t>
  </si>
  <si>
    <t>291</t>
  </si>
  <si>
    <t>292</t>
  </si>
  <si>
    <t>293</t>
  </si>
  <si>
    <t>294</t>
  </si>
  <si>
    <t>令和 2年11月 1日</t>
  </si>
  <si>
    <t>令和 3年 7月 1日</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</si>
  <si>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</si>
  <si>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</si>
  <si>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</si>
  <si>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</si>
  <si>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</si>
  <si>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</si>
  <si>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</si>
  <si>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</si>
  <si>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</si>
  <si>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</si>
  <si>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</si>
  <si>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</si>
  <si>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6</t>
  </si>
  <si>
    <t>一般　　
　　一般      199</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</si>
  <si>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</si>
  <si>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</si>
  <si>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</si>
  <si>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</si>
  <si>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</si>
  <si>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</si>
  <si>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</si>
  <si>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</si>
  <si>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</si>
  <si>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</si>
  <si>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</si>
  <si>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</si>
  <si>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</si>
  <si>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</si>
  <si>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</si>
  <si>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</si>
  <si>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</si>
  <si>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</si>
  <si>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</si>
  <si>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第154号</t>
  </si>
  <si>
    <t>第171号</t>
  </si>
  <si>
    <t>第180号</t>
  </si>
  <si>
    <t>第159号</t>
  </si>
  <si>
    <t>第183号</t>
  </si>
  <si>
    <t>第146号</t>
  </si>
  <si>
    <t>第157号</t>
  </si>
  <si>
    <t>第165号</t>
  </si>
  <si>
    <t>第176号</t>
  </si>
  <si>
    <t>第155号</t>
  </si>
  <si>
    <t>第217号</t>
  </si>
  <si>
    <t>第143号</t>
  </si>
  <si>
    <t>第211号</t>
  </si>
  <si>
    <t>第186号</t>
  </si>
  <si>
    <t>第204号</t>
  </si>
  <si>
    <t>第150号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</si>
  <si>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</si>
  <si>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</si>
  <si>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</si>
  <si>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</si>
  <si>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</si>
  <si>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</si>
  <si>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</si>
  <si>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</si>
  <si>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</si>
  <si>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</si>
  <si>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</si>
  <si>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</si>
  <si>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</si>
  <si>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</si>
  <si>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</si>
  <si>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</si>
  <si>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</si>
  <si>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</si>
  <si>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</si>
  <si>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</si>
  <si>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</si>
  <si>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</si>
  <si>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</si>
  <si>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</si>
  <si>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</si>
  <si>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</si>
  <si>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</si>
  <si>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</si>
  <si>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</si>
  <si>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</si>
  <si>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</si>
  <si>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</si>
  <si>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</si>
  <si>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</si>
  <si>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</si>
  <si>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第149号</t>
  </si>
  <si>
    <t>第118号</t>
  </si>
  <si>
    <t>第95号</t>
  </si>
  <si>
    <t>第138号</t>
  </si>
  <si>
    <t>第169号</t>
  </si>
  <si>
    <t>第151号</t>
  </si>
  <si>
    <t>脳血管疾患等リハビリテーション料（Ⅲ）</t>
  </si>
  <si>
    <t>脳Ⅲ</t>
  </si>
  <si>
    <t>第35号</t>
  </si>
  <si>
    <t>第113号</t>
  </si>
  <si>
    <t>第80号</t>
  </si>
  <si>
    <t>第65号</t>
  </si>
  <si>
    <t>第104号</t>
  </si>
  <si>
    <t>第69号</t>
  </si>
  <si>
    <t>第97号</t>
  </si>
  <si>
    <t>運動器リハビリテーション料（Ⅰ）</t>
  </si>
  <si>
    <t>運Ⅰ</t>
  </si>
  <si>
    <t>初期加算届出:</t>
  </si>
  <si>
    <t>第55号</t>
  </si>
  <si>
    <t>平成24年 4月 1日</t>
  </si>
  <si>
    <t>第58号</t>
  </si>
  <si>
    <t>平成27年 2月 1日</t>
  </si>
  <si>
    <t>第128号</t>
  </si>
  <si>
    <t>平成24年 6月 1日</t>
  </si>
  <si>
    <t>平成26年 4月 1日</t>
  </si>
  <si>
    <t>第68号</t>
  </si>
  <si>
    <t>平成28年 6月 1日</t>
  </si>
  <si>
    <t>第52号</t>
  </si>
  <si>
    <t>第75号</t>
  </si>
  <si>
    <t>第115号</t>
  </si>
  <si>
    <t>平成27年 6月 1日</t>
  </si>
  <si>
    <t>第67号</t>
  </si>
  <si>
    <t>第53号</t>
  </si>
  <si>
    <t>第106号</t>
  </si>
  <si>
    <t>平成22年 4月 1日</t>
  </si>
  <si>
    <t>第73号</t>
  </si>
  <si>
    <t>第54号</t>
  </si>
  <si>
    <t>運動器リハビリテーション料（Ⅱ）</t>
  </si>
  <si>
    <t>運Ⅱ</t>
  </si>
  <si>
    <t>平成25年 4月 1日</t>
  </si>
  <si>
    <t>平成18年 4月 1日</t>
  </si>
  <si>
    <t>第83号</t>
  </si>
  <si>
    <t>第98号</t>
  </si>
  <si>
    <t>平成26年11月 1日</t>
  </si>
  <si>
    <t>第184号</t>
  </si>
  <si>
    <t>第88号</t>
  </si>
  <si>
    <t>第125号</t>
  </si>
  <si>
    <t>運動器リハビリテーション料（Ⅲ）</t>
  </si>
  <si>
    <t>運Ⅲ</t>
  </si>
  <si>
    <t>第86号</t>
  </si>
  <si>
    <t>第82号</t>
  </si>
  <si>
    <t>第40号</t>
  </si>
  <si>
    <t>第56号</t>
  </si>
  <si>
    <t>平成27年 4月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</si>
  <si>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</si>
  <si>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</si>
  <si>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</si>
  <si>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</si>
  <si>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</si>
  <si>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</si>
  <si>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</si>
  <si>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</si>
  <si>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</si>
  <si>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</si>
  <si>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</si>
  <si>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</si>
  <si>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</si>
  <si>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</si>
  <si>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</si>
  <si>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</si>
  <si>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</si>
  <si>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</si>
  <si>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</si>
  <si>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</si>
  <si>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</si>
  <si>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</si>
  <si>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</si>
  <si>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</si>
  <si>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</si>
  <si>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</si>
  <si>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</si>
  <si>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</si>
  <si>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</si>
  <si>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</si>
  <si>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</si>
  <si>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</si>
  <si>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</si>
  <si>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</si>
  <si>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</si>
  <si>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</si>
  <si>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</si>
  <si>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</si>
  <si>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</si>
  <si>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</si>
  <si>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</si>
  <si>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</si>
  <si>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</si>
  <si>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</si>
  <si>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</si>
  <si>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</si>
  <si>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</si>
  <si>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</si>
  <si>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</si>
  <si>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</si>
  <si>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</si>
  <si>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</si>
  <si>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</si>
  <si>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</si>
  <si>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</si>
  <si>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</si>
  <si>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</si>
  <si>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</si>
  <si>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</si>
  <si>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</si>
  <si>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</si>
  <si>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</si>
  <si>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</si>
  <si>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</si>
  <si>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</si>
  <si>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</si>
  <si>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</si>
  <si>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</si>
  <si>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</si>
  <si>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</si>
  <si>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</si>
  <si>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</si>
  <si>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</si>
  <si>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</si>
  <si>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</si>
  <si>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</si>
  <si>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</si>
  <si>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</si>
  <si>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</si>
  <si>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</si>
  <si>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</si>
  <si>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</si>
  <si>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</si>
  <si>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</si>
  <si>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</si>
  <si>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</si>
  <si>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</si>
  <si>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</si>
  <si>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</si>
  <si>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</si>
  <si>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</si>
  <si>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</si>
  <si>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</si>
  <si>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</si>
  <si>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</si>
  <si>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</si>
  <si>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</si>
  <si>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</si>
  <si>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</si>
  <si>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</si>
  <si>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</si>
  <si>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</si>
  <si>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</si>
  <si>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</si>
  <si>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</si>
  <si>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</si>
  <si>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</si>
  <si>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</si>
  <si>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</si>
  <si>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</si>
  <si>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</si>
  <si>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</si>
  <si>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</si>
  <si>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</si>
  <si>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</si>
  <si>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</si>
  <si>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</si>
  <si>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</si>
  <si>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</si>
  <si>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</si>
  <si>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</si>
  <si>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</si>
  <si>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</si>
  <si>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</si>
  <si>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</si>
  <si>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</si>
  <si>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</si>
  <si>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</si>
  <si>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</si>
  <si>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</si>
  <si>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</si>
  <si>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</si>
  <si>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</si>
  <si>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</si>
  <si>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</si>
  <si>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</si>
  <si>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</si>
  <si>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</si>
  <si>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</si>
  <si>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</si>
  <si>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</si>
  <si>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</si>
  <si>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</si>
  <si>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</si>
  <si>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</si>
  <si>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</si>
  <si>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</si>
  <si>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</si>
  <si>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</si>
  <si>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</si>
  <si>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</si>
  <si>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</si>
  <si>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</si>
  <si>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</si>
  <si>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</si>
  <si>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</si>
  <si>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</si>
  <si>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</si>
  <si>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</si>
  <si>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</si>
  <si>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</si>
  <si>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</si>
  <si>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三浦整形外科医院</t>
  </si>
  <si>
    <t>わたなべ整形外科</t>
  </si>
  <si>
    <t>髙橋医院</t>
  </si>
  <si>
    <t>佐藤医院</t>
  </si>
  <si>
    <t>三浦クリニック</t>
  </si>
  <si>
    <t>橋本整形外科医院</t>
  </si>
  <si>
    <t>情報通信機器を用いた診療に係る基準</t>
  </si>
  <si>
    <t>第21号</t>
  </si>
  <si>
    <t>第20号</t>
  </si>
  <si>
    <t>平成24年12月 1日</t>
  </si>
  <si>
    <t>高度腎機能障害患者指導加算:</t>
  </si>
  <si>
    <t>有</t>
  </si>
  <si>
    <t>一般　　      100</t>
  </si>
  <si>
    <t>平成21年11月 1日</t>
  </si>
  <si>
    <t>第34号</t>
  </si>
  <si>
    <t>平成20年 4月 1日</t>
  </si>
  <si>
    <t>一般　　
　　一般       14</t>
  </si>
  <si>
    <t>第230号</t>
  </si>
  <si>
    <t>平成21年 9月 1日</t>
  </si>
  <si>
    <t>平成20年 5月 1日</t>
  </si>
  <si>
    <t>平成23年12月 1日</t>
  </si>
  <si>
    <t>平成19年10月 1日</t>
  </si>
  <si>
    <t>第59号</t>
  </si>
  <si>
    <t>第85号</t>
  </si>
  <si>
    <t>第239号</t>
  </si>
  <si>
    <t>第116号</t>
  </si>
  <si>
    <t>第238号</t>
  </si>
  <si>
    <t>第33号</t>
  </si>
  <si>
    <t>第114号</t>
  </si>
  <si>
    <t>平成20年 8月 1日</t>
  </si>
  <si>
    <t>第93号</t>
  </si>
  <si>
    <t>第72号</t>
  </si>
  <si>
    <t>第39号</t>
  </si>
  <si>
    <t>第120号</t>
  </si>
  <si>
    <t>平成24年11月 1日</t>
  </si>
  <si>
    <t>第102号</t>
  </si>
  <si>
    <t>令和 2年 1月 1日</t>
  </si>
  <si>
    <t>令和 2年 6月 1日</t>
  </si>
  <si>
    <t>別添１の「第９」の１の(１)に規定する在宅療養支援診療所</t>
  </si>
  <si>
    <t>支援診１</t>
  </si>
  <si>
    <t>平成25年 6月 1日</t>
  </si>
  <si>
    <t>第142号</t>
  </si>
  <si>
    <t>無</t>
  </si>
  <si>
    <t>平成27年 9月 1日</t>
  </si>
  <si>
    <t>第25号</t>
  </si>
  <si>
    <t>令和元年 8月 1日</t>
  </si>
  <si>
    <t>第107号</t>
  </si>
  <si>
    <t>令和 3年11月 1日</t>
  </si>
  <si>
    <t>一般　　      140</t>
  </si>
  <si>
    <t>令和元年 5月 1日</t>
  </si>
  <si>
    <t>平成30年 1月 1日</t>
  </si>
  <si>
    <t>令和 2年10月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</si>
  <si>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</si>
  <si>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</si>
  <si>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</si>
  <si>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</si>
  <si>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</si>
  <si>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</si>
  <si>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</si>
  <si>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</si>
  <si>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</si>
  <si>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</si>
  <si>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</si>
  <si>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</si>
  <si>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</si>
  <si>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</si>
  <si>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</si>
  <si>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</si>
  <si>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</si>
  <si>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</si>
  <si>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</si>
  <si>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</si>
  <si>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</si>
  <si>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</si>
  <si>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</si>
  <si>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</si>
  <si>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</si>
  <si>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</si>
  <si>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</si>
  <si>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</si>
  <si>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</si>
  <si>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</si>
  <si>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</si>
  <si>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</si>
  <si>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</si>
  <si>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</si>
  <si>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</si>
  <si>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</si>
  <si>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</si>
  <si>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</si>
  <si>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</si>
  <si>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</si>
  <si>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</si>
  <si>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</si>
  <si>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</si>
  <si>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</si>
  <si>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</si>
  <si>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</si>
  <si>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</si>
  <si>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</si>
  <si>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</si>
  <si>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</si>
  <si>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</si>
  <si>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</si>
  <si>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</si>
  <si>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</si>
  <si>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</si>
  <si>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</si>
  <si>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</si>
  <si>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</si>
  <si>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</si>
  <si>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</si>
  <si>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</si>
  <si>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</si>
  <si>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</si>
  <si>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</si>
  <si>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</si>
  <si>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</si>
  <si>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</si>
  <si>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</si>
  <si>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</si>
  <si>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</si>
  <si>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</si>
  <si>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</si>
  <si>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</si>
  <si>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</si>
  <si>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</si>
  <si>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</si>
  <si>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</si>
  <si>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</si>
  <si>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</si>
  <si>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</si>
  <si>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</si>
  <si>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</si>
  <si>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</si>
  <si>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</si>
  <si>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</si>
  <si>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</si>
  <si>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</si>
  <si>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</si>
  <si>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</si>
  <si>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</si>
  <si>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</si>
  <si>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</si>
  <si>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</si>
  <si>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</si>
  <si>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</si>
  <si>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</si>
  <si>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</si>
  <si>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</si>
  <si>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</si>
  <si>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</si>
  <si>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</si>
  <si>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</si>
  <si>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</si>
  <si>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</si>
  <si>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</si>
  <si>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</si>
  <si>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</si>
  <si>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</si>
  <si>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</si>
  <si>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</si>
  <si>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</si>
  <si>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</si>
  <si>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</si>
  <si>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</si>
  <si>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</si>
  <si>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</si>
  <si>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</si>
  <si>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</si>
  <si>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</si>
  <si>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</si>
  <si>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</si>
  <si>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</si>
  <si>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</si>
  <si>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</si>
  <si>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</si>
  <si>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</si>
  <si>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</si>
  <si>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</si>
  <si>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</si>
  <si>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</si>
  <si>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</si>
  <si>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</si>
  <si>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</si>
  <si>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</si>
  <si>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</si>
  <si>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</si>
  <si>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</si>
  <si>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</si>
  <si>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</si>
  <si>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</si>
  <si>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</si>
  <si>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</si>
  <si>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</si>
  <si>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</si>
  <si>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</si>
  <si>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</si>
  <si>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</si>
  <si>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</si>
  <si>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</si>
  <si>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</si>
  <si>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</si>
  <si>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</si>
  <si>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</si>
  <si>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</si>
  <si>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</si>
  <si>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</si>
  <si>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</si>
  <si>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</si>
  <si>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</si>
  <si>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</si>
  <si>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</si>
  <si>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</si>
  <si>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</si>
  <si>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</si>
  <si>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</si>
  <si>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</si>
  <si>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</si>
  <si>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</si>
  <si>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</si>
  <si>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</si>
  <si>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</si>
  <si>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</si>
  <si>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</si>
  <si>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</si>
  <si>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</si>
  <si>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</si>
  <si>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</si>
  <si>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</si>
  <si>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</si>
  <si>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</si>
  <si>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</si>
  <si>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</si>
  <si>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</si>
  <si>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</si>
  <si>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</si>
  <si>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</si>
  <si>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</si>
  <si>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</si>
  <si>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</si>
  <si>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</si>
  <si>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</si>
  <si>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</si>
  <si>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</si>
  <si>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</si>
  <si>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</si>
  <si>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</si>
  <si>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</si>
  <si>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</si>
  <si>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</si>
  <si>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平成28年 9月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</si>
  <si>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</si>
  <si>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</si>
  <si>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</si>
  <si>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</si>
  <si>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</si>
  <si>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</si>
  <si>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</si>
  <si>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</si>
  <si>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</si>
  <si>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</si>
  <si>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</si>
  <si>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</si>
  <si>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</si>
  <si>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</si>
  <si>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</si>
  <si>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</si>
  <si>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</si>
  <si>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</si>
  <si>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</si>
  <si>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</si>
  <si>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</si>
  <si>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</si>
  <si>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</si>
  <si>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</si>
  <si>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</si>
  <si>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</si>
  <si>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</si>
  <si>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</si>
  <si>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</si>
  <si>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</si>
  <si>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</si>
  <si>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</si>
  <si>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</si>
  <si>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</si>
  <si>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</si>
  <si>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</si>
  <si>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</si>
  <si>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</si>
  <si>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</si>
  <si>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</si>
  <si>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</si>
  <si>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</si>
  <si>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</si>
  <si>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</si>
  <si>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</si>
  <si>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</si>
  <si>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</si>
  <si>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</si>
  <si>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</si>
  <si>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</si>
  <si>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</si>
  <si>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</si>
  <si>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</si>
  <si>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</si>
  <si>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</si>
  <si>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</si>
  <si>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</si>
  <si>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</si>
  <si>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</si>
  <si>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</si>
  <si>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</si>
  <si>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</si>
  <si>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</si>
  <si>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</si>
  <si>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</si>
  <si>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</si>
  <si>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</si>
  <si>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</si>
  <si>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</si>
  <si>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</si>
  <si>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</si>
  <si>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</si>
  <si>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</si>
  <si>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</si>
  <si>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</si>
  <si>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</si>
  <si>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</si>
  <si>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</si>
  <si>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</si>
  <si>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東北厚生局指導監査課</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4">
      <t>シドウカンサカ</t>
    </rPh>
    <rPh sb="47" eb="49">
      <t>テイシュツ</t>
    </rPh>
    <phoneticPr fontId="1"/>
  </si>
  <si>
    <t>印刷した提出物を東北厚生局指導監査課へ提出する。</t>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テイシュツ</t>
    </rPh>
    <phoneticPr fontId="1"/>
  </si>
  <si>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</si>
  <si>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</si>
  <si>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</si>
  <si>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t>04</t>
  </si>
  <si>
    <t>宮城県</t>
  </si>
  <si>
    <t>〇</t>
  </si>
  <si>
    <t>いしのまき矢吹クリニック</t>
  </si>
  <si>
    <t>986－0805</t>
  </si>
  <si>
    <t>石巻市大橋三丁目２番７</t>
  </si>
  <si>
    <t>0225-21-6117</t>
  </si>
  <si>
    <t>0225-21-6118</t>
  </si>
  <si>
    <t>令和 4年 9月 1日</t>
  </si>
  <si>
    <t>石巻市立病院</t>
  </si>
  <si>
    <t>986－0825</t>
  </si>
  <si>
    <t>石巻市穀町１５－１</t>
  </si>
  <si>
    <t>0225-25-5555</t>
  </si>
  <si>
    <t>0225-25-7256</t>
  </si>
  <si>
    <t>一般　　
　　一般      140
療養　　
　　療養       40</t>
  </si>
  <si>
    <t>あゆみ野クリニック</t>
  </si>
  <si>
    <t>986－0850</t>
  </si>
  <si>
    <t>石巻市あゆみ野２丁目１４番１</t>
  </si>
  <si>
    <t>0225-95-0182</t>
  </si>
  <si>
    <t>0225-25-5112</t>
  </si>
  <si>
    <t>第90号</t>
  </si>
  <si>
    <t>令和 5年 5月 1日</t>
  </si>
  <si>
    <t>やまとクリニック</t>
  </si>
  <si>
    <t>985－0087</t>
  </si>
  <si>
    <t>塩竈市伊保石２１－１</t>
  </si>
  <si>
    <t>022-367-7611</t>
  </si>
  <si>
    <t>022-367-7612</t>
  </si>
  <si>
    <t>名取中央クリニック</t>
  </si>
  <si>
    <t>0730226</t>
  </si>
  <si>
    <t>981－1224</t>
  </si>
  <si>
    <t>名取市増田字柳田　８</t>
  </si>
  <si>
    <t>022-383-5252</t>
  </si>
  <si>
    <t>022-384-3361</t>
  </si>
  <si>
    <t>めでしまのさと内科クリニック</t>
  </si>
  <si>
    <t>981－1240</t>
  </si>
  <si>
    <t>名取市愛島郷１丁目１６番地２８</t>
  </si>
  <si>
    <t>022-302-6551</t>
  </si>
  <si>
    <t>022-302-6552</t>
  </si>
  <si>
    <t>やまと在宅診療所名取</t>
  </si>
  <si>
    <t>981－1232</t>
  </si>
  <si>
    <t>名取市大手町一丁目１番地２２ＮＮハイツ１号室</t>
  </si>
  <si>
    <t>022-397-6313</t>
  </si>
  <si>
    <t>022-397-6327</t>
  </si>
  <si>
    <t>令和 5年 2月 1日</t>
  </si>
  <si>
    <t>医療法人金上仁友会金上病院</t>
  </si>
  <si>
    <t>981－1505</t>
  </si>
  <si>
    <t>角田市角田字田町　１２３</t>
  </si>
  <si>
    <t>0224-63-1032</t>
  </si>
  <si>
    <t>0224-62-1036</t>
  </si>
  <si>
    <t>一般　　       52
療養　　       39</t>
  </si>
  <si>
    <t>令和 4年10月 1日</t>
  </si>
  <si>
    <t>公益財団法人宮城厚生協会坂総合クリニック</t>
  </si>
  <si>
    <t>985－0835</t>
  </si>
  <si>
    <t>多賀城市下馬　２－１３－７</t>
  </si>
  <si>
    <t>022-361-7011</t>
  </si>
  <si>
    <t>022-366-2593</t>
  </si>
  <si>
    <t>よねち内科クリニック</t>
  </si>
  <si>
    <t>985－0853</t>
  </si>
  <si>
    <t>多賀城市高橋　４－１４－６</t>
  </si>
  <si>
    <t>022-389-1760</t>
  </si>
  <si>
    <t>022-389-1761</t>
  </si>
  <si>
    <t>おだかクリニック</t>
  </si>
  <si>
    <t>985－0873</t>
  </si>
  <si>
    <t>多賀城市中央１－１６－６</t>
  </si>
  <si>
    <t>022-309-4970</t>
  </si>
  <si>
    <t>022-309-5444</t>
  </si>
  <si>
    <t>多賀城あかざクリニック</t>
  </si>
  <si>
    <t>多賀城市高橋二丁目１５－２８</t>
  </si>
  <si>
    <t>022-794-7201</t>
  </si>
  <si>
    <t>022-794-7202</t>
  </si>
  <si>
    <t>なくい外科内科胃腸内科クリニック</t>
  </si>
  <si>
    <t>989－2478</t>
  </si>
  <si>
    <t>岩沼市あさひ野１丁目１１番２号</t>
  </si>
  <si>
    <t>0223-35-7461</t>
  </si>
  <si>
    <t>0223-35-7462</t>
  </si>
  <si>
    <t>令和 4年 8月 1日</t>
  </si>
  <si>
    <t>スマイル結城クリニック</t>
  </si>
  <si>
    <t>989－2432</t>
  </si>
  <si>
    <t>岩沼市中央３丁目４－１６　２Ｆ</t>
  </si>
  <si>
    <t>0223-36-9380</t>
  </si>
  <si>
    <t>0223-36-9381</t>
  </si>
  <si>
    <t>こばやしクリニック</t>
  </si>
  <si>
    <t>989－2451</t>
  </si>
  <si>
    <t>岩沼市土ケ崎２丁目３－１０</t>
  </si>
  <si>
    <t>0223-23-0170</t>
  </si>
  <si>
    <t>0223-23-0171</t>
  </si>
  <si>
    <t>令和 5年 4月 1日</t>
  </si>
  <si>
    <t>登米市立上沼診療所</t>
  </si>
  <si>
    <t>987－0602</t>
  </si>
  <si>
    <t>登米市中田町上沼字新寺山下５９－１</t>
  </si>
  <si>
    <t>0220-34-2120</t>
  </si>
  <si>
    <t>0220-34-2662</t>
  </si>
  <si>
    <t>やまと在宅診療所登米</t>
  </si>
  <si>
    <t>987－0511</t>
  </si>
  <si>
    <t>登米市迫町佐沼字南元丁７２番地</t>
  </si>
  <si>
    <t>0220-23-9832</t>
  </si>
  <si>
    <t>0220-23-9840</t>
  </si>
  <si>
    <t>やもと内科クリニック</t>
  </si>
  <si>
    <t>981－0503</t>
  </si>
  <si>
    <t>東松島市矢本字大溜３２５番地</t>
  </si>
  <si>
    <t>0225-98-3260</t>
  </si>
  <si>
    <t>0225-98-3261</t>
  </si>
  <si>
    <t>大崎市民病院鳴子温泉分院</t>
  </si>
  <si>
    <t>989－6801</t>
  </si>
  <si>
    <t>大崎市鳴子温泉末沢１</t>
  </si>
  <si>
    <t>0229-82-2311</t>
  </si>
  <si>
    <t>0229-82-2273</t>
  </si>
  <si>
    <t xml:space="preserve">一般　　       40
療養　　         </t>
  </si>
  <si>
    <t>冨樫クリニック</t>
  </si>
  <si>
    <t>989－6221</t>
  </si>
  <si>
    <t>大崎市古川大宮　８－９－１５</t>
  </si>
  <si>
    <t>0229-23-4456</t>
  </si>
  <si>
    <t>0229-24-9876</t>
  </si>
  <si>
    <t>医療法人社団近江医院</t>
  </si>
  <si>
    <t>989－6321</t>
  </si>
  <si>
    <t>大崎市三本木字しらとり１７－３</t>
  </si>
  <si>
    <t>0229-52-3057</t>
  </si>
  <si>
    <t>0229-52-5252</t>
  </si>
  <si>
    <t>古川駅南耳鼻咽喉科</t>
  </si>
  <si>
    <t>989－6161</t>
  </si>
  <si>
    <t>大崎市古川駅南１－８－１</t>
  </si>
  <si>
    <t>0229-91-8741</t>
  </si>
  <si>
    <t>0229-91-8751</t>
  </si>
  <si>
    <t>わたなべ産婦人科　内科・小児科</t>
  </si>
  <si>
    <t>987－1304</t>
  </si>
  <si>
    <t>大崎市松山千石字松山４４０</t>
  </si>
  <si>
    <t>0229-55-3535</t>
  </si>
  <si>
    <t>0229-55-2716</t>
  </si>
  <si>
    <t>一般　　        6</t>
  </si>
  <si>
    <t>989－6143</t>
  </si>
  <si>
    <t>大崎市古川中里２－２－２５</t>
  </si>
  <si>
    <t>0229-22-0791</t>
  </si>
  <si>
    <t>令和 4年 7月 1日</t>
  </si>
  <si>
    <t>富谷医院</t>
  </si>
  <si>
    <t>981－3304</t>
  </si>
  <si>
    <t>富谷市ひより台１－４５－１</t>
  </si>
  <si>
    <t>022-358-2872</t>
  </si>
  <si>
    <t>022-358-5622</t>
  </si>
  <si>
    <t>一般　　       16</t>
  </si>
  <si>
    <t>Ｔｏｗｎ　Ｃｌｉｎｉｃ　ｅｎ</t>
  </si>
  <si>
    <t>981－3332</t>
  </si>
  <si>
    <t>富谷市明石台七丁目１番５</t>
  </si>
  <si>
    <t>022-358-1976</t>
  </si>
  <si>
    <t>022-358-7262</t>
  </si>
  <si>
    <t>やすだ耳鼻咽喉科・アレルギー科クリニック</t>
  </si>
  <si>
    <t>989－1758</t>
  </si>
  <si>
    <t>柴田郡柴田町槻木駅西一丁目４番地７</t>
  </si>
  <si>
    <t>0224-86-3329</t>
  </si>
  <si>
    <t>0224-86-3328</t>
  </si>
  <si>
    <t>一般　　
　　一般        4</t>
  </si>
  <si>
    <t>高沢内科</t>
  </si>
  <si>
    <t>989－1622</t>
  </si>
  <si>
    <t>柴田郡柴田町西船迫３丁目５番地１</t>
  </si>
  <si>
    <t>0224-57-1231</t>
  </si>
  <si>
    <t>0224-57-1240</t>
  </si>
  <si>
    <t>船岡中央クリニック</t>
  </si>
  <si>
    <t>989－1607</t>
  </si>
  <si>
    <t>柴田郡柴田町船岡新栄３丁目４３－９</t>
  </si>
  <si>
    <t>0224-86-5390</t>
  </si>
  <si>
    <t>0224-86-5391</t>
  </si>
  <si>
    <t>989－2351</t>
  </si>
  <si>
    <t>亘理郡亘理町字新町５３－２</t>
  </si>
  <si>
    <t>0223-33-1811</t>
  </si>
  <si>
    <t>0223-33-1822</t>
  </si>
  <si>
    <t>松島医療生活協同組合松島海岸診療所</t>
  </si>
  <si>
    <t>2630150</t>
  </si>
  <si>
    <t>981－0213</t>
  </si>
  <si>
    <t>宮城郡松島町松島字普賢堂　２－１１</t>
  </si>
  <si>
    <t>022-354-3702</t>
  </si>
  <si>
    <t>022-353-3065</t>
  </si>
  <si>
    <t>医療法人社団中山クリニック</t>
  </si>
  <si>
    <t>981－0212</t>
  </si>
  <si>
    <t>宮城郡松島町磯崎字磯崎　２ー８</t>
  </si>
  <si>
    <t>022-353-2333</t>
  </si>
  <si>
    <t>022-353-2332</t>
  </si>
  <si>
    <t>かしま田園クリニック</t>
  </si>
  <si>
    <t>985－0812</t>
  </si>
  <si>
    <t>宮城郡七ケ浜町松ケ浜字謡　１３７ー２０</t>
  </si>
  <si>
    <t>022-357-7531</t>
  </si>
  <si>
    <t>022-357-7532</t>
  </si>
  <si>
    <t>よこやま医院</t>
  </si>
  <si>
    <t>981－4261</t>
  </si>
  <si>
    <t>加美郡加美町町裏３９５番地１町裏３９５　４号棟</t>
  </si>
  <si>
    <t>0229-87-5963</t>
  </si>
  <si>
    <t>0229-87-5965</t>
  </si>
  <si>
    <t>一般財団法人周行会内科佐藤病院</t>
  </si>
  <si>
    <t>980－0011</t>
  </si>
  <si>
    <t>仙台市青葉区上杉　２ー３ー１７</t>
  </si>
  <si>
    <t>022-221-5566</t>
  </si>
  <si>
    <t>022-221-8007</t>
  </si>
  <si>
    <t>一般　　
　　一般       40
療養　　
　　療養       41</t>
  </si>
  <si>
    <t>岩崎医院</t>
  </si>
  <si>
    <t>989－3128</t>
  </si>
  <si>
    <t>仙台市青葉区愛子中央　６－７－２３</t>
  </si>
  <si>
    <t>022-392-3161</t>
  </si>
  <si>
    <t>022-392-2072</t>
  </si>
  <si>
    <t>相田内科医院</t>
  </si>
  <si>
    <t>981－0966</t>
  </si>
  <si>
    <t>仙台市青葉区荒巻本沢　３－１６－５</t>
  </si>
  <si>
    <t>022-278-9170</t>
  </si>
  <si>
    <t>022-277-0231</t>
  </si>
  <si>
    <t>青葉通クリニック</t>
  </si>
  <si>
    <t>980－0811</t>
  </si>
  <si>
    <t>仙台市青葉区一番町３－８－２</t>
  </si>
  <si>
    <t>022-221-5756</t>
  </si>
  <si>
    <t>022-221-0916</t>
  </si>
  <si>
    <t>松尾けんこうクリニック</t>
  </si>
  <si>
    <t>981－0907</t>
  </si>
  <si>
    <t>仙台市青葉区高松２－１１－７４</t>
  </si>
  <si>
    <t>022-727-1033</t>
  </si>
  <si>
    <t>022-727-1055</t>
  </si>
  <si>
    <t>きたのはら女性クリニック</t>
  </si>
  <si>
    <t>980－0803</t>
  </si>
  <si>
    <t>仙台市青葉区国分町２－２－５柴崎ビル８Ｆ</t>
  </si>
  <si>
    <t>022-722-2077</t>
  </si>
  <si>
    <t>022-722-2078</t>
  </si>
  <si>
    <t>京野アートクリニック仙台</t>
  </si>
  <si>
    <t>980－0014</t>
  </si>
  <si>
    <t>仙台市青葉区本町１－１－１</t>
  </si>
  <si>
    <t>022-722-8841</t>
  </si>
  <si>
    <t>022-722-8840</t>
  </si>
  <si>
    <t>仙台内科総合クリニック</t>
  </si>
  <si>
    <t>仙台市青葉区上杉３丁目９番２５号ボナハウス上杉２Ｆ</t>
  </si>
  <si>
    <t>022-217-1733</t>
  </si>
  <si>
    <t>022-217-1732</t>
  </si>
  <si>
    <t>勾当台はやさか内科クリニック</t>
  </si>
  <si>
    <t>仙台市青葉区国分町３－６－１仙台パークビル１階</t>
  </si>
  <si>
    <t>022-217-1452</t>
  </si>
  <si>
    <t>022-217-1451</t>
  </si>
  <si>
    <t>医療法人財団明理会　イムス明理会仙台総合病院</t>
  </si>
  <si>
    <t>980－0021</t>
  </si>
  <si>
    <t>仙台市青葉区中央４－５－１</t>
  </si>
  <si>
    <t>022-268-3150</t>
  </si>
  <si>
    <t>022-225-3203</t>
  </si>
  <si>
    <t>一般　　      130</t>
  </si>
  <si>
    <t>ひろせ内科</t>
  </si>
  <si>
    <t>989－3127</t>
  </si>
  <si>
    <t>仙台市青葉区愛子東１－８－８</t>
  </si>
  <si>
    <t>022-797-0100</t>
  </si>
  <si>
    <t>022-797-0161</t>
  </si>
  <si>
    <t>片倉胃腸科内科医院</t>
  </si>
  <si>
    <t>981－0901</t>
  </si>
  <si>
    <t>仙台市青葉区北根黒松９－２３</t>
  </si>
  <si>
    <t>022-233-2071</t>
  </si>
  <si>
    <t>022-233-2104</t>
  </si>
  <si>
    <t>千葉クリニック</t>
  </si>
  <si>
    <t>981－0935</t>
  </si>
  <si>
    <t>仙台市青葉区三条町１１番２６号</t>
  </si>
  <si>
    <t>022-275-7333</t>
  </si>
  <si>
    <t>こころのクリニックＯＡＳＩＳ</t>
  </si>
  <si>
    <t>980－0802</t>
  </si>
  <si>
    <t>仙台市青葉区二日町１７－２７北四青葉ビル２階</t>
  </si>
  <si>
    <t>022-399-9157</t>
  </si>
  <si>
    <t>022-399-9167</t>
  </si>
  <si>
    <t>だいのはら殿塚クリニック</t>
  </si>
  <si>
    <t>981－0911</t>
  </si>
  <si>
    <t>仙台市青葉区台原２丁目１０－２アークヒルズ台原２０１</t>
  </si>
  <si>
    <t>022-725-3614</t>
  </si>
  <si>
    <t>022-725-2298</t>
  </si>
  <si>
    <t>医療法人社団交鐘会　あおぞら在宅診療所仙台中央</t>
  </si>
  <si>
    <t>981－0914</t>
  </si>
  <si>
    <t>仙台市青葉区堤通雨宮町８番１号ウィング９９－２０２号室</t>
  </si>
  <si>
    <t>022-343-7611</t>
  </si>
  <si>
    <t>022-343-1375</t>
  </si>
  <si>
    <t>脳と心の石原クリニック</t>
  </si>
  <si>
    <t>981－0917</t>
  </si>
  <si>
    <t>仙台市青葉区葉山町８－１</t>
  </si>
  <si>
    <t>050-3645-4567</t>
  </si>
  <si>
    <t>03-6685-0571</t>
  </si>
  <si>
    <t>こころの総合診療室　Ｃａｎａｌ　勾当台</t>
  </si>
  <si>
    <t>仙台市青葉区本町２－４－８５１０ビル２０１</t>
  </si>
  <si>
    <t>022-226-8971</t>
  </si>
  <si>
    <t>022-226-8986</t>
  </si>
  <si>
    <t>たんぽぽクリニック晩翠通</t>
  </si>
  <si>
    <t>仙台市青葉区二日町９番２３号プラウドタワー仙台晩翠通セントラル２階</t>
  </si>
  <si>
    <t>022-796-6570</t>
  </si>
  <si>
    <t>022-796-6573</t>
  </si>
  <si>
    <t>木町通クリニック</t>
  </si>
  <si>
    <t>980－0801</t>
  </si>
  <si>
    <t>仙台市青葉区木町通２－３－１９大学病院前白松ビル３階</t>
  </si>
  <si>
    <t>022-343-0227</t>
  </si>
  <si>
    <t>022-343-0237</t>
  </si>
  <si>
    <t>がんコーディネートくりにっく</t>
  </si>
  <si>
    <t>981－0904</t>
  </si>
  <si>
    <t>仙台市青葉区旭ケ丘４－１４－１コープサンマールＡ１０６</t>
  </si>
  <si>
    <t>090-3883-4425</t>
  </si>
  <si>
    <t>022-773-8416</t>
  </si>
  <si>
    <t>野口胃腸内科医院</t>
  </si>
  <si>
    <t>983－0836</t>
  </si>
  <si>
    <t>仙台市宮城野区幸町１－１７－３２</t>
  </si>
  <si>
    <t>022-234-7305</t>
  </si>
  <si>
    <t>新田東クリニック</t>
  </si>
  <si>
    <t>983－0039</t>
  </si>
  <si>
    <t>仙台市宮城野区新田東２丁目１０番地の４</t>
  </si>
  <si>
    <t>022-797-6700</t>
  </si>
  <si>
    <t>022-797-6776</t>
  </si>
  <si>
    <t>仙台駅東クリニック</t>
  </si>
  <si>
    <t>983－0852</t>
  </si>
  <si>
    <t>仙台市宮城野区榴岡２－１－１２－３Ｆ</t>
  </si>
  <si>
    <t>022-299-3210</t>
  </si>
  <si>
    <t>022-299-3477</t>
  </si>
  <si>
    <t>さいわい町ファミリークリニック</t>
  </si>
  <si>
    <t>仙台市宮城野区幸町２丁目２１－８</t>
  </si>
  <si>
    <t>022-781-9815</t>
  </si>
  <si>
    <t>022-781-9816</t>
  </si>
  <si>
    <t>五十嵐内科</t>
  </si>
  <si>
    <t>983－0005</t>
  </si>
  <si>
    <t>仙台市宮城野区福室３－３７－５</t>
  </si>
  <si>
    <t>022-355-9988</t>
  </si>
  <si>
    <t>022-355-8886</t>
  </si>
  <si>
    <t>仙台ＡＲＴクリニック</t>
  </si>
  <si>
    <t>983－0864</t>
  </si>
  <si>
    <t>仙台市宮城野区名掛丁２０６－１３</t>
  </si>
  <si>
    <t>022-791-8851</t>
  </si>
  <si>
    <t>022-293-1547</t>
  </si>
  <si>
    <t>医療法人社団交鐘会　あおぞら在宅診療所仙台東</t>
  </si>
  <si>
    <t>983－0036</t>
  </si>
  <si>
    <t>仙台市宮城野区苦竹一丁目９番１号エルヴィータ１階</t>
  </si>
  <si>
    <t>022-794-8910</t>
  </si>
  <si>
    <t>050-3488-1709</t>
  </si>
  <si>
    <t>仙台東口メンタルクリニック</t>
  </si>
  <si>
    <t>仙台市宮城野区榴岡４丁目６－３１ＳＡＮＫＹＯビル２階</t>
  </si>
  <si>
    <t>022-369-3691</t>
  </si>
  <si>
    <t>022-369-3050</t>
  </si>
  <si>
    <t>キッズクリニック田子</t>
  </si>
  <si>
    <t>983－0026</t>
  </si>
  <si>
    <t>仙台市宮城野区田子西１丁目１０番地の９</t>
  </si>
  <si>
    <t>022-290-9377</t>
  </si>
  <si>
    <t>022-290-9380</t>
  </si>
  <si>
    <t>Ｍ＆Ｔ総合クリニック福室</t>
  </si>
  <si>
    <t>983－0014</t>
  </si>
  <si>
    <t>仙台市宮城野区高砂二丁目７－７</t>
  </si>
  <si>
    <t>022-762-7837</t>
  </si>
  <si>
    <t>022-762-7838</t>
  </si>
  <si>
    <t>ひむろ内科・血液内科</t>
  </si>
  <si>
    <t>983－0045</t>
  </si>
  <si>
    <t>仙台市宮城野区宮城野１－２－４５</t>
  </si>
  <si>
    <t>022-352-0325</t>
  </si>
  <si>
    <t>022-352-0326</t>
  </si>
  <si>
    <t>清水内科外科医院</t>
  </si>
  <si>
    <t>984－0826</t>
  </si>
  <si>
    <t>仙台市若林区若林５丁目４－５０</t>
  </si>
  <si>
    <t>022-286-1586</t>
  </si>
  <si>
    <t>022-286-0318</t>
  </si>
  <si>
    <t>猪岡内科医院</t>
  </si>
  <si>
    <t>984－0047</t>
  </si>
  <si>
    <t>仙台市若林区木ノ下１丁目２５－３１</t>
  </si>
  <si>
    <t>022-295-3751</t>
  </si>
  <si>
    <t>おきのメディカルクリニック</t>
  </si>
  <si>
    <t>984－0831</t>
  </si>
  <si>
    <t>仙台市若林区沖野５－７－６</t>
  </si>
  <si>
    <t>022-352-3126</t>
  </si>
  <si>
    <t>022-352-3127</t>
  </si>
  <si>
    <t>卸町えきまえクリニック</t>
  </si>
  <si>
    <t>984－0042</t>
  </si>
  <si>
    <t>仙台市若林区大和町四丁目１９番２２号２階</t>
  </si>
  <si>
    <t>022-355-5560</t>
  </si>
  <si>
    <t>022-355-5561</t>
  </si>
  <si>
    <t>公益財団法人宮城厚生協会長町病院</t>
  </si>
  <si>
    <t>982－0011</t>
  </si>
  <si>
    <t>仙台市太白区長町　３ー７ー２６</t>
  </si>
  <si>
    <t>022-746-5161</t>
  </si>
  <si>
    <t>022-746-5142</t>
  </si>
  <si>
    <t>一般　　       45
療養　　       90</t>
  </si>
  <si>
    <t>あんどうクリニック</t>
  </si>
  <si>
    <t>981－1101</t>
  </si>
  <si>
    <t>仙台市太白区四郎丸字吹上　２８ー３８</t>
  </si>
  <si>
    <t>022-741-7555</t>
  </si>
  <si>
    <t>022-741-7666</t>
  </si>
  <si>
    <t>あすと長町みんなのクリニック</t>
  </si>
  <si>
    <t>982－0007</t>
  </si>
  <si>
    <t>仙台市太白区あすと長町１－３－１ＳＨＩＰ仙台ビル２Ｆ</t>
  </si>
  <si>
    <t>022-796-8020</t>
  </si>
  <si>
    <t>022-796-8030</t>
  </si>
  <si>
    <t>みやざきクリニック</t>
  </si>
  <si>
    <t>仙台市太白区長町７－２０－５ララガーデン長町４階</t>
  </si>
  <si>
    <t>022-738-7103</t>
  </si>
  <si>
    <t>022-738-7102</t>
  </si>
  <si>
    <t>あすとながまち心身クリニック</t>
  </si>
  <si>
    <t>仙台市太白区あすと長町１－２－１　２Ｆ</t>
  </si>
  <si>
    <t>022-398-4892</t>
  </si>
  <si>
    <t>022-398-4893</t>
  </si>
  <si>
    <t>仙台頭痛脳神経クリニック</t>
  </si>
  <si>
    <t>982－0014</t>
  </si>
  <si>
    <t>仙台市太白区大野田五丁目３８番地の２</t>
  </si>
  <si>
    <t>022-226-7525</t>
  </si>
  <si>
    <t>022-226-7526</t>
  </si>
  <si>
    <t>令和 5年 6月 1日</t>
  </si>
  <si>
    <t>みのりファミリークリニック</t>
  </si>
  <si>
    <t>仙台市太白区長町５丁目９－１３</t>
  </si>
  <si>
    <t>022-226-7264</t>
  </si>
  <si>
    <t>022-226-7265</t>
  </si>
  <si>
    <t>医療法人社団交鐘会あおぞら在宅診療所仙台南</t>
  </si>
  <si>
    <t>仙台市太白区長町七丁目１９番３９号　ＣＯＭビル３０１号室</t>
  </si>
  <si>
    <t>022-797-8807</t>
  </si>
  <si>
    <t>022-797-8806</t>
  </si>
  <si>
    <t>なるみ赤ちゃんこどもクリニック</t>
  </si>
  <si>
    <t>982－0037</t>
  </si>
  <si>
    <t>仙台市太白区富沢西四丁目１１番地の１０</t>
  </si>
  <si>
    <t>022-797-8557</t>
  </si>
  <si>
    <t>022-797-8558</t>
  </si>
  <si>
    <t>仙台消化器・内視鏡内科クリニック　長町院</t>
  </si>
  <si>
    <t>仙台市太白区あすと長町１－５－４０</t>
  </si>
  <si>
    <t>022-395-9718</t>
  </si>
  <si>
    <t>医療法人松田会松田病院</t>
  </si>
  <si>
    <t>5530951</t>
  </si>
  <si>
    <t>981－3217</t>
  </si>
  <si>
    <t>仙台市泉区実沢字立田屋敷　１７ー１</t>
  </si>
  <si>
    <t>022-378-5666</t>
  </si>
  <si>
    <t>022-772-1550</t>
  </si>
  <si>
    <t>一般　　       77
療養　　       48</t>
  </si>
  <si>
    <t>泉内科消化器科</t>
  </si>
  <si>
    <t>981－3133</t>
  </si>
  <si>
    <t>仙台市泉区泉中央　２ー１５ー８</t>
  </si>
  <si>
    <t>022-372-5556</t>
  </si>
  <si>
    <t>022-372-7899</t>
  </si>
  <si>
    <t>たんぽぽクリニック</t>
  </si>
  <si>
    <t>981－3126</t>
  </si>
  <si>
    <t>仙台市泉区泉中央南１４</t>
  </si>
  <si>
    <t>022-772-2181</t>
  </si>
  <si>
    <t>022-772-2205</t>
  </si>
  <si>
    <t>泉大沢ファミリークリニック</t>
  </si>
  <si>
    <t>981－3137</t>
  </si>
  <si>
    <t>宮城県仙台市泉区大沢２－１２－４</t>
  </si>
  <si>
    <t>022-341-8642</t>
  </si>
  <si>
    <t>022-341-8647</t>
  </si>
  <si>
    <t>いずみ野村ファミリークリニック</t>
  </si>
  <si>
    <t>981－3124</t>
  </si>
  <si>
    <t>仙台市泉区野村字桂島東１－５</t>
  </si>
  <si>
    <t>022-342-1537</t>
  </si>
  <si>
    <t>022-342-1538</t>
  </si>
  <si>
    <t>なりかわ内科・脳神経内科クリニック</t>
  </si>
  <si>
    <t>仙台市泉区泉中央南５－６</t>
  </si>
  <si>
    <t>022-347-3587</t>
  </si>
  <si>
    <t>022-347-3588</t>
  </si>
  <si>
    <t>仙台消化器・内視鏡内科クリニック　泉中央院</t>
  </si>
  <si>
    <t>仙台市泉区泉中央１－１５－２</t>
  </si>
  <si>
    <t>022-343-8696</t>
  </si>
  <si>
    <t>022-343-8697</t>
  </si>
  <si>
    <t>桂メンタルクリニック</t>
  </si>
  <si>
    <t>981－3134</t>
  </si>
  <si>
    <t>仙台市泉区桂３丁目２－２</t>
  </si>
  <si>
    <t>022-341-8492</t>
  </si>
  <si>
    <t>022-341-8493</t>
  </si>
  <si>
    <t>佐治クリニック</t>
  </si>
  <si>
    <t>981－3109</t>
  </si>
  <si>
    <t>仙台市泉区鶴が丘一丁目３８番２号</t>
  </si>
  <si>
    <t>022-372-5055</t>
  </si>
  <si>
    <t>022-773-3077</t>
  </si>
  <si>
    <t>あいの実クリニック</t>
  </si>
  <si>
    <t>981－3224</t>
  </si>
  <si>
    <t>仙台市泉区西田中字松下２３番地</t>
  </si>
  <si>
    <t>022-785-9006</t>
  </si>
  <si>
    <t>022-774-2807</t>
  </si>
  <si>
    <t>令和 5年 3月13日</t>
  </si>
  <si>
    <t>石巻赤十字病院</t>
  </si>
  <si>
    <t>0231209</t>
  </si>
  <si>
    <t>986－8522</t>
  </si>
  <si>
    <t>石巻市蛇田字西道下７１</t>
  </si>
  <si>
    <t>0225-21-7220</t>
  </si>
  <si>
    <t>94-8019</t>
  </si>
  <si>
    <t>一般　　      456
一般（感染）
　　　　        4</t>
  </si>
  <si>
    <t>平成27年 8月 1日</t>
  </si>
  <si>
    <t>塩竈市立病院</t>
  </si>
  <si>
    <t>985－0054</t>
  </si>
  <si>
    <t>塩竈市香津町　７ー１</t>
  </si>
  <si>
    <t>022-364-5521</t>
  </si>
  <si>
    <t>022-364-5529</t>
  </si>
  <si>
    <t>一般　　      161</t>
  </si>
  <si>
    <t>平成29年 8月 1日</t>
  </si>
  <si>
    <t>総合南東北病院</t>
  </si>
  <si>
    <t>989－2483</t>
  </si>
  <si>
    <t>岩沼市里の杜　１－２－５</t>
  </si>
  <si>
    <t>0223-23-3151</t>
  </si>
  <si>
    <t>0223-23-3150</t>
  </si>
  <si>
    <t>一般　　
　　一般      271</t>
  </si>
  <si>
    <t>平成28年11月 1日</t>
  </si>
  <si>
    <t>緑の里クリニック</t>
  </si>
  <si>
    <t>989－2455</t>
  </si>
  <si>
    <t>岩沼市北長谷字畑向山南　２７－２</t>
  </si>
  <si>
    <t>0223-23-2678</t>
  </si>
  <si>
    <t>0223-23-3466</t>
  </si>
  <si>
    <t>栗原市立栗原中央病院</t>
  </si>
  <si>
    <t>987－2205</t>
  </si>
  <si>
    <t>栗原市築館宮野中央　３－１－１</t>
  </si>
  <si>
    <t>0228-21-5330</t>
  </si>
  <si>
    <t>0228-21-5350</t>
  </si>
  <si>
    <t>一般　　      269
療養　　       15
結核　　       28
一般（感染）
　　　　        1</t>
  </si>
  <si>
    <t>医療法人社団仙石病院</t>
  </si>
  <si>
    <t>981－0501</t>
  </si>
  <si>
    <t>東松島市赤井字台５３－７</t>
  </si>
  <si>
    <t>0225-83-2111</t>
  </si>
  <si>
    <t>0225-83-4310</t>
  </si>
  <si>
    <t>一般　　      120</t>
  </si>
  <si>
    <t>第99号</t>
  </si>
  <si>
    <t>大崎市民病院</t>
  </si>
  <si>
    <t>1530013</t>
  </si>
  <si>
    <t>989－6183</t>
  </si>
  <si>
    <t>大崎市古川穂波３－８－１</t>
  </si>
  <si>
    <t>0229-23-3311</t>
  </si>
  <si>
    <t>0229-23-5380</t>
  </si>
  <si>
    <t>一般　　      494
一般（感染）
　　　　        6</t>
  </si>
  <si>
    <t>糖尿病透析予防指導管理料（特定地域）:</t>
  </si>
  <si>
    <t>医療法人友仁会松島病院</t>
  </si>
  <si>
    <t>981－0215</t>
  </si>
  <si>
    <t>宮城郡松島町高城字浜　１－２６</t>
  </si>
  <si>
    <t>022-354-5811</t>
  </si>
  <si>
    <t>022-354-5153</t>
  </si>
  <si>
    <t>一般　　       54</t>
  </si>
  <si>
    <t>一般財団法人厚生会　仙台厚生病院</t>
  </si>
  <si>
    <t>980－0873</t>
  </si>
  <si>
    <t>仙台市青葉区広瀬町　４ー１５</t>
  </si>
  <si>
    <t>022-222-6181</t>
  </si>
  <si>
    <t>022-267-0856</t>
  </si>
  <si>
    <t>一般　　      409</t>
  </si>
  <si>
    <t>国家公務員共済組合連合会東北公済病院</t>
  </si>
  <si>
    <t>5130018</t>
  </si>
  <si>
    <t>仙台市青葉区国分町　２ー３ー１１</t>
  </si>
  <si>
    <t>022-227-2211</t>
  </si>
  <si>
    <t>022-263-8069</t>
  </si>
  <si>
    <t>一般　　      385</t>
  </si>
  <si>
    <t>独立行政法人労働者健康安全機構東北労災病院</t>
  </si>
  <si>
    <t>5130026</t>
  </si>
  <si>
    <t>仙台市青葉区台原　４ー３ー２１</t>
  </si>
  <si>
    <t>022-275-1111</t>
  </si>
  <si>
    <t>022-275-4431</t>
  </si>
  <si>
    <t>一般　　
　　一般      548</t>
  </si>
  <si>
    <t>仙台すこやかクリニック</t>
  </si>
  <si>
    <t>980－0871</t>
  </si>
  <si>
    <t>仙台市青葉区八幡　２ー４ー１３</t>
  </si>
  <si>
    <t>022-219-0052</t>
  </si>
  <si>
    <t>022-219-0092</t>
  </si>
  <si>
    <t>仙台星陵クリニック</t>
  </si>
  <si>
    <t>仙台市青葉区木町通２－４－４５</t>
  </si>
  <si>
    <t>022-273-3533</t>
  </si>
  <si>
    <t>022-273-3440</t>
  </si>
  <si>
    <t>奥口内科クリニック</t>
  </si>
  <si>
    <t>仙台市青葉区中央２－１０－１２仙台マルセンビル２階</t>
  </si>
  <si>
    <t>022-215-7171</t>
  </si>
  <si>
    <t>022-215-1024</t>
  </si>
  <si>
    <t>東北医科薬科大学病院</t>
  </si>
  <si>
    <t>5231741</t>
  </si>
  <si>
    <t>983－8512</t>
  </si>
  <si>
    <t>仙台市宮城野区福室一丁目１２番１号</t>
  </si>
  <si>
    <t>022-259-1221</t>
  </si>
  <si>
    <t>022-259-1232</t>
  </si>
  <si>
    <t>一般　　      554
精神　　       46</t>
  </si>
  <si>
    <t>東北医科薬科大学　若林病院</t>
  </si>
  <si>
    <t>5331566</t>
  </si>
  <si>
    <t>984－8560</t>
  </si>
  <si>
    <t>仙台市若林区大和町２ー２９ー１</t>
  </si>
  <si>
    <t>022-236-5911</t>
  </si>
  <si>
    <t>022-238-7987</t>
  </si>
  <si>
    <t>一般　　      127</t>
  </si>
  <si>
    <t>仙台赤十字病院</t>
  </si>
  <si>
    <t>5430038</t>
  </si>
  <si>
    <t>982－0801</t>
  </si>
  <si>
    <t>仙台市太白区八木山本町　２ー４３ー３</t>
  </si>
  <si>
    <t>022-243-1111</t>
  </si>
  <si>
    <t>022-243-1102</t>
  </si>
  <si>
    <t>一般　　      389</t>
  </si>
  <si>
    <t>鈴木研一内科クリニック</t>
  </si>
  <si>
    <t>仙台市太白区長町　３－３－６ロイヤルシャトー長町</t>
  </si>
  <si>
    <t>022-304-5660</t>
  </si>
  <si>
    <t>仙台市立病院</t>
  </si>
  <si>
    <t>5431697</t>
  </si>
  <si>
    <t>仙台市太白区あすと長町１－１－１</t>
  </si>
  <si>
    <t>022-308-7111</t>
  </si>
  <si>
    <t>022-308-7153</t>
  </si>
  <si>
    <t>一般　　
　　一般      467
精神　　       50
一般（感染）
　　感染        8</t>
  </si>
  <si>
    <t>まきこ内科クリニック</t>
  </si>
  <si>
    <t>仙台市太白区あすと長町一丁目２番地１号仙台長町メディカルプラザ２Ｆ</t>
  </si>
  <si>
    <t>022-797-2794</t>
  </si>
  <si>
    <t>022-797-2594</t>
  </si>
  <si>
    <t>独立行政法人地域医療機能推進機構仙台病院</t>
  </si>
  <si>
    <t>5531827</t>
  </si>
  <si>
    <t>981－3281</t>
  </si>
  <si>
    <t>仙台市泉区紫山二丁目１番１</t>
  </si>
  <si>
    <t>022-378-9111</t>
  </si>
  <si>
    <t>022-378-9131</t>
  </si>
  <si>
    <t>一般　　      384</t>
  </si>
  <si>
    <t>東北大学病院</t>
  </si>
  <si>
    <t>8030108</t>
  </si>
  <si>
    <t>980－8574</t>
  </si>
  <si>
    <t>仙台市青葉区星陵町　１－１</t>
  </si>
  <si>
    <t>022-717-7000</t>
  </si>
  <si>
    <t>022-717-7016</t>
  </si>
  <si>
    <t>一般　　    1,118
一般（感染）
　　　　        2
精神　　       40</t>
  </si>
  <si>
    <t>独立行政法人国立病院機構仙台医療センター</t>
  </si>
  <si>
    <t>8030124</t>
  </si>
  <si>
    <t>983－8520</t>
  </si>
  <si>
    <t>仙台市宮城野区宮城野二丁目１１番１２号</t>
  </si>
  <si>
    <t>022-293-1111</t>
  </si>
  <si>
    <t>022-291-8114</t>
  </si>
  <si>
    <t>一般　　
　　一般      628
精神　　
　　精神       32</t>
  </si>
  <si>
    <t>第94号</t>
  </si>
  <si>
    <t>第1046号</t>
  </si>
  <si>
    <t>東海林内科胃腸科</t>
  </si>
  <si>
    <t>986－0853</t>
  </si>
  <si>
    <t>石巻市門脇字二番谷地　１３－５６２</t>
  </si>
  <si>
    <t>0225-96-2823</t>
  </si>
  <si>
    <t>0225-96-1608</t>
  </si>
  <si>
    <t>第632号</t>
  </si>
  <si>
    <t>医療法人社団かづま内科クリニック</t>
  </si>
  <si>
    <t>986－0042</t>
  </si>
  <si>
    <t>石巻市鹿妻南１－１３－１６</t>
  </si>
  <si>
    <t>0225-96-7700</t>
  </si>
  <si>
    <t>0225-96-7776</t>
  </si>
  <si>
    <t>第752号</t>
  </si>
  <si>
    <t>医療法人あべクリニック産科婦人科</t>
  </si>
  <si>
    <t>986－0859</t>
  </si>
  <si>
    <t>石巻市大街道西２－１－８０</t>
  </si>
  <si>
    <t>0225-22-3322</t>
  </si>
  <si>
    <t>一般　　       17</t>
  </si>
  <si>
    <t>第736号</t>
  </si>
  <si>
    <t>伊藤内科クリニック</t>
  </si>
  <si>
    <t>986－0815</t>
  </si>
  <si>
    <t>石巻市中里　２－１２－１</t>
  </si>
  <si>
    <t>0225-96-6372</t>
  </si>
  <si>
    <t>0225-96-1081</t>
  </si>
  <si>
    <t>第633号</t>
  </si>
  <si>
    <t>駅前北きし内科クリニック</t>
  </si>
  <si>
    <t>986－0813</t>
  </si>
  <si>
    <t>石巻市駅前北通り１丁目１４番２１号</t>
  </si>
  <si>
    <t>0225-95-3123</t>
  </si>
  <si>
    <t>第572号</t>
  </si>
  <si>
    <t>こばやし医院</t>
  </si>
  <si>
    <t>986－0861</t>
  </si>
  <si>
    <t>石巻市蛇田字南経塚　７－３</t>
  </si>
  <si>
    <t>0225-22-0789</t>
  </si>
  <si>
    <t>0225-22-0536</t>
  </si>
  <si>
    <t>第987号</t>
  </si>
  <si>
    <t>宮城県石巻市茜平４－１０４</t>
  </si>
  <si>
    <t>0225-22-3020</t>
  </si>
  <si>
    <t>0225-94-4664</t>
  </si>
  <si>
    <t>第753号</t>
  </si>
  <si>
    <t>大街道じゅんクリニック</t>
  </si>
  <si>
    <t>986－0854</t>
  </si>
  <si>
    <t>石巻市大街道北３－４－９７</t>
  </si>
  <si>
    <t>0225-92-1092</t>
  </si>
  <si>
    <t>0225-22-1151</t>
  </si>
  <si>
    <t>第789号</t>
  </si>
  <si>
    <t>中川内科外科医院</t>
  </si>
  <si>
    <t>987－1101</t>
  </si>
  <si>
    <t>石巻市前谷地字横須賀　１０３－７</t>
  </si>
  <si>
    <t>0225-72-2123</t>
  </si>
  <si>
    <t>0225-72-3627</t>
  </si>
  <si>
    <t>第754号</t>
  </si>
  <si>
    <t>石巻市立牡鹿病院</t>
  </si>
  <si>
    <t>0231027</t>
  </si>
  <si>
    <t>986－2523</t>
  </si>
  <si>
    <t>石巻市鮎川浜清崎山　７</t>
  </si>
  <si>
    <t>0225-45-3185</t>
  </si>
  <si>
    <t>0225-45-3187</t>
  </si>
  <si>
    <t>一般　　
　　一般       25</t>
  </si>
  <si>
    <t>第655号</t>
  </si>
  <si>
    <t>医療法人清芳会中浦内科医院</t>
  </si>
  <si>
    <t>986－0847</t>
  </si>
  <si>
    <t>石巻市中浦１－２－１１１</t>
  </si>
  <si>
    <t>0225-21-7551</t>
  </si>
  <si>
    <t>第755号</t>
  </si>
  <si>
    <t>しらゆりクリニック</t>
  </si>
  <si>
    <t>石巻市蛇田字新立野３３０番地２</t>
  </si>
  <si>
    <t>0225-22-3717</t>
  </si>
  <si>
    <t>0225-22-3707</t>
  </si>
  <si>
    <t>第1119号</t>
  </si>
  <si>
    <t>注１に規定する基準を満たさない場合には所定点数の100分の70により算定する基準</t>
  </si>
  <si>
    <t>第977号</t>
  </si>
  <si>
    <t>よしろう内科</t>
  </si>
  <si>
    <t>986－0821</t>
  </si>
  <si>
    <t>石巻市住吉町１－８－４６</t>
  </si>
  <si>
    <t>0225-22-3277</t>
  </si>
  <si>
    <t>0225-96-4256</t>
  </si>
  <si>
    <t>第757号</t>
  </si>
  <si>
    <t>第924号</t>
  </si>
  <si>
    <t>平成30年 7月 1日</t>
  </si>
  <si>
    <t>森消化器内科外科</t>
  </si>
  <si>
    <t>986－0878</t>
  </si>
  <si>
    <t>石巻市新橋５番３３号</t>
  </si>
  <si>
    <t>0225-23-2151</t>
  </si>
  <si>
    <t>0225-23-2895</t>
  </si>
  <si>
    <t>第965号</t>
  </si>
  <si>
    <t>公益財団法人宮城厚生協会坂総合病院</t>
  </si>
  <si>
    <t>985－8506</t>
  </si>
  <si>
    <t>塩竈市錦町　１６ー５</t>
  </si>
  <si>
    <t>022-365-5175</t>
  </si>
  <si>
    <t>一般　　      357</t>
  </si>
  <si>
    <t>第927号</t>
  </si>
  <si>
    <t>平澤内科医院</t>
  </si>
  <si>
    <t>985－0031</t>
  </si>
  <si>
    <t>塩竈市石堂　１－３３</t>
  </si>
  <si>
    <t>022-365-0222</t>
  </si>
  <si>
    <t>022-365-0256</t>
  </si>
  <si>
    <t>第688号</t>
  </si>
  <si>
    <t>清水沢クリニック</t>
  </si>
  <si>
    <t>985－0061</t>
  </si>
  <si>
    <t>塩竈市清水沢　３ー１４ー２４</t>
  </si>
  <si>
    <t>022-367-6822</t>
  </si>
  <si>
    <t>第694号</t>
  </si>
  <si>
    <t>藤谷内科クリニック</t>
  </si>
  <si>
    <t>985－0034</t>
  </si>
  <si>
    <t>塩竈市南錦町　８ー１０</t>
  </si>
  <si>
    <t>022-361-0211</t>
  </si>
  <si>
    <t>022-361-0212</t>
  </si>
  <si>
    <t>第634号</t>
  </si>
  <si>
    <t>ふくちゃんクリニック</t>
  </si>
  <si>
    <t>985－0062</t>
  </si>
  <si>
    <t>塩竈市泉沢町２２－１０－１Ｆ</t>
  </si>
  <si>
    <t>022-365-2238</t>
  </si>
  <si>
    <t>022-707-3059</t>
  </si>
  <si>
    <t>第595号</t>
  </si>
  <si>
    <t>第1122号</t>
  </si>
  <si>
    <t>冨永内科医院</t>
  </si>
  <si>
    <t>985－0071</t>
  </si>
  <si>
    <t>塩竈市松陽台一丁目１番２－２号</t>
  </si>
  <si>
    <t>022-365-7188</t>
  </si>
  <si>
    <t>022-365-7194</t>
  </si>
  <si>
    <t>第872号</t>
  </si>
  <si>
    <t>平成29年 9月 1日</t>
  </si>
  <si>
    <t>気仙沼市立本吉病院</t>
  </si>
  <si>
    <t>988－0382</t>
  </si>
  <si>
    <t>気仙沼市本吉町津谷明戸２２２番地２</t>
  </si>
  <si>
    <t>0226-42-2621</t>
  </si>
  <si>
    <t>0226-42-2625</t>
  </si>
  <si>
    <t>一般　　       38</t>
  </si>
  <si>
    <t>第934号</t>
  </si>
  <si>
    <t>気仙沼市立病院</t>
  </si>
  <si>
    <t>0530543</t>
  </si>
  <si>
    <t>988－0181</t>
  </si>
  <si>
    <t>気仙沼市赤岩杉ノ沢８番地２</t>
  </si>
  <si>
    <t>0226-22-7100</t>
  </si>
  <si>
    <t>0226-22-3121</t>
  </si>
  <si>
    <t>一般　　
　　一般      340</t>
  </si>
  <si>
    <t>第878号</t>
  </si>
  <si>
    <t>平成29年10月29日</t>
  </si>
  <si>
    <t>えんどうクリニック</t>
  </si>
  <si>
    <t>989－0228</t>
  </si>
  <si>
    <t>白石市兎作　４０－１</t>
  </si>
  <si>
    <t>0224-26-3888</t>
  </si>
  <si>
    <t>0224-26-3883</t>
  </si>
  <si>
    <t>第635号</t>
  </si>
  <si>
    <t>大泉記念病院</t>
  </si>
  <si>
    <t>989－0731</t>
  </si>
  <si>
    <t>白石市福岡深谷字一本松５－１</t>
  </si>
  <si>
    <t>0224-22-2111</t>
  </si>
  <si>
    <t>0224-22-2566</t>
  </si>
  <si>
    <t>一般　　       48
療養　　      144</t>
  </si>
  <si>
    <t>第1109号</t>
  </si>
  <si>
    <t>かんのリズムハートクリニック</t>
  </si>
  <si>
    <t>989－0218</t>
  </si>
  <si>
    <t>白石市鷹巣東３－８－３</t>
  </si>
  <si>
    <t>0224-26-6330</t>
  </si>
  <si>
    <t>0224-26-6340</t>
  </si>
  <si>
    <t>第905号</t>
  </si>
  <si>
    <t>第1023号</t>
  </si>
  <si>
    <t>厚生労働省の定める情報通信機器を用いた診療を行う体制を有する</t>
  </si>
  <si>
    <t>那智が丘クリニック</t>
  </si>
  <si>
    <t>981－1244</t>
  </si>
  <si>
    <t>名取市那智が丘　４ー１９ー１</t>
  </si>
  <si>
    <t>022-386-5311</t>
  </si>
  <si>
    <t>022-386-5312</t>
  </si>
  <si>
    <t>第1125号</t>
  </si>
  <si>
    <t>みどり台小児科外科内科</t>
  </si>
  <si>
    <t>981－1247</t>
  </si>
  <si>
    <t>名取市みどり台１－３－１</t>
  </si>
  <si>
    <t>022-386-7220</t>
  </si>
  <si>
    <t>022-386-7201</t>
  </si>
  <si>
    <t>第696号</t>
  </si>
  <si>
    <t>ストレスケア・クリニック　ルメート</t>
  </si>
  <si>
    <t>981－1227</t>
  </si>
  <si>
    <t>名取市杜せきのした５丁目１２－１</t>
  </si>
  <si>
    <t>022-784-3033</t>
  </si>
  <si>
    <t>022-784-4033</t>
  </si>
  <si>
    <t>第759号</t>
  </si>
  <si>
    <t>曽我内科こどもクリニック</t>
  </si>
  <si>
    <t>981－1214</t>
  </si>
  <si>
    <t>名取市杉ケ袋字前沖７１－１</t>
  </si>
  <si>
    <t>022-381-5988</t>
  </si>
  <si>
    <t>0222-381-597</t>
  </si>
  <si>
    <t>第1050号</t>
  </si>
  <si>
    <t>あいのもりクリニック</t>
  </si>
  <si>
    <t>981－1230</t>
  </si>
  <si>
    <t>名取市愛の杜１－２－１</t>
  </si>
  <si>
    <t>022-784-1550</t>
  </si>
  <si>
    <t>022-784-1560</t>
  </si>
  <si>
    <t>第1126号</t>
  </si>
  <si>
    <t>宮城県立がんセンター</t>
  </si>
  <si>
    <t>0730424</t>
  </si>
  <si>
    <t>981－1293</t>
  </si>
  <si>
    <t>名取市愛島塩手字野田山４７－１</t>
  </si>
  <si>
    <t>022-384-3151</t>
  </si>
  <si>
    <t>022-381-1168</t>
  </si>
  <si>
    <t>一般　　      383</t>
  </si>
  <si>
    <t>第835号</t>
  </si>
  <si>
    <t>時計台クリニック</t>
  </si>
  <si>
    <t>名取市杜せきのした２丁目６番７号</t>
  </si>
  <si>
    <t>022-398-3353</t>
  </si>
  <si>
    <t>022-398-3354</t>
  </si>
  <si>
    <t>第657号</t>
  </si>
  <si>
    <t>森内科クリニック</t>
  </si>
  <si>
    <t>981－1223</t>
  </si>
  <si>
    <t>名取市下余田字鹿島８６－５</t>
  </si>
  <si>
    <t>022-383-3070</t>
  </si>
  <si>
    <t>022-383-3180</t>
  </si>
  <si>
    <t>第1056号</t>
  </si>
  <si>
    <t>第578号</t>
  </si>
  <si>
    <t>仙台空港北クリニック</t>
  </si>
  <si>
    <t>981－1217</t>
  </si>
  <si>
    <t>名取市美田園８丁目１番８号</t>
  </si>
  <si>
    <t>022-797-9523</t>
  </si>
  <si>
    <t>022-797-9558</t>
  </si>
  <si>
    <t>第1077号</t>
  </si>
  <si>
    <t>医療法人本多友愛会仙南病院</t>
  </si>
  <si>
    <t>角田市角田字牛舘　１６</t>
  </si>
  <si>
    <t>0224-63-2003</t>
  </si>
  <si>
    <t>0224-63-3444</t>
  </si>
  <si>
    <t>一般　　
　　一般       35
療養　　
　　療養       60</t>
  </si>
  <si>
    <t>第1113号</t>
  </si>
  <si>
    <t>第1134号</t>
  </si>
  <si>
    <t>令和 5年 3月 1日</t>
  </si>
  <si>
    <t>角田ふれあいクリニック</t>
  </si>
  <si>
    <t>角田市角田字豊町１－３</t>
  </si>
  <si>
    <t>0224-63-0062</t>
  </si>
  <si>
    <t>0224-87-7118</t>
  </si>
  <si>
    <t>第1123号</t>
  </si>
  <si>
    <t>医療法人寶樹会仙塩総合病院</t>
  </si>
  <si>
    <t>985－0842</t>
  </si>
  <si>
    <t>多賀城市桜木　２ー１ー１</t>
  </si>
  <si>
    <t>022-367-4111</t>
  </si>
  <si>
    <t>一般　　       98
療養　　       45</t>
  </si>
  <si>
    <t>第1099号</t>
  </si>
  <si>
    <t>第926号</t>
  </si>
  <si>
    <t>まえひらクリニック</t>
  </si>
  <si>
    <t>多賀城市高橋５－３－２</t>
  </si>
  <si>
    <t>022-389-2575</t>
  </si>
  <si>
    <t>022-389-2576</t>
  </si>
  <si>
    <t>第636号</t>
  </si>
  <si>
    <t>第876号</t>
  </si>
  <si>
    <t>おおば医院</t>
  </si>
  <si>
    <t>多賀城市下馬３－１－２８</t>
  </si>
  <si>
    <t>022-363-0213</t>
  </si>
  <si>
    <t>一般　　
　　一般        6
療養　　
　　療養        6</t>
  </si>
  <si>
    <t>第1059号</t>
  </si>
  <si>
    <t>おおしろファミリークリニック</t>
  </si>
  <si>
    <t>985－0831</t>
  </si>
  <si>
    <t>多賀城市笠神４丁目８番３号</t>
  </si>
  <si>
    <t>022-762-6560</t>
  </si>
  <si>
    <t>022-762-6580</t>
  </si>
  <si>
    <t>第1133号</t>
  </si>
  <si>
    <t>医療法人小島慈恵会小島病院</t>
  </si>
  <si>
    <t>989－2433</t>
  </si>
  <si>
    <t>岩沼市桜　１ー２ー２５</t>
  </si>
  <si>
    <t>0223-22-2533</t>
  </si>
  <si>
    <t>0223-24-2290</t>
  </si>
  <si>
    <t>精神　　      150</t>
  </si>
  <si>
    <t>第928号</t>
  </si>
  <si>
    <t>第853号</t>
  </si>
  <si>
    <t>本郷医院</t>
  </si>
  <si>
    <t>岩沼市中央３丁目４番１６号</t>
  </si>
  <si>
    <t>0223-24-2100</t>
  </si>
  <si>
    <t>第719号</t>
  </si>
  <si>
    <t>千葉医院</t>
  </si>
  <si>
    <t>登米市迫町佐沼字天神前　８０</t>
  </si>
  <si>
    <t>0220-22-3725</t>
  </si>
  <si>
    <t>0220-22-8792</t>
  </si>
  <si>
    <t>第1083号</t>
  </si>
  <si>
    <t>わたなべ内科クリニック</t>
  </si>
  <si>
    <t>登米市迫町佐沼字大網　２２４－１</t>
  </si>
  <si>
    <t>0220-21-5335</t>
  </si>
  <si>
    <t>0220-21-5345</t>
  </si>
  <si>
    <t>第689号</t>
  </si>
  <si>
    <t>医療法人社団豊衛会佐藤医院</t>
  </si>
  <si>
    <t>987－0363</t>
  </si>
  <si>
    <t>登米市豊里町横町　６０</t>
  </si>
  <si>
    <t>0225-76-3420</t>
  </si>
  <si>
    <t>第916号</t>
  </si>
  <si>
    <t>第589号</t>
  </si>
  <si>
    <t>医療法人社団佐幸医院</t>
  </si>
  <si>
    <t>登米市迫町佐沼字錦１０</t>
  </si>
  <si>
    <t>0220-22-7003</t>
  </si>
  <si>
    <t>0220-22-8851</t>
  </si>
  <si>
    <t>第1053号</t>
  </si>
  <si>
    <t>ささはら総合診療科</t>
  </si>
  <si>
    <t>登米市迫町佐沼字江合１丁目８－８</t>
  </si>
  <si>
    <t>0220-21-5660</t>
  </si>
  <si>
    <t>0220-21-5661</t>
  </si>
  <si>
    <t>第638号</t>
  </si>
  <si>
    <t>小出医院</t>
  </si>
  <si>
    <t>987－0704</t>
  </si>
  <si>
    <t>登米市登米町日野渡内ノ目３２９番地１</t>
  </si>
  <si>
    <t>0220-52-2303</t>
  </si>
  <si>
    <t>0220-23-7510</t>
  </si>
  <si>
    <t>第932号</t>
  </si>
  <si>
    <t>しのはらクリニック</t>
  </si>
  <si>
    <t>987－0321</t>
  </si>
  <si>
    <t>登米市米山町西野字西野前２０２番地１</t>
  </si>
  <si>
    <t>0220-23-7387</t>
  </si>
  <si>
    <t>0220-23-7389</t>
  </si>
  <si>
    <t>第890号</t>
  </si>
  <si>
    <t>医療法人社団静信会日野外科内科</t>
  </si>
  <si>
    <t>987－2252</t>
  </si>
  <si>
    <t>栗原市築館薬師　３－３－３３</t>
  </si>
  <si>
    <t>0228-22-2005</t>
  </si>
  <si>
    <t>0228-22-3005</t>
  </si>
  <si>
    <t>第749号</t>
  </si>
  <si>
    <t>きくた内科クリニック</t>
  </si>
  <si>
    <t>987－2211</t>
  </si>
  <si>
    <t>栗原市築館源光　４－４７</t>
  </si>
  <si>
    <t>0228-21-1313</t>
  </si>
  <si>
    <t>第979号</t>
  </si>
  <si>
    <t>宮城島クリニック</t>
  </si>
  <si>
    <t>987－2308</t>
  </si>
  <si>
    <t>栗原市一迫真坂字清水山王前　６ー５</t>
  </si>
  <si>
    <t>0228-52-2881</t>
  </si>
  <si>
    <t>第1037号</t>
  </si>
  <si>
    <t>一迫内科クリニック</t>
  </si>
  <si>
    <t>栗原市一迫真坂字真坂町東　６６ー１</t>
  </si>
  <si>
    <t>0228-52-2122</t>
  </si>
  <si>
    <t>一般　　        9
療養　　       10</t>
  </si>
  <si>
    <t>第658号</t>
  </si>
  <si>
    <t>高橋ハートクリニック</t>
  </si>
  <si>
    <t>989－4521</t>
  </si>
  <si>
    <t>栗原市瀬峰下田　１７０ー３</t>
  </si>
  <si>
    <t>0228-59-2005</t>
  </si>
  <si>
    <t>0228-59-2006</t>
  </si>
  <si>
    <t>第720号</t>
  </si>
  <si>
    <t>佐藤進眼科</t>
  </si>
  <si>
    <t>栗原市築館宮野中央３－３－５</t>
  </si>
  <si>
    <t>0228-22-0228</t>
  </si>
  <si>
    <t>0228-22-0229</t>
  </si>
  <si>
    <t>第793号</t>
  </si>
  <si>
    <t>まるき内科クリニック</t>
  </si>
  <si>
    <t>989－5625</t>
  </si>
  <si>
    <t>栗原市志波姫堀口十文字１－１</t>
  </si>
  <si>
    <t>0228-24-8073</t>
  </si>
  <si>
    <t>0228-24-8074</t>
  </si>
  <si>
    <t>第913号</t>
  </si>
  <si>
    <t>石垣クリニック内科循環器科</t>
  </si>
  <si>
    <t>東松島市矢本字大林　１４</t>
  </si>
  <si>
    <t>0225-83-7070</t>
  </si>
  <si>
    <t>0225-83-7071</t>
  </si>
  <si>
    <t>第576号</t>
  </si>
  <si>
    <t>真壁病院</t>
  </si>
  <si>
    <t>東松島市矢本字鹿石前　１０９－４</t>
  </si>
  <si>
    <t>0225-82-7111</t>
  </si>
  <si>
    <t>0225-82-7149</t>
  </si>
  <si>
    <t>一般　　       53
療養　　       99</t>
  </si>
  <si>
    <t>第810号</t>
  </si>
  <si>
    <t>ししど内科クリニック</t>
  </si>
  <si>
    <t>東松島市赤井字南一　２２３</t>
  </si>
  <si>
    <t>0225-83-8830</t>
  </si>
  <si>
    <t>0225-83-8810</t>
  </si>
  <si>
    <t>第760号</t>
  </si>
  <si>
    <t>伊東胃腸科内科</t>
  </si>
  <si>
    <t>東松島市赤井字鷲塚　６９ー８</t>
  </si>
  <si>
    <t>0225-82-6666</t>
  </si>
  <si>
    <t>0225-83-4860</t>
  </si>
  <si>
    <t>第721号</t>
  </si>
  <si>
    <t>森さい生医院</t>
  </si>
  <si>
    <t>981－0416</t>
  </si>
  <si>
    <t>東松島市野蒜ケ丘３丁目２８－３</t>
  </si>
  <si>
    <t>0225-98-8891</t>
  </si>
  <si>
    <t>0225-98-8892</t>
  </si>
  <si>
    <t>第973号</t>
  </si>
  <si>
    <t>第1115号</t>
  </si>
  <si>
    <t>第847号</t>
  </si>
  <si>
    <t>大崎市民病院田尻診療所</t>
  </si>
  <si>
    <t>989－4413</t>
  </si>
  <si>
    <t>大崎市田尻通木字中崎東１０－１</t>
  </si>
  <si>
    <t>0229-38-1152</t>
  </si>
  <si>
    <t>0229-38-1150</t>
  </si>
  <si>
    <t>第1080号</t>
  </si>
  <si>
    <t>令和 3年 6月 1日</t>
  </si>
  <si>
    <t>一般財団法人片倉病院</t>
  </si>
  <si>
    <t>989－6173</t>
  </si>
  <si>
    <t>大崎市古川浦町　１ー３７</t>
  </si>
  <si>
    <t>0229-22-0016</t>
  </si>
  <si>
    <t>0229-24-1226</t>
  </si>
  <si>
    <t>一般　　       32
療養　　       40</t>
  </si>
  <si>
    <t>第794号</t>
  </si>
  <si>
    <t>一般財団法人　佐藤病院</t>
  </si>
  <si>
    <t>大崎市古川中里　１－３－１８</t>
  </si>
  <si>
    <t>0229-22-0207</t>
  </si>
  <si>
    <t>0229-22-0514</t>
  </si>
  <si>
    <t>一般　　
　　一般       38
療養　　
　　療養       40</t>
  </si>
  <si>
    <t>第811号</t>
  </si>
  <si>
    <t>秋山内科医院</t>
  </si>
  <si>
    <t>989－6252</t>
  </si>
  <si>
    <t>大崎市古川荒谷本町　４５</t>
  </si>
  <si>
    <t>0229-28-1909</t>
  </si>
  <si>
    <t>第639号</t>
  </si>
  <si>
    <t>公益財団法人宮城厚生協会古川民主病院</t>
  </si>
  <si>
    <t>1530021</t>
  </si>
  <si>
    <t>989－6115</t>
  </si>
  <si>
    <t>大崎市古川駅東　２ー１１ー１４</t>
  </si>
  <si>
    <t>0229-23-5521</t>
  </si>
  <si>
    <t>0229-24-1544</t>
  </si>
  <si>
    <t>一般　　
　　一般       53</t>
  </si>
  <si>
    <t>第918号</t>
  </si>
  <si>
    <t>中川記念ちか子女性クリニック</t>
  </si>
  <si>
    <t>989－6162</t>
  </si>
  <si>
    <t>大崎市古川駅前大通り６－１－２３</t>
  </si>
  <si>
    <t>0229-23-0655</t>
  </si>
  <si>
    <t>0229-23-5911</t>
  </si>
  <si>
    <t>第955号</t>
  </si>
  <si>
    <t>医療法人　菅野愛生会　こころのホスピタル・古川グリーンヒルズ</t>
  </si>
  <si>
    <t>989－6156</t>
  </si>
  <si>
    <t>大崎市古川西館　３ー６ー６０</t>
  </si>
  <si>
    <t>0229-22-1190</t>
  </si>
  <si>
    <t>0229-24-2521</t>
  </si>
  <si>
    <t>精神　　      240</t>
  </si>
  <si>
    <t>第660号</t>
  </si>
  <si>
    <t>わんや産婦人科医院</t>
  </si>
  <si>
    <t>大崎市古川駅南３ー１１ー２</t>
  </si>
  <si>
    <t>0229-21-0303</t>
  </si>
  <si>
    <t>0229-21-0305</t>
  </si>
  <si>
    <t>一般　　       18</t>
  </si>
  <si>
    <t>第842号</t>
  </si>
  <si>
    <t>伊藤内科小児科医院</t>
  </si>
  <si>
    <t>989－6224</t>
  </si>
  <si>
    <t>大崎市古川小泉字泉４０</t>
  </si>
  <si>
    <t>0229-23-8866</t>
  </si>
  <si>
    <t>0229-22-1884</t>
  </si>
  <si>
    <t>第640号</t>
  </si>
  <si>
    <t>第1055号</t>
  </si>
  <si>
    <t>岩渕胃腸科内科クリニック</t>
  </si>
  <si>
    <t>大崎市三本木字南町４０番地２</t>
  </si>
  <si>
    <t>0229-52-6211</t>
  </si>
  <si>
    <t>0229-53-1251</t>
  </si>
  <si>
    <t>第1040号</t>
  </si>
  <si>
    <t>みやぎ北部循環器科</t>
  </si>
  <si>
    <t>989－6223</t>
  </si>
  <si>
    <t>大崎市古川字本鹿島１４５</t>
  </si>
  <si>
    <t>0229-21-8655</t>
  </si>
  <si>
    <t>0229-21-8656</t>
  </si>
  <si>
    <t>第1082号</t>
  </si>
  <si>
    <t>鎌田内科クリニック</t>
  </si>
  <si>
    <t>989－6175</t>
  </si>
  <si>
    <t>大崎市古川諏訪２－２－２８</t>
  </si>
  <si>
    <t>0229-24-1700</t>
  </si>
  <si>
    <t>第661号</t>
  </si>
  <si>
    <t>大崎西部クリニック</t>
  </si>
  <si>
    <t>989－6214</t>
  </si>
  <si>
    <t>大崎市古川新堀字東田３５</t>
  </si>
  <si>
    <t>0229-87-3723</t>
  </si>
  <si>
    <t>0229-87-3726</t>
  </si>
  <si>
    <t>第603号</t>
  </si>
  <si>
    <t>長井内科医院</t>
  </si>
  <si>
    <t>989－6154</t>
  </si>
  <si>
    <t>大崎市古川三日町１－３－２５</t>
  </si>
  <si>
    <t>0229-91-1020</t>
  </si>
  <si>
    <t>0229-91-1021</t>
  </si>
  <si>
    <t>第909号</t>
  </si>
  <si>
    <t>第933号</t>
  </si>
  <si>
    <t>みやざき内科クリニック</t>
  </si>
  <si>
    <t>大崎市古川駅東３－４－２０</t>
  </si>
  <si>
    <t>0229-25-9330</t>
  </si>
  <si>
    <t>0229-25-9331</t>
  </si>
  <si>
    <t>第840号</t>
  </si>
  <si>
    <t>第1026号</t>
  </si>
  <si>
    <t>いとうクリニック</t>
  </si>
  <si>
    <t>981－3341</t>
  </si>
  <si>
    <t>富谷市成田４－１－１１</t>
  </si>
  <si>
    <t>022-348-3051</t>
  </si>
  <si>
    <t>022-348-3052</t>
  </si>
  <si>
    <t>第846号</t>
  </si>
  <si>
    <t>富谷中央病院</t>
  </si>
  <si>
    <t>1630193</t>
  </si>
  <si>
    <t>981－3328</t>
  </si>
  <si>
    <t>富谷市上桜木２－１－６</t>
  </si>
  <si>
    <t>022-779-1470</t>
  </si>
  <si>
    <t>022-779-1481</t>
  </si>
  <si>
    <t>一般　　       54
療養　　      110</t>
  </si>
  <si>
    <t>第699号</t>
  </si>
  <si>
    <t>日吉台きむら内科</t>
  </si>
  <si>
    <t>981－3362</t>
  </si>
  <si>
    <t>富谷市日吉台１－２１－１</t>
  </si>
  <si>
    <t>022-348-0722</t>
  </si>
  <si>
    <t>022-348-0788</t>
  </si>
  <si>
    <t>第981号</t>
  </si>
  <si>
    <t>大清水内科クリニック</t>
  </si>
  <si>
    <t>981－3329</t>
  </si>
  <si>
    <t>富谷市大清水１－２－３</t>
  </si>
  <si>
    <t>022-346-0482</t>
  </si>
  <si>
    <t>022-346-0483</t>
  </si>
  <si>
    <t>第581号</t>
  </si>
  <si>
    <t>第974号</t>
  </si>
  <si>
    <t>乾医院</t>
  </si>
  <si>
    <t>989－1752</t>
  </si>
  <si>
    <t>柴田郡柴田町槻木下町　３ー１ー２０</t>
  </si>
  <si>
    <t>0224-56-1451</t>
  </si>
  <si>
    <t>0224-56-1410</t>
  </si>
  <si>
    <t>第738号</t>
  </si>
  <si>
    <t>かわち医院</t>
  </si>
  <si>
    <t>989－1223</t>
  </si>
  <si>
    <t>柴田郡大河原町東新町１０－７</t>
  </si>
  <si>
    <t>0224-52-3115</t>
  </si>
  <si>
    <t>0224-52-0767</t>
  </si>
  <si>
    <t>第676号</t>
  </si>
  <si>
    <t>甘糟医院</t>
  </si>
  <si>
    <t>989－1201</t>
  </si>
  <si>
    <t>柴田郡大河原町大谷字末広　８１</t>
  </si>
  <si>
    <t>0224-53-1460</t>
  </si>
  <si>
    <t>0224-53-4535</t>
  </si>
  <si>
    <t>第1118号</t>
  </si>
  <si>
    <t>みやぎ県南中核病院附属村田診療所</t>
  </si>
  <si>
    <t>989－1305</t>
  </si>
  <si>
    <t>柴田郡村田町村田字西　６２</t>
  </si>
  <si>
    <t>0224-83-2445</t>
  </si>
  <si>
    <t>0224-83-2080</t>
  </si>
  <si>
    <t>第585号</t>
  </si>
  <si>
    <t>平井内科</t>
  </si>
  <si>
    <t>989－1214</t>
  </si>
  <si>
    <t>柴田郡大河原町甲子町３－５</t>
  </si>
  <si>
    <t>0224-52-2777</t>
  </si>
  <si>
    <t>0224-52-0888</t>
  </si>
  <si>
    <t>第677号</t>
  </si>
  <si>
    <t>村田内科クリニック</t>
  </si>
  <si>
    <t>989－1302</t>
  </si>
  <si>
    <t>柴田郡村田町大字小泉字西浦８４－１</t>
  </si>
  <si>
    <t>0224-83-6061</t>
  </si>
  <si>
    <t>0224-83-5923</t>
  </si>
  <si>
    <t>第1124号</t>
  </si>
  <si>
    <t>丸森町国民健康保険丸森病院</t>
  </si>
  <si>
    <t>2330058</t>
  </si>
  <si>
    <t>981－2152</t>
  </si>
  <si>
    <t>伊具郡丸森町字鳥屋　２７</t>
  </si>
  <si>
    <t>0224-72-2131</t>
  </si>
  <si>
    <t>0224-72-2474</t>
  </si>
  <si>
    <t>一般　　
　　一般       55
療養　　
　　療養       35</t>
  </si>
  <si>
    <t>第822号</t>
  </si>
  <si>
    <t>板橋胃腸科肛門科</t>
  </si>
  <si>
    <t>989－2301</t>
  </si>
  <si>
    <t>亘理郡亘理町逢隈中泉字沼添　７４ー１</t>
  </si>
  <si>
    <t>0223-34-8911</t>
  </si>
  <si>
    <t>0223-34-8785</t>
  </si>
  <si>
    <t>第604号</t>
  </si>
  <si>
    <t>やまだクリニック</t>
  </si>
  <si>
    <t>亘理郡亘理町字下小路１６－１</t>
  </si>
  <si>
    <t>0223-23-1107</t>
  </si>
  <si>
    <t>0223-23-1108</t>
  </si>
  <si>
    <t>第740号</t>
  </si>
  <si>
    <t>浅生原クリニック</t>
  </si>
  <si>
    <t>989－2203</t>
  </si>
  <si>
    <t>亘理郡山元町浅生原字日向２０－２</t>
  </si>
  <si>
    <t>0223-23-0345</t>
  </si>
  <si>
    <t>0223-23-0120</t>
  </si>
  <si>
    <t>第931号</t>
  </si>
  <si>
    <t>第761号</t>
  </si>
  <si>
    <t>第642号</t>
  </si>
  <si>
    <t>りふの内科クリニック</t>
  </si>
  <si>
    <t>981－0114</t>
  </si>
  <si>
    <t>宮城郡利府町新中道二丁目１番地２</t>
  </si>
  <si>
    <t>022-356-8200</t>
  </si>
  <si>
    <t>022-356-8222</t>
  </si>
  <si>
    <t>一般　　        2
療養　　       17</t>
  </si>
  <si>
    <t>第662号</t>
  </si>
  <si>
    <t>たかだこども医院</t>
  </si>
  <si>
    <t>981－0124</t>
  </si>
  <si>
    <t>宮城郡利府町沢乙東　１ー１４</t>
  </si>
  <si>
    <t>022-767-6555</t>
  </si>
  <si>
    <t>022-767-6556</t>
  </si>
  <si>
    <t>第1063号</t>
  </si>
  <si>
    <t>宮城利府掖済会病院</t>
  </si>
  <si>
    <t>981－0103</t>
  </si>
  <si>
    <t>宮城郡利府町森郷字新太子堂　５１</t>
  </si>
  <si>
    <t>022-767-2151</t>
  </si>
  <si>
    <t>022-767-2156</t>
  </si>
  <si>
    <t>第672号</t>
  </si>
  <si>
    <t>加瀬クリニック</t>
  </si>
  <si>
    <t>981－0111</t>
  </si>
  <si>
    <t>宮城郡利府町加瀬字北窪　１６－１</t>
  </si>
  <si>
    <t>022-349-1718</t>
  </si>
  <si>
    <t>022-349-1719</t>
  </si>
  <si>
    <t>第795号</t>
  </si>
  <si>
    <t>第1035号</t>
  </si>
  <si>
    <t>ゆうファミリークリニック</t>
  </si>
  <si>
    <t>981－0112</t>
  </si>
  <si>
    <t>宮城郡利府町利府字新館２－５</t>
  </si>
  <si>
    <t>022-766-4141</t>
  </si>
  <si>
    <t>022-766-4181</t>
  </si>
  <si>
    <t>第812号</t>
  </si>
  <si>
    <t>仙塩利府病院</t>
  </si>
  <si>
    <t>981－0133</t>
  </si>
  <si>
    <t>宮城郡利府町青葉台２丁目２－１０８</t>
  </si>
  <si>
    <t>022-355-4111</t>
  </si>
  <si>
    <t>022-355-4192</t>
  </si>
  <si>
    <t>一般　　      108</t>
  </si>
  <si>
    <t>第1078号</t>
  </si>
  <si>
    <t>公立黒川病院</t>
  </si>
  <si>
    <t>981－3621</t>
  </si>
  <si>
    <t>黒川郡大和町吉岡字西桧木　６０</t>
  </si>
  <si>
    <t>022-345-3101</t>
  </si>
  <si>
    <t>022-345-3143</t>
  </si>
  <si>
    <t>一般　　      110
療養　　       60</t>
  </si>
  <si>
    <t>第823号</t>
  </si>
  <si>
    <t>吉岡まほろばクリニック</t>
  </si>
  <si>
    <t>981－3632</t>
  </si>
  <si>
    <t>黒川郡大和町吉岡まほろば一丁目５番地の４</t>
  </si>
  <si>
    <t>022-345-9901</t>
  </si>
  <si>
    <t>022-345-9902</t>
  </si>
  <si>
    <t>第762号</t>
  </si>
  <si>
    <t>深見内科・循環器内科医院</t>
  </si>
  <si>
    <t>黒川郡大和町吉岡字上道下４０－１</t>
  </si>
  <si>
    <t>022-345-3693</t>
  </si>
  <si>
    <t>第606号</t>
  </si>
  <si>
    <t>大衡村診療所</t>
  </si>
  <si>
    <t>2730596</t>
  </si>
  <si>
    <t>981－3602</t>
  </si>
  <si>
    <t>黒川郡大衡村大衡字河原５５番地１１</t>
  </si>
  <si>
    <t>022-345-2336</t>
  </si>
  <si>
    <t>022-345-3994</t>
  </si>
  <si>
    <t>第1020号</t>
  </si>
  <si>
    <t>公益財団法人宮城厚生協会中新田民主医院</t>
  </si>
  <si>
    <t>981－4265</t>
  </si>
  <si>
    <t>加美郡加美町矢越　３４５</t>
  </si>
  <si>
    <t>0229-63-2156</t>
  </si>
  <si>
    <t>0229-63-6394</t>
  </si>
  <si>
    <t>第929号</t>
  </si>
  <si>
    <t>鈴木診療所</t>
  </si>
  <si>
    <t>981－4401</t>
  </si>
  <si>
    <t>加美郡加美町宮崎字屋敷五番２１－２</t>
  </si>
  <si>
    <t>0229-68-2121</t>
  </si>
  <si>
    <t>0229-68-2122</t>
  </si>
  <si>
    <t>第607号</t>
  </si>
  <si>
    <t>おのだクリニック</t>
  </si>
  <si>
    <t>981－4321</t>
  </si>
  <si>
    <t>加美郡加美町下原３８－３</t>
  </si>
  <si>
    <t>0229-67-2228</t>
  </si>
  <si>
    <t>0229-67-2830</t>
  </si>
  <si>
    <t>第1127号</t>
  </si>
  <si>
    <t>涌谷町国民健康保険病院</t>
  </si>
  <si>
    <t>987－0121</t>
  </si>
  <si>
    <t>遠田郡涌谷町涌谷字中江南　２７８</t>
  </si>
  <si>
    <t>0229-43-5111</t>
  </si>
  <si>
    <t>0229-43-5715</t>
  </si>
  <si>
    <t>一般　　
　　一般       60
療養　　
　　療養       39</t>
  </si>
  <si>
    <t>第883号</t>
  </si>
  <si>
    <t>熱海医院</t>
  </si>
  <si>
    <t>987－0012</t>
  </si>
  <si>
    <t>遠田郡美里町素山町１８番地１号</t>
  </si>
  <si>
    <t>0229-33-2020</t>
  </si>
  <si>
    <t>0229-33-2080</t>
  </si>
  <si>
    <t>第1120号</t>
  </si>
  <si>
    <t>米谷医院</t>
  </si>
  <si>
    <t>987－0141</t>
  </si>
  <si>
    <t>遠田郡涌谷町田町裏１９１番地１</t>
  </si>
  <si>
    <t>0229-44-1133</t>
  </si>
  <si>
    <t>0229-44-1131</t>
  </si>
  <si>
    <t>第608号</t>
  </si>
  <si>
    <t>女川町地域医療センター</t>
  </si>
  <si>
    <t>986－2243</t>
  </si>
  <si>
    <t>牡鹿郡女川町鷲神浜字堀切山１０７番地１</t>
  </si>
  <si>
    <t>0225-53-5511</t>
  </si>
  <si>
    <t>0225-53-5521</t>
  </si>
  <si>
    <t>一般　　       15</t>
  </si>
  <si>
    <t>第855号</t>
  </si>
  <si>
    <t>南三陸病院</t>
  </si>
  <si>
    <t>3630340</t>
  </si>
  <si>
    <t>986－0725</t>
  </si>
  <si>
    <t>本吉郡南三陸町志津川字沼田１４－３</t>
  </si>
  <si>
    <t>0226-46-3646</t>
  </si>
  <si>
    <t>0226-46-5965</t>
  </si>
  <si>
    <t>一般　　
　　一般       40
療養　　
　　療養       50</t>
  </si>
  <si>
    <t>第880号</t>
  </si>
  <si>
    <t>第911号</t>
  </si>
  <si>
    <t>平成30年 6月 1日</t>
  </si>
  <si>
    <t>第920号</t>
  </si>
  <si>
    <t>第838号</t>
  </si>
  <si>
    <t>第860号</t>
  </si>
  <si>
    <t>医療法人光成会宮城中央病院</t>
  </si>
  <si>
    <t>仙台市青葉区上杉　１－９－１７</t>
  </si>
  <si>
    <t>022-224-1307</t>
  </si>
  <si>
    <t>022-223-3862</t>
  </si>
  <si>
    <t>一般　　       58</t>
  </si>
  <si>
    <t>第690号</t>
  </si>
  <si>
    <t>公益財団法人宮城厚生協会仙台錦町診療所</t>
  </si>
  <si>
    <t>仙台市青葉区上杉３－２－２８アクス上杉ビル３０１号室</t>
  </si>
  <si>
    <t>022-222-7997</t>
  </si>
  <si>
    <t>022-225-8495</t>
  </si>
  <si>
    <t>第896号</t>
  </si>
  <si>
    <t>平成30年 3月 1日</t>
  </si>
  <si>
    <t>ＪＲ仙台病院</t>
  </si>
  <si>
    <t>980－0022</t>
  </si>
  <si>
    <t>仙台市青葉区五橋　１－１－５</t>
  </si>
  <si>
    <t>022-266-9671</t>
  </si>
  <si>
    <t>一般　　
　　一般      192</t>
  </si>
  <si>
    <t>第582号</t>
  </si>
  <si>
    <t>公益財団法人宮城県結核予防会健康相談所興生館</t>
  </si>
  <si>
    <t>980－0004</t>
  </si>
  <si>
    <t>仙台市青葉区宮町　１ー１ー５</t>
  </si>
  <si>
    <t>022-221-4461</t>
  </si>
  <si>
    <t>022-221-4465</t>
  </si>
  <si>
    <t>第1096号</t>
  </si>
  <si>
    <t>宮城共立医院</t>
  </si>
  <si>
    <t>989－3124</t>
  </si>
  <si>
    <t>仙台市青葉区上愛子字上遠野原　９－７６</t>
  </si>
  <si>
    <t>022-392-6631</t>
  </si>
  <si>
    <t>022-392-5447</t>
  </si>
  <si>
    <t>第787号</t>
  </si>
  <si>
    <t>はちまん石川内科クリニック</t>
  </si>
  <si>
    <t>仙台市青葉区八幡　２－１８－２</t>
  </si>
  <si>
    <t>022-272-9767</t>
  </si>
  <si>
    <t>022-272-9770</t>
  </si>
  <si>
    <t>第583号</t>
  </si>
  <si>
    <t>小泉内科医院</t>
  </si>
  <si>
    <t>仙台市青葉区上杉　４ー２ー４７</t>
  </si>
  <si>
    <t>022-222-8703</t>
  </si>
  <si>
    <t>第941号</t>
  </si>
  <si>
    <t>医療法人柴崎内科小児科医院</t>
  </si>
  <si>
    <t>仙台市青葉区八幡　４ー２ー１１</t>
  </si>
  <si>
    <t>022-271-7575</t>
  </si>
  <si>
    <t>022-271-7576</t>
  </si>
  <si>
    <t>一般　　        2</t>
  </si>
  <si>
    <t>第783号</t>
  </si>
  <si>
    <t>医療法人社団浩然会　桜ヶ丘あおぞら内科</t>
  </si>
  <si>
    <t>981－0961</t>
  </si>
  <si>
    <t>仙台市青葉区桜ケ丘　２ー１３ー３</t>
  </si>
  <si>
    <t>022-279-0255</t>
  </si>
  <si>
    <t>022-279-7663</t>
  </si>
  <si>
    <t>第978号</t>
  </si>
  <si>
    <t>原クリニック</t>
  </si>
  <si>
    <t>981－0913</t>
  </si>
  <si>
    <t>仙台市青葉区昭和町　２－２５</t>
  </si>
  <si>
    <t>022-274-2772</t>
  </si>
  <si>
    <t>第1047号</t>
  </si>
  <si>
    <t>台原高柳病院</t>
  </si>
  <si>
    <t>仙台市青葉区台原　６－３－３３</t>
  </si>
  <si>
    <t>022-273-2525</t>
  </si>
  <si>
    <t>022-272-0661</t>
  </si>
  <si>
    <t>精神　　      120</t>
  </si>
  <si>
    <t>第1091号</t>
  </si>
  <si>
    <t>土橋内科医院</t>
  </si>
  <si>
    <t>仙台市青葉区八幡　２ー１１ー８</t>
  </si>
  <si>
    <t>022-272-9220</t>
  </si>
  <si>
    <t>第1136号</t>
  </si>
  <si>
    <t>森　洋子クリニック</t>
  </si>
  <si>
    <t>980－6110</t>
  </si>
  <si>
    <t>仙台市青葉区中央１－３－１アエル１０階　Ａ区画・Ｅ区画</t>
  </si>
  <si>
    <t>022-723-3360</t>
  </si>
  <si>
    <t>第765号</t>
  </si>
  <si>
    <t>公益財団法人宮城県結核予防会複十字健診センター</t>
  </si>
  <si>
    <t>989－3203</t>
  </si>
  <si>
    <t>仙台市青葉区中山吉成　２－３－１</t>
  </si>
  <si>
    <t>022-719-5161</t>
  </si>
  <si>
    <t>022-719-5166</t>
  </si>
  <si>
    <t>第1097号</t>
  </si>
  <si>
    <t>会川クリニック内科呼吸器科</t>
  </si>
  <si>
    <t>981－0931</t>
  </si>
  <si>
    <t>仙台市青葉区北山　１－４－１２</t>
  </si>
  <si>
    <t>022-234-5927</t>
  </si>
  <si>
    <t>022-234-9516</t>
  </si>
  <si>
    <t>第766号</t>
  </si>
  <si>
    <t>第1121号</t>
  </si>
  <si>
    <t>みみ・はな・のど北仙台クリニック</t>
  </si>
  <si>
    <t>981－0912</t>
  </si>
  <si>
    <t>仙台市青葉区堤町　１ー１ー２エムズ北仙台４Ｆ</t>
  </si>
  <si>
    <t>022-275-3388</t>
  </si>
  <si>
    <t>022-275-3003</t>
  </si>
  <si>
    <t>第678号</t>
  </si>
  <si>
    <t>ひがしかつやまクリニック</t>
  </si>
  <si>
    <t>981－0923</t>
  </si>
  <si>
    <t>仙台市青葉区東勝山　２ー１４ー１３</t>
  </si>
  <si>
    <t>022-728-6501</t>
  </si>
  <si>
    <t>022-728-6502</t>
  </si>
  <si>
    <t>第1058号</t>
  </si>
  <si>
    <t>台原まことクリニック</t>
  </si>
  <si>
    <t>仙台市青葉区台原　５－１－５４</t>
  </si>
  <si>
    <t>022-301-5567</t>
  </si>
  <si>
    <t>第644号</t>
  </si>
  <si>
    <t>東勝山なかざわ内科・アレルギー科</t>
  </si>
  <si>
    <t>仙台市青葉区東勝山３丁目１４番１１号</t>
  </si>
  <si>
    <t>022-728-8181</t>
  </si>
  <si>
    <t>022-728-8178</t>
  </si>
  <si>
    <t>第724号</t>
  </si>
  <si>
    <t>佐藤玄德内科クリニック</t>
  </si>
  <si>
    <t>仙台市青葉区本町　１－１３－３２</t>
  </si>
  <si>
    <t>022-216-5601</t>
  </si>
  <si>
    <t>第750号</t>
  </si>
  <si>
    <t>桜ケ丘クリニック</t>
  </si>
  <si>
    <t>仙台市青葉区桜ケ丘　７－２２－８</t>
  </si>
  <si>
    <t>022-303-2555</t>
  </si>
  <si>
    <t>第1114号</t>
  </si>
  <si>
    <t>森るり子内科クリニック</t>
  </si>
  <si>
    <t>仙台市青葉区五橋　１－６－２３</t>
  </si>
  <si>
    <t>022-221-2119</t>
  </si>
  <si>
    <t>022-221-2270</t>
  </si>
  <si>
    <t>第939号</t>
  </si>
  <si>
    <t>第611号</t>
  </si>
  <si>
    <t>あきもとクリニック</t>
  </si>
  <si>
    <t>989－3122</t>
  </si>
  <si>
    <t>仙台市青葉区栗生７－１０－７</t>
  </si>
  <si>
    <t>022-392-3371</t>
  </si>
  <si>
    <t>第1072号</t>
  </si>
  <si>
    <t>第744号</t>
  </si>
  <si>
    <t>第665号</t>
  </si>
  <si>
    <t>医療法人社団曽木会　高野原曽木医院</t>
  </si>
  <si>
    <t>989－3216</t>
  </si>
  <si>
    <t>仙台市青葉区高野原４－１０－１４</t>
  </si>
  <si>
    <t>022-391-3311</t>
  </si>
  <si>
    <t>022-391-3312</t>
  </si>
  <si>
    <t>第580号</t>
  </si>
  <si>
    <t>宮町通りクリニック</t>
  </si>
  <si>
    <t>仙台市青葉区宮町１－１－４８</t>
  </si>
  <si>
    <t>022-223-2082</t>
  </si>
  <si>
    <t>022-214-0331</t>
  </si>
  <si>
    <t>第796号</t>
  </si>
  <si>
    <t>第770号</t>
  </si>
  <si>
    <t>朴澤耳鼻いんこう科</t>
  </si>
  <si>
    <t>仙台市青葉区国分町２丁目１４番１８号定禅寺パークビル３０４</t>
  </si>
  <si>
    <t>022-397-8338</t>
  </si>
  <si>
    <t>022-397-8334</t>
  </si>
  <si>
    <t>第704号</t>
  </si>
  <si>
    <t>こまつ皮膚科クリニック北仙台</t>
  </si>
  <si>
    <t>仙台市青葉区昭和町３番２４号　２階</t>
  </si>
  <si>
    <t>022-739-9573</t>
  </si>
  <si>
    <t>022-739-9574</t>
  </si>
  <si>
    <t>第771号</t>
  </si>
  <si>
    <t>小野よしあき内科クリニック</t>
  </si>
  <si>
    <t>980－0813</t>
  </si>
  <si>
    <t>仙台市青葉区米ケ袋２丁目３－４</t>
  </si>
  <si>
    <t>022-211-0125</t>
  </si>
  <si>
    <t>022-211-0135</t>
  </si>
  <si>
    <t>第825号</t>
  </si>
  <si>
    <t>三品内科医院</t>
  </si>
  <si>
    <t>980－0824</t>
  </si>
  <si>
    <t>仙台市青葉区支倉町２－３７支倉マンション１Ｆ</t>
  </si>
  <si>
    <t>022-227-3986</t>
  </si>
  <si>
    <t>第680号</t>
  </si>
  <si>
    <t>一番町南診療所　仙台心臓血圧総合クリニック</t>
  </si>
  <si>
    <t>980－0023</t>
  </si>
  <si>
    <t>仙台市青葉区北目町３番９号－２階</t>
  </si>
  <si>
    <t>022-393-5615</t>
  </si>
  <si>
    <t>022-393-5616</t>
  </si>
  <si>
    <t>第725号</t>
  </si>
  <si>
    <t>やすだクリニック</t>
  </si>
  <si>
    <t>仙台市青葉区桜ケ丘４丁目１９番１６号</t>
  </si>
  <si>
    <t>022-278-1731</t>
  </si>
  <si>
    <t>第784号</t>
  </si>
  <si>
    <t>ふくじゅ草クリニック</t>
  </si>
  <si>
    <t>仙台市青葉区八幡三丁目１番５０号レキシントンプラザ八幡２階</t>
  </si>
  <si>
    <t>022-224-2910</t>
  </si>
  <si>
    <t>022-224-2912</t>
  </si>
  <si>
    <t>第836号</t>
  </si>
  <si>
    <t>予防福祉クリニック</t>
  </si>
  <si>
    <t>981－0943</t>
  </si>
  <si>
    <t>仙台市青葉区国見１－１９－１</t>
  </si>
  <si>
    <t>022-727-2266</t>
  </si>
  <si>
    <t>022-727-2265</t>
  </si>
  <si>
    <t>第903号</t>
  </si>
  <si>
    <t>河村内科外科クリニック</t>
  </si>
  <si>
    <t>981－0952</t>
  </si>
  <si>
    <t>仙台市青葉区中山５－６－１</t>
  </si>
  <si>
    <t>022-278-0533</t>
  </si>
  <si>
    <t>022-278-7730</t>
  </si>
  <si>
    <t>第826号</t>
  </si>
  <si>
    <t>第862号</t>
  </si>
  <si>
    <t>第891号</t>
  </si>
  <si>
    <t>錦ヶ丘ヒルズクリニック</t>
  </si>
  <si>
    <t>989－3123</t>
  </si>
  <si>
    <t>仙台市青葉区錦ケ丘７－２０－２</t>
  </si>
  <si>
    <t>022-797-2492</t>
  </si>
  <si>
    <t>022-797-2429</t>
  </si>
  <si>
    <t>第645号</t>
  </si>
  <si>
    <t>上杉胃腸科内科クリニック</t>
  </si>
  <si>
    <t>仙台市青葉区上杉１丁目６－１０ＥＡＲＴＨ　ＢＬＵＥ仙台勾当台３階</t>
  </si>
  <si>
    <t>022-724-7822</t>
  </si>
  <si>
    <t>022-724-7823</t>
  </si>
  <si>
    <t>第666号</t>
  </si>
  <si>
    <t>上杉脳外科クリニック</t>
  </si>
  <si>
    <t>仙台市青葉区上杉１－６－１０　ＥＡＲＴＨ　ＢＬＵＥ仙台勾当台３Ｆ</t>
  </si>
  <si>
    <t>022-397-7667</t>
  </si>
  <si>
    <t>022-397-7668</t>
  </si>
  <si>
    <t>第773号</t>
  </si>
  <si>
    <t>若山医院　内科・循環器内科</t>
  </si>
  <si>
    <t>仙台市青葉区東勝山３－４－５</t>
  </si>
  <si>
    <t>022-341-5575</t>
  </si>
  <si>
    <t>022-341-5576</t>
  </si>
  <si>
    <t>第1024号</t>
  </si>
  <si>
    <t>定禅寺フローレンスクリニック</t>
  </si>
  <si>
    <t>仙台市青葉区国分町２－１３－２１定禅寺アップルスクエア６Ｆ</t>
  </si>
  <si>
    <t>022-281-8671</t>
  </si>
  <si>
    <t>022-281-8672</t>
  </si>
  <si>
    <t>第705号</t>
  </si>
  <si>
    <t>第614号</t>
  </si>
  <si>
    <t>北仙台はせがわクリニック</t>
  </si>
  <si>
    <t>仙台市青葉区昭和町４番３号北仙台ひまわりビル２階</t>
  </si>
  <si>
    <t>022-346-0630</t>
  </si>
  <si>
    <t>022-346-0631</t>
  </si>
  <si>
    <t>第889号</t>
  </si>
  <si>
    <t>橋本クリニック</t>
  </si>
  <si>
    <t>981－0933</t>
  </si>
  <si>
    <t>仙台市青葉区柏木一丁目７番２８号</t>
  </si>
  <si>
    <t>022-718-6886</t>
  </si>
  <si>
    <t>第967号</t>
  </si>
  <si>
    <t>鈴木耳鼻咽喉科アレルギー科医院</t>
  </si>
  <si>
    <t>仙台市青葉区五橋二丁目１番１７号Ｃｕｂｅ　Ａｚｕｒｅ　３０１</t>
  </si>
  <si>
    <t>022-223-8310</t>
  </si>
  <si>
    <t>第1066号</t>
  </si>
  <si>
    <t>令和 2年10月26日</t>
  </si>
  <si>
    <t>医療法人ＳＯＵＮＤ　ＳＬＥＥＰ　仙台内科睡眠クリニック</t>
  </si>
  <si>
    <t>仙台市青葉区中央一丁目１番１号エスパル仙台４Ｆ</t>
  </si>
  <si>
    <t>022-791-4159</t>
  </si>
  <si>
    <t>022-791-4160</t>
  </si>
  <si>
    <t>第1068号</t>
  </si>
  <si>
    <t>鬼怒川産婦人科女性診療医院</t>
  </si>
  <si>
    <t>980－0003</t>
  </si>
  <si>
    <t>仙台市青葉区小田原六丁目６番１号</t>
  </si>
  <si>
    <t>022-227-2205</t>
  </si>
  <si>
    <t>022-227-2283</t>
  </si>
  <si>
    <t>第1071号</t>
  </si>
  <si>
    <t>すがわら内科外科・静脈瘤クリニック</t>
  </si>
  <si>
    <t>仙台市青葉区本町２丁目１６－１</t>
  </si>
  <si>
    <t>022-302-6231</t>
  </si>
  <si>
    <t>022-302-6232</t>
  </si>
  <si>
    <t>第1106号</t>
  </si>
  <si>
    <t>旭ヶ丘ハート内科クリニック</t>
  </si>
  <si>
    <t>仙台市青葉区旭ケ丘四丁目１番１号</t>
  </si>
  <si>
    <t>022-341-8180</t>
  </si>
  <si>
    <t>022-341-8186</t>
  </si>
  <si>
    <t>第1111号</t>
  </si>
  <si>
    <t>青葉なかやま内科</t>
  </si>
  <si>
    <t>仙台市青葉区中山１－１－１１</t>
  </si>
  <si>
    <t>022-346-6071</t>
  </si>
  <si>
    <t>022-346-6072</t>
  </si>
  <si>
    <t>第1135号</t>
  </si>
  <si>
    <t>光ケ丘スペルマン病院</t>
  </si>
  <si>
    <t>983－0833</t>
  </si>
  <si>
    <t>仙台市宮城野区東仙台　６ー７ー１</t>
  </si>
  <si>
    <t>022-257-0231</t>
  </si>
  <si>
    <t>022-257-0201</t>
  </si>
  <si>
    <t>第930号</t>
  </si>
  <si>
    <t>中嶋病院</t>
  </si>
  <si>
    <t>983－0835</t>
  </si>
  <si>
    <t>仙台市宮城野区大梶　１５－２７</t>
  </si>
  <si>
    <t>022-291-5191</t>
  </si>
  <si>
    <t>022-291-4260</t>
  </si>
  <si>
    <t>一般　　
　　一般      101
療養　　
　　療養       50</t>
  </si>
  <si>
    <t>第885号</t>
  </si>
  <si>
    <t>丹野皮膚科内科小児科</t>
  </si>
  <si>
    <t>983－0841</t>
  </si>
  <si>
    <t>仙台市宮城野区原町　２－１－６９</t>
  </si>
  <si>
    <t>022-297-1158</t>
  </si>
  <si>
    <t>022-257-1089</t>
  </si>
  <si>
    <t>第707号</t>
  </si>
  <si>
    <t>星内科小児科医院</t>
  </si>
  <si>
    <t>仙台市宮城野区幸町　２－２０－１３</t>
  </si>
  <si>
    <t>022-256-1973</t>
  </si>
  <si>
    <t>022-256-1974</t>
  </si>
  <si>
    <t>第775号</t>
  </si>
  <si>
    <t>岩切病院</t>
  </si>
  <si>
    <t>983－0821</t>
  </si>
  <si>
    <t>仙台市宮城野区岩切字稲荷　２１</t>
  </si>
  <si>
    <t>022-255-5555</t>
  </si>
  <si>
    <t>022-255-5581</t>
  </si>
  <si>
    <t>一般　　
　　一般       42
療養　　
　　療養       58</t>
  </si>
  <si>
    <t>第827号</t>
  </si>
  <si>
    <t>大山内科胃腸科</t>
  </si>
  <si>
    <t>983－0823</t>
  </si>
  <si>
    <t>仙台市宮城野区燕沢　３ー１９ー１</t>
  </si>
  <si>
    <t>022-253-1733</t>
  </si>
  <si>
    <t>022-253-1730</t>
  </si>
  <si>
    <t>第870号</t>
  </si>
  <si>
    <t>みやぎの内科クリニック</t>
  </si>
  <si>
    <t>仙台市宮城野区宮城野　１－２１－７</t>
  </si>
  <si>
    <t>022-292-7801</t>
  </si>
  <si>
    <t>022-292-7802</t>
  </si>
  <si>
    <t>第1107号</t>
  </si>
  <si>
    <t>木下内科クリニック</t>
  </si>
  <si>
    <t>仙台市宮城野区原町　２－４－４３</t>
  </si>
  <si>
    <t>022-257-0505</t>
  </si>
  <si>
    <t>022-257-0501</t>
  </si>
  <si>
    <t>第726号</t>
  </si>
  <si>
    <t>医療法人中真会　木村貞之進記念まひと内科クリニック</t>
  </si>
  <si>
    <t>仙台市宮城野区高砂１－２４－３９</t>
  </si>
  <si>
    <t>022-388-8228</t>
  </si>
  <si>
    <t>022-388-8220</t>
  </si>
  <si>
    <t>第1022号</t>
  </si>
  <si>
    <t>さのクリニックアレルギー科・呼吸器科・内科</t>
  </si>
  <si>
    <t>983－0812</t>
  </si>
  <si>
    <t>仙台市宮城野区小田原弓ノ町１００番地の１アンサンブル・メディカルビル４Ｆ</t>
  </si>
  <si>
    <t>022-291-2680</t>
  </si>
  <si>
    <t>第681号</t>
  </si>
  <si>
    <t>あいざわクリニック</t>
  </si>
  <si>
    <t>983－0047</t>
  </si>
  <si>
    <t>仙台市宮城野区銀杏町２６－７</t>
  </si>
  <si>
    <t>022-296-0520</t>
  </si>
  <si>
    <t>022-296-0532</t>
  </si>
  <si>
    <t>第841号</t>
  </si>
  <si>
    <t>のむら内科心療内科クリニック</t>
  </si>
  <si>
    <t>仙台市宮城野区岩切１丁目２６－２７</t>
  </si>
  <si>
    <t>022-396-8755</t>
  </si>
  <si>
    <t>022-396-8750</t>
  </si>
  <si>
    <t>第709号</t>
  </si>
  <si>
    <t>第615号</t>
  </si>
  <si>
    <t>内科萱場クリニック</t>
  </si>
  <si>
    <t>983－0803</t>
  </si>
  <si>
    <t>仙台市宮城野区小田原１－５－３２</t>
  </si>
  <si>
    <t>022-256-5101</t>
  </si>
  <si>
    <t>第646号</t>
  </si>
  <si>
    <t>第667号</t>
  </si>
  <si>
    <t>第1128号</t>
  </si>
  <si>
    <t>清水内科・小児科医院</t>
  </si>
  <si>
    <t>983－0043</t>
  </si>
  <si>
    <t>仙台市宮城野区萩野町２－１７－６</t>
  </si>
  <si>
    <t>022-231-0280</t>
  </si>
  <si>
    <t>第616号</t>
  </si>
  <si>
    <t>岩切中央クリニック</t>
  </si>
  <si>
    <t>983－0828</t>
  </si>
  <si>
    <t>仙台市宮城野区岩切分台一丁目２－５</t>
  </si>
  <si>
    <t>022-255-2131</t>
  </si>
  <si>
    <t>022-781-8365</t>
  </si>
  <si>
    <t>第710号</t>
  </si>
  <si>
    <t>第711号</t>
  </si>
  <si>
    <t>てっぽう町かず内科</t>
  </si>
  <si>
    <t>983－0867</t>
  </si>
  <si>
    <t>仙台市宮城野区鉄砲町東３－１６</t>
  </si>
  <si>
    <t>022-355-4183</t>
  </si>
  <si>
    <t>022-355-4184</t>
  </si>
  <si>
    <t>第618号</t>
  </si>
  <si>
    <t>第776号</t>
  </si>
  <si>
    <t>宮千代内科クリニック</t>
  </si>
  <si>
    <t>983－0044</t>
  </si>
  <si>
    <t>仙台市宮城野区宮千代２－１９－７</t>
  </si>
  <si>
    <t>022-797-3777</t>
  </si>
  <si>
    <t>022-782-1771</t>
  </si>
  <si>
    <t>第1057号</t>
  </si>
  <si>
    <t>第1129号</t>
  </si>
  <si>
    <t>とざわクリニック</t>
  </si>
  <si>
    <t>仙台市宮城野区東仙台４－７－１</t>
  </si>
  <si>
    <t>022-298-6770</t>
  </si>
  <si>
    <t>022-298-6771</t>
  </si>
  <si>
    <t>第867号</t>
  </si>
  <si>
    <t>なかむら脳神経外科</t>
  </si>
  <si>
    <t>仙台市宮城野区新田東１－８－１新田東メディカルビル１Ｆ</t>
  </si>
  <si>
    <t>022-232-0770</t>
  </si>
  <si>
    <t>022-232-0660</t>
  </si>
  <si>
    <t>第619号</t>
  </si>
  <si>
    <t>医療法人社団西尾美栄子整形外科</t>
  </si>
  <si>
    <t>984－0838</t>
  </si>
  <si>
    <t>仙台市若林区上飯田　１ー８ー２１</t>
  </si>
  <si>
    <t>022-282-2402</t>
  </si>
  <si>
    <t>022-294-0177</t>
  </si>
  <si>
    <t>第777号</t>
  </si>
  <si>
    <t>医療法人やよい寿あらい内科・胃腸内科クリニック</t>
  </si>
  <si>
    <t>984－0032</t>
  </si>
  <si>
    <t>仙台市若林区荒井１－１－３</t>
  </si>
  <si>
    <t>022-294-6633</t>
  </si>
  <si>
    <t>022-294-6631</t>
  </si>
  <si>
    <t>第728号</t>
  </si>
  <si>
    <t>あらまち内科クリニック</t>
  </si>
  <si>
    <t>984－0073</t>
  </si>
  <si>
    <t>仙台市若林区荒町１２３　１２３ビル２Ｆ</t>
  </si>
  <si>
    <t>022-225-0271</t>
  </si>
  <si>
    <t>022-796-0225</t>
  </si>
  <si>
    <t>第682号</t>
  </si>
  <si>
    <t>五十人町おおとも内科</t>
  </si>
  <si>
    <t>984－0812</t>
  </si>
  <si>
    <t>仙台市若林区五十人町３５</t>
  </si>
  <si>
    <t>022-286-8541</t>
  </si>
  <si>
    <t>022-286-8520</t>
  </si>
  <si>
    <t>第668号</t>
  </si>
  <si>
    <t>第980号</t>
  </si>
  <si>
    <t>医療法人王心会五橋駅前クリニック</t>
  </si>
  <si>
    <t>984－0075</t>
  </si>
  <si>
    <t>仙台市若林区清水小路８マルタマファイブリッジビル２階</t>
  </si>
  <si>
    <t>022-796-3120</t>
  </si>
  <si>
    <t>022-796-3125</t>
  </si>
  <si>
    <t>第729号</t>
  </si>
  <si>
    <t>はやし内科クリニック</t>
  </si>
  <si>
    <t>仙台市若林区大和町２－６－３大和町メディカルセンター２Ｆ</t>
  </si>
  <si>
    <t>022-762-5686</t>
  </si>
  <si>
    <t>022-762-5138</t>
  </si>
  <si>
    <t>第901号</t>
  </si>
  <si>
    <t>さくらい循環器・内科クリニック</t>
  </si>
  <si>
    <t>984－0816</t>
  </si>
  <si>
    <t>仙台市若林区河原町１－１－５　リライアンス河原町２Ｆ</t>
  </si>
  <si>
    <t>022-217-6757</t>
  </si>
  <si>
    <t>022-217-6758</t>
  </si>
  <si>
    <t>第691号</t>
  </si>
  <si>
    <t>おざわ女性総合クリニック</t>
  </si>
  <si>
    <t>仙台市若林区荒町１９２</t>
  </si>
  <si>
    <t>022-222-9716</t>
  </si>
  <si>
    <t>022-227-6677</t>
  </si>
  <si>
    <t>第907号</t>
  </si>
  <si>
    <t>第778号</t>
  </si>
  <si>
    <t>984－0827</t>
  </si>
  <si>
    <t>仙台市若林区南小泉２丁目１４－１７</t>
  </si>
  <si>
    <t>022-352-3655</t>
  </si>
  <si>
    <t>022-352-3663</t>
  </si>
  <si>
    <t>第989号</t>
  </si>
  <si>
    <t>やまと内科クリニック</t>
  </si>
  <si>
    <t>984－0017</t>
  </si>
  <si>
    <t>仙台市若林区なないろの里１丁目１５番地の１１</t>
  </si>
  <si>
    <t>022-766-8521</t>
  </si>
  <si>
    <t>022-766-8531</t>
  </si>
  <si>
    <t>第1015号</t>
  </si>
  <si>
    <t>仙台薬師堂いしばし消化器内視鏡クリニック</t>
  </si>
  <si>
    <t>仙台市若林区木ノ下３－１６－２１　３階</t>
  </si>
  <si>
    <t>022-369-3763</t>
  </si>
  <si>
    <t>022-369-3799</t>
  </si>
  <si>
    <t>第1089号</t>
  </si>
  <si>
    <t>せんだいＧ＆Ａクリニック</t>
  </si>
  <si>
    <t>984－0030</t>
  </si>
  <si>
    <t>仙台市若林区荒井東１丁目３－１ＥａｓｔＦｏｒｔ　２階</t>
  </si>
  <si>
    <t>022-781-7852</t>
  </si>
  <si>
    <t>022-781-7853</t>
  </si>
  <si>
    <t>第1132号</t>
  </si>
  <si>
    <t>荒井駅前のぐち内科クリニック</t>
  </si>
  <si>
    <t>仙台市若林区荒井東一丁目３番地の１ＥａｓｔＦｏｒｔ２－Ｄ</t>
  </si>
  <si>
    <t>022-762-7221</t>
  </si>
  <si>
    <t>022-762-7223</t>
  </si>
  <si>
    <t>第1103号</t>
  </si>
  <si>
    <t>令和 4年 1月 1日</t>
  </si>
  <si>
    <t>なないろの里クリニック</t>
  </si>
  <si>
    <t>仙台市若林区なないろの里一丁目１９番４号メデルなないろの里１階</t>
  </si>
  <si>
    <t>022-352-7022</t>
  </si>
  <si>
    <t>022-352-7032</t>
  </si>
  <si>
    <t>第1104号</t>
  </si>
  <si>
    <t>おろしまちクリニック　内科・内視鏡内科</t>
  </si>
  <si>
    <t>984－0015</t>
  </si>
  <si>
    <t>仙台市若林区卸町三丁目１番地２卸町コミュニティプラザ２階</t>
  </si>
  <si>
    <t>022-353-5725</t>
  </si>
  <si>
    <t>022-353-5731</t>
  </si>
  <si>
    <t>第1110号</t>
  </si>
  <si>
    <t>第817号</t>
  </si>
  <si>
    <t>西中田中央内科小児科</t>
  </si>
  <si>
    <t>981－1105</t>
  </si>
  <si>
    <t>仙台市太白区西中田　５ー１２ー１２</t>
  </si>
  <si>
    <t>022-241-1131</t>
  </si>
  <si>
    <t>022-241-1113</t>
  </si>
  <si>
    <t>第592号</t>
  </si>
  <si>
    <t>小林内科医院</t>
  </si>
  <si>
    <t>982－0023</t>
  </si>
  <si>
    <t>仙台市太白区鹿野　２ー４ー１５</t>
  </si>
  <si>
    <t>022-248-3063</t>
  </si>
  <si>
    <t>022-247-5621</t>
  </si>
  <si>
    <t>第623号</t>
  </si>
  <si>
    <t>医療法人社団渡辺内科胃腸科医院</t>
  </si>
  <si>
    <t>仙台市太白区長町　７ー２ー７</t>
  </si>
  <si>
    <t>022-247-3105</t>
  </si>
  <si>
    <t>022-399-9018</t>
  </si>
  <si>
    <t>第624号</t>
  </si>
  <si>
    <t>浅沼整形外科</t>
  </si>
  <si>
    <t>仙台市太白区長町　４－７－１２</t>
  </si>
  <si>
    <t>022-247-7533</t>
  </si>
  <si>
    <t>022-247-5136</t>
  </si>
  <si>
    <t>第818号</t>
  </si>
  <si>
    <t>ないとうクリニック</t>
  </si>
  <si>
    <t>982－0252</t>
  </si>
  <si>
    <t>仙台市太白区茂庭台３－３０－３０</t>
  </si>
  <si>
    <t>022-281-5490</t>
  </si>
  <si>
    <t>022-281-5491</t>
  </si>
  <si>
    <t>第593号</t>
  </si>
  <si>
    <t>河野医院</t>
  </si>
  <si>
    <t>982－0215</t>
  </si>
  <si>
    <t>仙台市太白区旗立　２ー４ー１８</t>
  </si>
  <si>
    <t>022-307-0271</t>
  </si>
  <si>
    <t>022-307-0272</t>
  </si>
  <si>
    <t>第848号</t>
  </si>
  <si>
    <t>菊地内科クリニック</t>
  </si>
  <si>
    <t>981－1107</t>
  </si>
  <si>
    <t>仙台市太白区東中田　１－１８－３０</t>
  </si>
  <si>
    <t>022-306-1010</t>
  </si>
  <si>
    <t>022-306-1001</t>
  </si>
  <si>
    <t>第864号</t>
  </si>
  <si>
    <t>かさい内科クリニック</t>
  </si>
  <si>
    <t>982－0036</t>
  </si>
  <si>
    <t>仙台市太白区富沢南１ー２５ー１</t>
  </si>
  <si>
    <t>022-746-5885</t>
  </si>
  <si>
    <t>022-249-8020</t>
  </si>
  <si>
    <t>第625号</t>
  </si>
  <si>
    <t>第1062号</t>
  </si>
  <si>
    <t>第1086号</t>
  </si>
  <si>
    <t>佐々木悦子産科婦人科クリニック</t>
  </si>
  <si>
    <t>982－0022</t>
  </si>
  <si>
    <t>仙台市太白区鹿野本町　１１ー２１</t>
  </si>
  <si>
    <t>022-246-7310</t>
  </si>
  <si>
    <t>022-246-7360</t>
  </si>
  <si>
    <t>第798号</t>
  </si>
  <si>
    <t>大岡内科医院</t>
  </si>
  <si>
    <t>982－0832</t>
  </si>
  <si>
    <t>仙台市太白区八木山緑町　８－３３</t>
  </si>
  <si>
    <t>022-229-0201</t>
  </si>
  <si>
    <t>022-229-0233</t>
  </si>
  <si>
    <t>第820号</t>
  </si>
  <si>
    <t>佐藤内科外科クリニック</t>
  </si>
  <si>
    <t>981－1106</t>
  </si>
  <si>
    <t>仙台市太白区柳生　４ー１４ー３</t>
  </si>
  <si>
    <t>022-741-5631</t>
  </si>
  <si>
    <t>022-741-5639</t>
  </si>
  <si>
    <t>第626号</t>
  </si>
  <si>
    <t>興野内科医院</t>
  </si>
  <si>
    <t>982－0821</t>
  </si>
  <si>
    <t>仙台市太白区松が丘８ー１０</t>
  </si>
  <si>
    <t>022-229-6868</t>
  </si>
  <si>
    <t>022-229-6869</t>
  </si>
  <si>
    <t>第1039号</t>
  </si>
  <si>
    <t>中田公園前クリニック</t>
  </si>
  <si>
    <t>仙台市太白区東中田４－５－５</t>
  </si>
  <si>
    <t>022-241-5555</t>
  </si>
  <si>
    <t>022-241-5115</t>
  </si>
  <si>
    <t>第649号</t>
  </si>
  <si>
    <t>宮田医院</t>
  </si>
  <si>
    <t>仙台市太白区四郎丸字吹上７１－４</t>
  </si>
  <si>
    <t>022-241-4623</t>
  </si>
  <si>
    <t>022-241-4715</t>
  </si>
  <si>
    <t>第780号</t>
  </si>
  <si>
    <t>かねこクリニック</t>
  </si>
  <si>
    <t>982－0825</t>
  </si>
  <si>
    <t>仙台市太白区西の平一丁目２５番２７号</t>
  </si>
  <si>
    <t>022-307-5666</t>
  </si>
  <si>
    <t>第650号</t>
  </si>
  <si>
    <t>ばば内科ゆうこ整形外科クリニック</t>
  </si>
  <si>
    <t>981－1104</t>
  </si>
  <si>
    <t>仙台市太白区中田５丁目７番１６号</t>
  </si>
  <si>
    <t>022-399-8750</t>
  </si>
  <si>
    <t>022-399-8759</t>
  </si>
  <si>
    <t>第683号</t>
  </si>
  <si>
    <t>おおのだ田中クリニック</t>
  </si>
  <si>
    <t>仙台市太白区大野田４－１８－１</t>
  </si>
  <si>
    <t>022-398-7235</t>
  </si>
  <si>
    <t>022-398-7250</t>
  </si>
  <si>
    <t>第849号</t>
  </si>
  <si>
    <t>第733号</t>
  </si>
  <si>
    <t>第799号</t>
  </si>
  <si>
    <t>八木山すずきクリニック</t>
  </si>
  <si>
    <t>仙台市太白区八木山本町一丁目２１番地１７</t>
  </si>
  <si>
    <t>022-796-8868</t>
  </si>
  <si>
    <t>022-796-8988</t>
  </si>
  <si>
    <t>第888号</t>
  </si>
  <si>
    <t>むらた日帰り外科手術クリニック</t>
  </si>
  <si>
    <t>022-395-8614</t>
  </si>
  <si>
    <t>022-395-8612</t>
  </si>
  <si>
    <t>第1087号</t>
  </si>
  <si>
    <t>第975号</t>
  </si>
  <si>
    <t>令和元年 6月 1日</t>
  </si>
  <si>
    <t>しろうまる浅田クリニック</t>
  </si>
  <si>
    <t>仙台市太白区四郎丸字神明２９－１０</t>
  </si>
  <si>
    <t>022-395-5161</t>
  </si>
  <si>
    <t>022-395-5163</t>
  </si>
  <si>
    <t>第1041号</t>
  </si>
  <si>
    <t>くすの木内科クリニック</t>
  </si>
  <si>
    <t>仙台市太白区中田３丁目８番３７号</t>
  </si>
  <si>
    <t>022-397-6116</t>
  </si>
  <si>
    <t>022-397-6876</t>
  </si>
  <si>
    <t>第1085号</t>
  </si>
  <si>
    <t>第1076号</t>
  </si>
  <si>
    <t>めざきクリニック</t>
  </si>
  <si>
    <t>982－0807</t>
  </si>
  <si>
    <t>仙台市太白区八木山南二丁目１番地の２８</t>
  </si>
  <si>
    <t>022-797-3900</t>
  </si>
  <si>
    <t>022-797-7595</t>
  </si>
  <si>
    <t>第1100号</t>
  </si>
  <si>
    <t>たいしどう内科クリニック</t>
  </si>
  <si>
    <t>仙台市太白区長町六丁目４－５１－３Ｆ</t>
  </si>
  <si>
    <t>022-738-9512</t>
  </si>
  <si>
    <t>022-738-9513</t>
  </si>
  <si>
    <t>第1112号</t>
  </si>
  <si>
    <t>長町南クリニック</t>
  </si>
  <si>
    <t>982－0012</t>
  </si>
  <si>
    <t>仙台市太白区長町南二丁目６－５</t>
  </si>
  <si>
    <t>022-796-8763</t>
  </si>
  <si>
    <t>022-796-8762</t>
  </si>
  <si>
    <t>第1102号</t>
  </si>
  <si>
    <t>第1116号</t>
  </si>
  <si>
    <t>髙木医院</t>
  </si>
  <si>
    <t>981－3213</t>
  </si>
  <si>
    <t>仙台市泉区南中山　２－２７－１</t>
  </si>
  <si>
    <t>022-379-3811</t>
  </si>
  <si>
    <t>022-379-2951</t>
  </si>
  <si>
    <t>第747号</t>
  </si>
  <si>
    <t>医療法人　太世会　フォレスト内科クリニック</t>
  </si>
  <si>
    <t>仙台市泉区泉中央　４ー２０ー５</t>
  </si>
  <si>
    <t>022-374-0100</t>
  </si>
  <si>
    <t>022-375-4500</t>
  </si>
  <si>
    <t>第863号</t>
  </si>
  <si>
    <t>岡部クリニック</t>
  </si>
  <si>
    <t>仙台市泉区南中山　２－３８－３</t>
  </si>
  <si>
    <t>022-376-0180</t>
  </si>
  <si>
    <t>022-376-0181</t>
  </si>
  <si>
    <t>一般　　
　　一般        3</t>
  </si>
  <si>
    <t>第821号</t>
  </si>
  <si>
    <t>泉ヶ丘クリニック</t>
  </si>
  <si>
    <t>仙台市泉区桂１－１８－１</t>
  </si>
  <si>
    <t>022-373-7715</t>
  </si>
  <si>
    <t>022-374-5307</t>
  </si>
  <si>
    <t>一般　　
　　一般       38
療養　　
　　療養       60</t>
  </si>
  <si>
    <t>第684号</t>
  </si>
  <si>
    <t>やかた内科・小児科クリニック</t>
  </si>
  <si>
    <t>981－3214</t>
  </si>
  <si>
    <t>仙台市泉区館　３－３７－１</t>
  </si>
  <si>
    <t>022-348-2252</t>
  </si>
  <si>
    <t>022-348-2655</t>
  </si>
  <si>
    <t>第693号</t>
  </si>
  <si>
    <t>安田クリニック</t>
  </si>
  <si>
    <t>981－3204</t>
  </si>
  <si>
    <t>仙台市泉区寺岡１－１－７</t>
  </si>
  <si>
    <t>022-777-8533</t>
  </si>
  <si>
    <t>022-777-8510</t>
  </si>
  <si>
    <t>第713号</t>
  </si>
  <si>
    <t>福田内科クリニック</t>
  </si>
  <si>
    <t>仙台市泉区泉中央１ー１７ー１</t>
  </si>
  <si>
    <t>022-374-7550</t>
  </si>
  <si>
    <t>022-374-3080</t>
  </si>
  <si>
    <t xml:space="preserve">一般　　
　　一般         </t>
  </si>
  <si>
    <t>第800号</t>
  </si>
  <si>
    <t>南中山内科クリニック</t>
  </si>
  <si>
    <t>仙台市泉区南中山３ー１６ー４</t>
  </si>
  <si>
    <t>022-348-2301</t>
  </si>
  <si>
    <t>022-348-2302</t>
  </si>
  <si>
    <t>第877号</t>
  </si>
  <si>
    <t>東岡内科醫院</t>
  </si>
  <si>
    <t>981－3111</t>
  </si>
  <si>
    <t>仙台市泉区松森字岡本前１０－１</t>
  </si>
  <si>
    <t>022-218-2121</t>
  </si>
  <si>
    <t>022-218-2128</t>
  </si>
  <si>
    <t>第828号</t>
  </si>
  <si>
    <t>杜の泉内科・循環器科</t>
  </si>
  <si>
    <t>仙台市泉区寺岡５－１－２５</t>
  </si>
  <si>
    <t>022-378-9975</t>
  </si>
  <si>
    <t>022-378-9988</t>
  </si>
  <si>
    <t>第1093号</t>
  </si>
  <si>
    <t>Ｔ＆Ａ内科クリニック</t>
  </si>
  <si>
    <t>981－3132</t>
  </si>
  <si>
    <t>仙台市泉区将監８丁目１５－３１</t>
  </si>
  <si>
    <t>022-355-7666</t>
  </si>
  <si>
    <t>022-355-7663</t>
  </si>
  <si>
    <t>第652号</t>
  </si>
  <si>
    <t>医療法人松田会　仙台脳外科クリニック泉中央</t>
  </si>
  <si>
    <t>仙台市泉区泉中央一丁目３９番２</t>
  </si>
  <si>
    <t>022-343-0655</t>
  </si>
  <si>
    <t>第653号</t>
  </si>
  <si>
    <t>北中山クリニック</t>
  </si>
  <si>
    <t>981－3215</t>
  </si>
  <si>
    <t>仙台市泉区北中山２丁目１番地の２４</t>
  </si>
  <si>
    <t>022-348-2650</t>
  </si>
  <si>
    <t>022-348-2651</t>
  </si>
  <si>
    <t>第654号</t>
  </si>
  <si>
    <t>しょうげん内科クリニック</t>
  </si>
  <si>
    <t>981－3136</t>
  </si>
  <si>
    <t>仙台市泉区将監殿３－２１－７</t>
  </si>
  <si>
    <t>022-772-2130</t>
  </si>
  <si>
    <t>022-772-2139</t>
  </si>
  <si>
    <t>第685号</t>
  </si>
  <si>
    <t>八乙女あらい内科クリニック</t>
  </si>
  <si>
    <t>981－3112</t>
  </si>
  <si>
    <t>仙台市泉区八乙女４－４－３</t>
  </si>
  <si>
    <t>022-725-5722</t>
  </si>
  <si>
    <t>022-725-5799</t>
  </si>
  <si>
    <t>第859号</t>
  </si>
  <si>
    <t>第951号</t>
  </si>
  <si>
    <t>七北田クリニック</t>
  </si>
  <si>
    <t>981－3117</t>
  </si>
  <si>
    <t>仙台市泉区市名坂字東裏４０－２</t>
  </si>
  <si>
    <t>022-739-7781</t>
  </si>
  <si>
    <t>022-739-7782</t>
  </si>
  <si>
    <t>第781号</t>
  </si>
  <si>
    <t>八乙女駅前内科小児科クリニック</t>
  </si>
  <si>
    <t>981－3135</t>
  </si>
  <si>
    <t>仙台市泉区八乙女中央１－３－２６</t>
  </si>
  <si>
    <t>022-739-8804</t>
  </si>
  <si>
    <t>022-739-8399</t>
  </si>
  <si>
    <t>第874号</t>
  </si>
  <si>
    <t>一般財団法人宮城県成人病予防協会　附属　仙台循環器病センター</t>
  </si>
  <si>
    <t>仙台市泉区泉中央１－６－１２</t>
  </si>
  <si>
    <t>022-372-1111</t>
  </si>
  <si>
    <t>022-372-1483</t>
  </si>
  <si>
    <t>一般　　      116</t>
  </si>
  <si>
    <t>第715号</t>
  </si>
  <si>
    <t>南光台みやぐち内科クリニック</t>
  </si>
  <si>
    <t>981－8003</t>
  </si>
  <si>
    <t>仙台市泉区南光台３丁目２７－１７</t>
  </si>
  <si>
    <t>022-343-8270</t>
  </si>
  <si>
    <t>022-343-8271</t>
  </si>
  <si>
    <t>第985号</t>
  </si>
  <si>
    <t>第988号</t>
  </si>
  <si>
    <t>第1034号</t>
  </si>
  <si>
    <t>紫山公園ファミリークリニック</t>
  </si>
  <si>
    <t>981－3205</t>
  </si>
  <si>
    <t>仙台市泉区紫山４丁目２０－１１</t>
  </si>
  <si>
    <t>022-343-6231</t>
  </si>
  <si>
    <t>022-343-6232</t>
  </si>
  <si>
    <t>第1090号</t>
  </si>
  <si>
    <t>向陽台クリニック</t>
  </si>
  <si>
    <t>981－3102</t>
  </si>
  <si>
    <t>仙台市泉区向陽台３丁目３－１２</t>
  </si>
  <si>
    <t>022-373-6800</t>
  </si>
  <si>
    <t>第1065号</t>
  </si>
  <si>
    <t>第1088号</t>
  </si>
  <si>
    <t>医療法人徳洲会　仙台徳洲会病院</t>
  </si>
  <si>
    <t>5531850</t>
  </si>
  <si>
    <t>981－3116</t>
  </si>
  <si>
    <t>仙台市泉区高玉町９番８</t>
  </si>
  <si>
    <t>022-771-5111</t>
  </si>
  <si>
    <t>022-771-5100</t>
  </si>
  <si>
    <t>一般　　      347</t>
  </si>
  <si>
    <t>第1108号</t>
  </si>
  <si>
    <t>五十嵐内科クリニック</t>
  </si>
  <si>
    <t>仙台市泉区向陽台二丁目２５番３号</t>
  </si>
  <si>
    <t>022-374-2077</t>
  </si>
  <si>
    <t>022-374-2086</t>
  </si>
  <si>
    <t>第1130号</t>
  </si>
  <si>
    <t>しらい健康クリニック泉中央</t>
  </si>
  <si>
    <t>仙台市泉区泉中央四丁目８番地の２</t>
  </si>
  <si>
    <t>022-346-0886</t>
  </si>
  <si>
    <t>022-346-0887</t>
  </si>
  <si>
    <t>第1131号</t>
  </si>
  <si>
    <t>独立行政法人国立病院機構仙台西多賀病院</t>
  </si>
  <si>
    <t>8030017</t>
  </si>
  <si>
    <t>982－0805</t>
  </si>
  <si>
    <t>仙台市太白区鈎取本町　２ー１１ー１１</t>
  </si>
  <si>
    <t>022-245-2111</t>
  </si>
  <si>
    <t>022-243-2530</t>
  </si>
  <si>
    <t>一般　　      440</t>
  </si>
  <si>
    <t>第570号</t>
  </si>
  <si>
    <t>独立行政法人国立病院機構宮城病院</t>
  </si>
  <si>
    <t>8030033</t>
  </si>
  <si>
    <t>989－2202</t>
  </si>
  <si>
    <t>亘理郡山元町高瀬字合戦原　１００</t>
  </si>
  <si>
    <t>0223-37-1131</t>
  </si>
  <si>
    <t>0223-37-3316</t>
  </si>
  <si>
    <t>一般　　
　　一般      344</t>
  </si>
  <si>
    <t>第782号</t>
  </si>
  <si>
    <t>第837号</t>
  </si>
  <si>
    <t>自衛隊仙台病院</t>
  </si>
  <si>
    <t>8030116</t>
  </si>
  <si>
    <t>983－0041</t>
  </si>
  <si>
    <t>仙台市宮城野区南目館１－１</t>
  </si>
  <si>
    <t>022-231-1111</t>
  </si>
  <si>
    <t>022-235-6642</t>
  </si>
  <si>
    <t>一般　　      135
精神　　       15</t>
  </si>
  <si>
    <t>第1067号</t>
  </si>
  <si>
    <t>第976号</t>
  </si>
  <si>
    <t>栗原市立若柳病院</t>
  </si>
  <si>
    <t>989－5501</t>
  </si>
  <si>
    <t>栗原市若柳字川北原畑　２３－４</t>
  </si>
  <si>
    <t>0228-32-2335</t>
  </si>
  <si>
    <t>0228-32-5550</t>
  </si>
  <si>
    <t>一般　　       45
療養　　       30</t>
  </si>
  <si>
    <t>大崎市民病院鹿島台分院</t>
  </si>
  <si>
    <t>989－4103</t>
  </si>
  <si>
    <t>大崎市鹿島台平渡字東要害２０</t>
  </si>
  <si>
    <t>0229-56-2611</t>
  </si>
  <si>
    <t>0229-56-2035</t>
  </si>
  <si>
    <t>一般　　       40
療養　　       18</t>
  </si>
  <si>
    <t>平成29年 3月 1日</t>
  </si>
  <si>
    <t>平成29年 1月 1日</t>
  </si>
  <si>
    <t>第399号</t>
  </si>
  <si>
    <t>第458号</t>
  </si>
  <si>
    <t>第457号</t>
  </si>
  <si>
    <t>診療所　在宅医療</t>
  </si>
  <si>
    <t>石巻市大街道北三丁目６番７２号</t>
  </si>
  <si>
    <t>0225-98-6255</t>
  </si>
  <si>
    <t>0225-98-6256</t>
  </si>
  <si>
    <t>栗原医院</t>
  </si>
  <si>
    <t>986－0314</t>
  </si>
  <si>
    <t>石巻市桃生町寺崎字舟場前２３－１</t>
  </si>
  <si>
    <t>0225-76-4170</t>
  </si>
  <si>
    <t>0225-76-1843</t>
  </si>
  <si>
    <t>祐ホームクリニック石巻</t>
  </si>
  <si>
    <t>986－0867</t>
  </si>
  <si>
    <t>石巻市わかば２－１３－５</t>
  </si>
  <si>
    <t>050-3777-2177</t>
  </si>
  <si>
    <t>050-3777-2178</t>
  </si>
  <si>
    <t>第181号</t>
  </si>
  <si>
    <t>別添１の「第14の２」の１の(１)に規定する在宅療養支援病院</t>
  </si>
  <si>
    <t>支援病１</t>
  </si>
  <si>
    <t>ももせクリニック</t>
  </si>
  <si>
    <t>0330563</t>
  </si>
  <si>
    <t>塩竈市清水沢４－３７－２０</t>
  </si>
  <si>
    <t>022-361-8201</t>
  </si>
  <si>
    <t>022-361-8202</t>
  </si>
  <si>
    <t>第443号</t>
  </si>
  <si>
    <t>医療法人華月会　村岡外科クリニック</t>
  </si>
  <si>
    <t>988－0053</t>
  </si>
  <si>
    <t>気仙沼市田中前四丁目４－７</t>
  </si>
  <si>
    <t>0226-23-3990</t>
  </si>
  <si>
    <t>0226-23-1481</t>
  </si>
  <si>
    <t>第450号</t>
  </si>
  <si>
    <t>森田医院</t>
  </si>
  <si>
    <t>988－0084</t>
  </si>
  <si>
    <t>気仙沼市八日町　１ー４ー１</t>
  </si>
  <si>
    <t>0226-22-6633</t>
  </si>
  <si>
    <t>0226-22-6639</t>
  </si>
  <si>
    <t>一般　　        3</t>
  </si>
  <si>
    <t>第473号</t>
  </si>
  <si>
    <t>医療法人千圃　鈴木医院</t>
  </si>
  <si>
    <t>988－0234</t>
  </si>
  <si>
    <t>気仙沼市長磯原ノ沢５０－２</t>
  </si>
  <si>
    <t>0226-27-2315</t>
  </si>
  <si>
    <t>0226-27-4802</t>
  </si>
  <si>
    <t>第451号</t>
  </si>
  <si>
    <t>大島医院</t>
  </si>
  <si>
    <t>988－0613</t>
  </si>
  <si>
    <t>気仙沼市高井２１５番地２</t>
  </si>
  <si>
    <t>0226-28-2603</t>
  </si>
  <si>
    <t>0226-28-9908</t>
  </si>
  <si>
    <t>第438号</t>
  </si>
  <si>
    <t>別添１の「第14の２」の１の(３)に規定する在宅療養支援病院</t>
  </si>
  <si>
    <t>公立刈田綜合病院</t>
  </si>
  <si>
    <t>989－0231</t>
  </si>
  <si>
    <t>白石市福岡蔵本字下原沖３６番地</t>
  </si>
  <si>
    <t>0224-25-2145</t>
  </si>
  <si>
    <t>0224-25-1535</t>
  </si>
  <si>
    <t>支援病３</t>
  </si>
  <si>
    <t>医療法人武田内科医院</t>
  </si>
  <si>
    <t>名取市増田　２ー６ー１１</t>
  </si>
  <si>
    <t>022-382-3100</t>
  </si>
  <si>
    <t>022-382-3108</t>
  </si>
  <si>
    <t>第452号</t>
  </si>
  <si>
    <t>館腰クリニック</t>
  </si>
  <si>
    <t>981－1226</t>
  </si>
  <si>
    <t>名取市植松　４－１７－１６</t>
  </si>
  <si>
    <t>022-383-6677</t>
  </si>
  <si>
    <t>022-383-6680</t>
  </si>
  <si>
    <t>第432号</t>
  </si>
  <si>
    <t>第478号</t>
  </si>
  <si>
    <t>第468号</t>
  </si>
  <si>
    <t>ゆりあげクリニック</t>
  </si>
  <si>
    <t>名取市美田園７丁目１７番地の３</t>
  </si>
  <si>
    <t>022-738-7081</t>
  </si>
  <si>
    <t>022-738-7086</t>
  </si>
  <si>
    <t>第174号</t>
  </si>
  <si>
    <t>第453号</t>
  </si>
  <si>
    <t>第421号</t>
  </si>
  <si>
    <t>医療法人安達同済会同済病院</t>
  </si>
  <si>
    <t>981－1522</t>
  </si>
  <si>
    <t>角田市佐倉字上土浮　２</t>
  </si>
  <si>
    <t>0224-63-0360</t>
  </si>
  <si>
    <t>0224-63-0386</t>
  </si>
  <si>
    <t>一般　　
　　一般       24</t>
  </si>
  <si>
    <t>ウィメンズクリニック金上</t>
  </si>
  <si>
    <t>角田市角田字田町　１１４ー１２</t>
  </si>
  <si>
    <t>0224-61-2001</t>
  </si>
  <si>
    <t>0224-62-0701</t>
  </si>
  <si>
    <t>第446号</t>
  </si>
  <si>
    <t>さざんか往診クリニック</t>
  </si>
  <si>
    <t>985－0863</t>
  </si>
  <si>
    <t>多賀城市東田中２－２－３ベルステーションビル３Ｂ</t>
  </si>
  <si>
    <t>022-353-6261</t>
  </si>
  <si>
    <t>022-353-6260</t>
  </si>
  <si>
    <t>第412号</t>
  </si>
  <si>
    <t>第467号</t>
  </si>
  <si>
    <t>岩沼市中央２－５－３０</t>
  </si>
  <si>
    <t>0223-22-2848</t>
  </si>
  <si>
    <t>0223-22-3819</t>
  </si>
  <si>
    <t>第474号</t>
  </si>
  <si>
    <t>第179号</t>
  </si>
  <si>
    <t>第418号</t>
  </si>
  <si>
    <t>第167号</t>
  </si>
  <si>
    <t>第397号</t>
  </si>
  <si>
    <t>第437号</t>
  </si>
  <si>
    <t>第423号</t>
  </si>
  <si>
    <t>第433号</t>
  </si>
  <si>
    <t>たまがけ医院</t>
  </si>
  <si>
    <t>栗原市一迫真坂字町東　２８</t>
  </si>
  <si>
    <t>0228-52-5115</t>
  </si>
  <si>
    <t>第462号</t>
  </si>
  <si>
    <t>佐藤外科医院</t>
  </si>
  <si>
    <t>987－2216</t>
  </si>
  <si>
    <t>栗原市築館伊豆一丁目６番２５号</t>
  </si>
  <si>
    <t>0228-22-2661</t>
  </si>
  <si>
    <t>0228-22-2711</t>
  </si>
  <si>
    <t>第395号</t>
  </si>
  <si>
    <t>令和クリニック</t>
  </si>
  <si>
    <t>989－5502</t>
  </si>
  <si>
    <t>栗原市若柳川南上堤９０－３</t>
  </si>
  <si>
    <t>0228-32-5430</t>
  </si>
  <si>
    <t>0228-32-5410</t>
  </si>
  <si>
    <t>第413号</t>
  </si>
  <si>
    <t>やまと在宅診療所栗原</t>
  </si>
  <si>
    <t>栗原市築館宮野中央２丁目３－１３</t>
  </si>
  <si>
    <t>0228-24-9055</t>
  </si>
  <si>
    <t>0228-24-9056</t>
  </si>
  <si>
    <t>第168号</t>
  </si>
  <si>
    <t>第472号</t>
  </si>
  <si>
    <t>大崎市民病院岩出山分院</t>
  </si>
  <si>
    <t>989－6434</t>
  </si>
  <si>
    <t>大崎市岩出山下川原町８４－２９</t>
  </si>
  <si>
    <t>0229-72-1355</t>
  </si>
  <si>
    <t>0229-72-1441</t>
  </si>
  <si>
    <t>一般　　       40</t>
  </si>
  <si>
    <t>別添１の「第14の２」の１の(２)に規定する在宅療養支援病院</t>
  </si>
  <si>
    <t>支援病２</t>
  </si>
  <si>
    <t>第163号</t>
  </si>
  <si>
    <t>第164号</t>
  </si>
  <si>
    <t>穂波の郷クリニック</t>
  </si>
  <si>
    <t>989－6136</t>
  </si>
  <si>
    <t>大崎市古川穂波６丁目３０番１２号</t>
  </si>
  <si>
    <t>0229-24-3880</t>
  </si>
  <si>
    <t>0229-24-6886</t>
  </si>
  <si>
    <t>第162号</t>
  </si>
  <si>
    <t>大崎ミッドタウン総合メディケアクリニック</t>
  </si>
  <si>
    <t>1530625</t>
  </si>
  <si>
    <t>987－1303</t>
  </si>
  <si>
    <t>大崎市松山金谷字中田７６－１</t>
  </si>
  <si>
    <t>0229-55-3349</t>
  </si>
  <si>
    <t>0229-55-4673</t>
  </si>
  <si>
    <t>第491号</t>
  </si>
  <si>
    <t>三浦病院</t>
  </si>
  <si>
    <t>大崎市古川三日町二丁目３番４５号</t>
  </si>
  <si>
    <t>0229-22-6656</t>
  </si>
  <si>
    <t>0229-22-6655</t>
  </si>
  <si>
    <t>一般　　
　　一般       39
療養　　
　　療養       37</t>
  </si>
  <si>
    <t>やまと在宅診療所大崎</t>
  </si>
  <si>
    <t>大崎市古川駅東一丁目５番１７号</t>
  </si>
  <si>
    <t>0229-91-8981</t>
  </si>
  <si>
    <t>0229-91-8982</t>
  </si>
  <si>
    <t>第490号</t>
  </si>
  <si>
    <t>医療法人社団交鐘会　あおぞら在宅診療所富谷仙台</t>
  </si>
  <si>
    <t>981－3361</t>
  </si>
  <si>
    <t>富谷市あけの平二丁目３番地８</t>
  </si>
  <si>
    <t>022-342-1097</t>
  </si>
  <si>
    <t>050-3488-0085</t>
  </si>
  <si>
    <t>第416号</t>
  </si>
  <si>
    <t>富ケ丘内科・アレルギー科</t>
  </si>
  <si>
    <t>981－3352</t>
  </si>
  <si>
    <t>富谷市富ケ丘二丁目１１番４４号</t>
  </si>
  <si>
    <t>022-343-5512</t>
  </si>
  <si>
    <t>022-343-5513</t>
  </si>
  <si>
    <t>第388号</t>
  </si>
  <si>
    <t>第434号</t>
  </si>
  <si>
    <t>医療法人社団北杜会船岡今野病院</t>
  </si>
  <si>
    <t>989－1601</t>
  </si>
  <si>
    <t>柴田郡柴田町船岡中央　２ー５ー１６</t>
  </si>
  <si>
    <t>0224-54-1034</t>
  </si>
  <si>
    <t>0224-64-2021</t>
  </si>
  <si>
    <t>一般　　       29</t>
  </si>
  <si>
    <t>南桜ホームケアクリニック</t>
  </si>
  <si>
    <t>989－1272</t>
  </si>
  <si>
    <t>柴田郡大河原町南桜町７番８</t>
  </si>
  <si>
    <t>0224-51-0721</t>
  </si>
  <si>
    <t>0224-51-0722</t>
  </si>
  <si>
    <t>第435号</t>
  </si>
  <si>
    <t>第486号</t>
  </si>
  <si>
    <t>山形外科医院</t>
  </si>
  <si>
    <t>亘理郡亘理町字旧舘　１７－１</t>
  </si>
  <si>
    <t>0223-34-3171</t>
  </si>
  <si>
    <t>0223-34-3202</t>
  </si>
  <si>
    <t>第398号</t>
  </si>
  <si>
    <t>医療法人社団　ヴェリタス　亘理往診クリニック</t>
  </si>
  <si>
    <t>亘理郡亘理町逢隈中泉字本木４－１　１Ｆ</t>
  </si>
  <si>
    <t>0223-23-1531</t>
  </si>
  <si>
    <t>0223-23-1536</t>
  </si>
  <si>
    <t>松村クリニック</t>
  </si>
  <si>
    <t>989－2111</t>
  </si>
  <si>
    <t>亘理郡山元町坂元字道合３７番地</t>
  </si>
  <si>
    <t>0223-38-0005</t>
  </si>
  <si>
    <t>0223-38-0926</t>
  </si>
  <si>
    <t>第447号</t>
  </si>
  <si>
    <t>第172号</t>
  </si>
  <si>
    <t>第425号</t>
  </si>
  <si>
    <t>第499号</t>
  </si>
  <si>
    <t>第475号</t>
  </si>
  <si>
    <t>杉山医院</t>
  </si>
  <si>
    <t>981－3515</t>
  </si>
  <si>
    <t>黒川郡大郷町羽生字中ノ町１１－１</t>
  </si>
  <si>
    <t>022-359-4123</t>
  </si>
  <si>
    <t>022-359-4124</t>
  </si>
  <si>
    <t>第406号</t>
  </si>
  <si>
    <t>公立加美病院</t>
  </si>
  <si>
    <t>981－4122</t>
  </si>
  <si>
    <t>加美郡色麻町四竃字杉成　９</t>
  </si>
  <si>
    <t>0229-66-2500</t>
  </si>
  <si>
    <t>一般　　       40
療養　　       50</t>
  </si>
  <si>
    <t>第160号</t>
  </si>
  <si>
    <t>第444号</t>
  </si>
  <si>
    <t>第455号</t>
  </si>
  <si>
    <t>歌津八番クリニック</t>
  </si>
  <si>
    <t>988－0423</t>
  </si>
  <si>
    <t>本吉郡南三陸町歌津字枡沢７７－１</t>
  </si>
  <si>
    <t>0226-36-9511</t>
  </si>
  <si>
    <t>0226-36-9512</t>
  </si>
  <si>
    <t>第454号</t>
  </si>
  <si>
    <t>医療法人社団　新生会　佐藤徹内科クリニック</t>
  </si>
  <si>
    <t>本吉郡南三陸町志津川字沼田１４４－４５</t>
  </si>
  <si>
    <t>0226-47-1175</t>
  </si>
  <si>
    <t>0226-47-1186</t>
  </si>
  <si>
    <t>第426号</t>
  </si>
  <si>
    <t>南條クリニック</t>
  </si>
  <si>
    <t>仙台市青葉区台原　５ー５ー５</t>
  </si>
  <si>
    <t>022-301-3711</t>
  </si>
  <si>
    <t>第485号</t>
  </si>
  <si>
    <t>広瀬病院</t>
  </si>
  <si>
    <t>989－3121</t>
  </si>
  <si>
    <t>仙台市青葉区郷六字大森　４－２</t>
  </si>
  <si>
    <t>022-226-2661</t>
  </si>
  <si>
    <t>022-226-2258</t>
  </si>
  <si>
    <t>一般　　       47
療養　　       46</t>
  </si>
  <si>
    <t>第470号</t>
  </si>
  <si>
    <t>仙台中江病院</t>
  </si>
  <si>
    <t>980－0001</t>
  </si>
  <si>
    <t>仙台市青葉区中江　１－１０－１８</t>
  </si>
  <si>
    <t>022-263-3031</t>
  </si>
  <si>
    <t>022-264-3590</t>
  </si>
  <si>
    <t>一般　　       30
療養　　       30</t>
  </si>
  <si>
    <t>第477号</t>
  </si>
  <si>
    <t>第427号</t>
  </si>
  <si>
    <t>笠原内科循環器科クリニック</t>
  </si>
  <si>
    <t>981－0932</t>
  </si>
  <si>
    <t>仙台市青葉区木町　１７ー３</t>
  </si>
  <si>
    <t>022-301-5111</t>
  </si>
  <si>
    <t>022-301-5112</t>
  </si>
  <si>
    <t>第385号</t>
  </si>
  <si>
    <t>第489号</t>
  </si>
  <si>
    <t>第463号</t>
  </si>
  <si>
    <t>第439号</t>
  </si>
  <si>
    <t>草刈内科医院</t>
  </si>
  <si>
    <t>981－0908</t>
  </si>
  <si>
    <t>仙台市青葉区東照宮２－１－２</t>
  </si>
  <si>
    <t>022-271-9251</t>
  </si>
  <si>
    <t>022-271-9273</t>
  </si>
  <si>
    <t>一般　　        7
療養　　       12</t>
  </si>
  <si>
    <t>第161号</t>
  </si>
  <si>
    <t>仙台往診クリニック</t>
  </si>
  <si>
    <t>980－0013</t>
  </si>
  <si>
    <t>仙台市青葉区花京院２－１－７－３階</t>
  </si>
  <si>
    <t>022-212-8501</t>
  </si>
  <si>
    <t>022-212-8533</t>
  </si>
  <si>
    <t>第464号</t>
  </si>
  <si>
    <t>医療法人社団長生会　仙台けやきクリニック</t>
  </si>
  <si>
    <t>仙台市青葉区栗生６－７－２</t>
  </si>
  <si>
    <t>022-302-8401</t>
  </si>
  <si>
    <t>022-302-8402</t>
  </si>
  <si>
    <t>第420号</t>
  </si>
  <si>
    <t>あおば脳神経内科</t>
  </si>
  <si>
    <t>仙台市青葉区中央２丁目１１番１９号仙南ビル</t>
  </si>
  <si>
    <t>022-215-8818</t>
  </si>
  <si>
    <t>022-215-8817</t>
  </si>
  <si>
    <t>第436号</t>
  </si>
  <si>
    <t>訪問クリニックちから</t>
  </si>
  <si>
    <t>仙台市青葉区二日町１８－２６二日町ＯＡビル４Ｆ</t>
  </si>
  <si>
    <t>022-266-9070</t>
  </si>
  <si>
    <t>022-266-9071</t>
  </si>
  <si>
    <t>第419号</t>
  </si>
  <si>
    <t>第479号</t>
  </si>
  <si>
    <t>岡部医院仙台</t>
  </si>
  <si>
    <t>仙台市青葉区柏木２－４－７６ガーデンテラス柏木１０６</t>
  </si>
  <si>
    <t>022-341-2802</t>
  </si>
  <si>
    <t>022-341-2803</t>
  </si>
  <si>
    <t>第448号</t>
  </si>
  <si>
    <t>アイ往診クリニック</t>
  </si>
  <si>
    <t>仙台市青葉区上杉３－２－２８　アクス上杉ビル２０１</t>
  </si>
  <si>
    <t>022-722-2658</t>
  </si>
  <si>
    <t>022-722-2684</t>
  </si>
  <si>
    <t>第173号</t>
  </si>
  <si>
    <t>第466号</t>
  </si>
  <si>
    <t>医療法人財団はるたか会　あおぞら診療所ほっこり仙台</t>
  </si>
  <si>
    <t>989－3126</t>
  </si>
  <si>
    <t>仙台市青葉区落合６－１３－１２</t>
  </si>
  <si>
    <t>022-393-6505</t>
  </si>
  <si>
    <t>022-393-6506</t>
  </si>
  <si>
    <t>第471号</t>
  </si>
  <si>
    <t>やたべ内科・訪問診療クリニック</t>
  </si>
  <si>
    <t>980－0012</t>
  </si>
  <si>
    <t>仙台市青葉区錦町一丁目９番８号</t>
  </si>
  <si>
    <t>022-397-9904</t>
  </si>
  <si>
    <t>022-397-9905</t>
  </si>
  <si>
    <t>第461号</t>
  </si>
  <si>
    <t>第175号</t>
  </si>
  <si>
    <t>第441号</t>
  </si>
  <si>
    <t>きまち往診クリニック</t>
  </si>
  <si>
    <t>仙台市青葉区木町２－７－１０５</t>
  </si>
  <si>
    <t>022-725-3815</t>
  </si>
  <si>
    <t>022-725-3816</t>
  </si>
  <si>
    <t>第465号</t>
  </si>
  <si>
    <t>第156号</t>
  </si>
  <si>
    <t>そうや在宅診療クリニック</t>
  </si>
  <si>
    <t>仙台市青葉区五橋一丁目６番２号ＫＪビル８階</t>
  </si>
  <si>
    <t>022-797-0652</t>
  </si>
  <si>
    <t>022-797-0653</t>
  </si>
  <si>
    <t>第497号</t>
  </si>
  <si>
    <t>芳縁在宅診療所八幡</t>
  </si>
  <si>
    <t>仙台市青葉区八幡二丁目３－６グラシアスはちまん１Ｆ</t>
  </si>
  <si>
    <t>022-341-2882</t>
  </si>
  <si>
    <t>022-341-8896</t>
  </si>
  <si>
    <t>第498号</t>
  </si>
  <si>
    <t>仙台市青葉区五橋１－６－２ＫＪビル８階</t>
  </si>
  <si>
    <t>第500号</t>
  </si>
  <si>
    <t>第495号</t>
  </si>
  <si>
    <t>第429号</t>
  </si>
  <si>
    <t>第496号</t>
  </si>
  <si>
    <t>ひかりクリニック</t>
  </si>
  <si>
    <t>983－0824</t>
  </si>
  <si>
    <t>仙台市宮城野区鶴ケ谷字京原７</t>
  </si>
  <si>
    <t>022-781-9948</t>
  </si>
  <si>
    <t>022-781-9949</t>
  </si>
  <si>
    <t>第158号</t>
  </si>
  <si>
    <t>照井在宅緩和クリニック</t>
  </si>
  <si>
    <t>仙台市宮城野区岩切字羽黒前４２番地の３</t>
  </si>
  <si>
    <t>022-781-8024</t>
  </si>
  <si>
    <t>022-781-8524</t>
  </si>
  <si>
    <t>ひとつぶ診療所</t>
  </si>
  <si>
    <t>983－0868</t>
  </si>
  <si>
    <t>仙台市宮城野区鉄砲町中５－１３アスコット鉄砲町Ⅱ　１０２号室</t>
  </si>
  <si>
    <t>022-781-7231</t>
  </si>
  <si>
    <t>022-781-7237</t>
  </si>
  <si>
    <t>第424号</t>
  </si>
  <si>
    <t>第182号</t>
  </si>
  <si>
    <t>今野外科整形外科</t>
  </si>
  <si>
    <t>984－0061</t>
  </si>
  <si>
    <t>仙台市若林区南鍛治町　１９６</t>
  </si>
  <si>
    <t>022-223-3285</t>
  </si>
  <si>
    <t>022-223-4685</t>
  </si>
  <si>
    <t>第449号</t>
  </si>
  <si>
    <t>沖野内科医院</t>
  </si>
  <si>
    <t>仙台市若林区沖野　６－２６－３０</t>
  </si>
  <si>
    <t>022-285-8266</t>
  </si>
  <si>
    <t>022-285-8307</t>
  </si>
  <si>
    <t>第487号</t>
  </si>
  <si>
    <t>第493号</t>
  </si>
  <si>
    <t>第442号</t>
  </si>
  <si>
    <t>仙台在宅支援たいようクリニック</t>
  </si>
  <si>
    <t>984－0037</t>
  </si>
  <si>
    <t>仙台市若林区蒲町３０－３</t>
  </si>
  <si>
    <t>022-355-2533</t>
  </si>
  <si>
    <t>022-282-2534</t>
  </si>
  <si>
    <t>第459号</t>
  </si>
  <si>
    <t>Ｍ＆Ｔ在宅クリニック</t>
  </si>
  <si>
    <t>984－0806</t>
  </si>
  <si>
    <t>仙台市若林区舟丁３番地</t>
  </si>
  <si>
    <t>022-397-9297</t>
  </si>
  <si>
    <t>022-397-9298</t>
  </si>
  <si>
    <t>第428号</t>
  </si>
  <si>
    <t>やまと在宅診療所あゆみ仙台</t>
  </si>
  <si>
    <t>仙台市若林区大和町三丁目１０番１号内ケ﨑ビル２Ｆ</t>
  </si>
  <si>
    <t>022-766-8513</t>
  </si>
  <si>
    <t>022-766-8523</t>
  </si>
  <si>
    <t>第417号</t>
  </si>
  <si>
    <t>第422号</t>
  </si>
  <si>
    <t>第494号</t>
  </si>
  <si>
    <t>第469号</t>
  </si>
  <si>
    <t>第476号</t>
  </si>
  <si>
    <t>第460号</t>
  </si>
  <si>
    <t>富沢ホームケアクリニック</t>
  </si>
  <si>
    <t>仙台市太白区大野田４－１８－２</t>
  </si>
  <si>
    <t>022-796-1720</t>
  </si>
  <si>
    <t>022-796-1721</t>
  </si>
  <si>
    <t>第415号</t>
  </si>
  <si>
    <t>第482号</t>
  </si>
  <si>
    <t>第484号</t>
  </si>
  <si>
    <t>第488号</t>
  </si>
  <si>
    <t>往診クリニック　ビーナス</t>
  </si>
  <si>
    <t>981－1102</t>
  </si>
  <si>
    <t>仙台市太白区袋原三丁目１番３１号</t>
  </si>
  <si>
    <t>022-302-6722</t>
  </si>
  <si>
    <t>022-302-3769</t>
  </si>
  <si>
    <t>第405号</t>
  </si>
  <si>
    <t>第492号</t>
  </si>
  <si>
    <t>第431号</t>
  </si>
  <si>
    <t>公益財団法人宮城厚生協会泉病院</t>
  </si>
  <si>
    <t>981－3212</t>
  </si>
  <si>
    <t>仙台市泉区長命ケ丘　２ー１ー１</t>
  </si>
  <si>
    <t>022-378-5361</t>
  </si>
  <si>
    <t>一般　　
　　一般       94</t>
  </si>
  <si>
    <t>医療法人松田会寺岡クリニック</t>
  </si>
  <si>
    <t>仙台市泉区寺岡　５ー８ー２</t>
  </si>
  <si>
    <t>022-378-0811</t>
  </si>
  <si>
    <t>022-377-0330</t>
  </si>
  <si>
    <t>第430号</t>
  </si>
  <si>
    <t>根白石診療所</t>
  </si>
  <si>
    <t>981－3221</t>
  </si>
  <si>
    <t>仙台市泉区根白石字堂ノ沢　９</t>
  </si>
  <si>
    <t>022-376-7577</t>
  </si>
  <si>
    <t>022-376-7576</t>
  </si>
  <si>
    <t>第440号</t>
  </si>
  <si>
    <t>第414号</t>
  </si>
  <si>
    <t>ホーム・ドクターズ奥山</t>
  </si>
  <si>
    <t>981－3122</t>
  </si>
  <si>
    <t>仙台市泉区加茂４丁目４－５</t>
  </si>
  <si>
    <t>022-377-2882</t>
  </si>
  <si>
    <t>022-377-2886</t>
  </si>
  <si>
    <t>第389号</t>
  </si>
  <si>
    <t>長命ヶ丘針生・舟田クリニック</t>
  </si>
  <si>
    <t>仙台市泉区長命ケ丘２丁目１７番２号</t>
  </si>
  <si>
    <t>022-378-6021</t>
  </si>
  <si>
    <t>022-377-2176</t>
  </si>
  <si>
    <t>第481号</t>
  </si>
  <si>
    <t>いずみ往診クリニック</t>
  </si>
  <si>
    <t>仙台市泉区泉中央１丁目１４－１インテレクト２１ビル２階</t>
  </si>
  <si>
    <t>022-772-7101</t>
  </si>
  <si>
    <t>022-722-7102</t>
  </si>
  <si>
    <t>第185号</t>
  </si>
  <si>
    <t>ほし外科医院</t>
  </si>
  <si>
    <t>981－8002</t>
  </si>
  <si>
    <t>仙台市泉区南光台南３－４－１０</t>
  </si>
  <si>
    <t>022-251-5059</t>
  </si>
  <si>
    <t>022-797-2525</t>
  </si>
  <si>
    <t>第445号</t>
  </si>
  <si>
    <t>ふるさと往診クリニック</t>
  </si>
  <si>
    <t>981－3101</t>
  </si>
  <si>
    <t>仙台市泉区明石南２－４－５</t>
  </si>
  <si>
    <t>022-344-8987</t>
  </si>
  <si>
    <t>022-344-8986</t>
  </si>
  <si>
    <t>わかば往診クリニック</t>
  </si>
  <si>
    <t>仙台市泉区八乙女中央３丁目２－３０リバーサイドヒル及川１０７</t>
  </si>
  <si>
    <t>022-739-8205</t>
  </si>
  <si>
    <t>022-739-8206</t>
  </si>
  <si>
    <t>第456号</t>
  </si>
  <si>
    <t>令和元年11月 1日</t>
  </si>
  <si>
    <t>平成31年 4月 1日</t>
  </si>
  <si>
    <t>令和元年12月 1日</t>
  </si>
  <si>
    <t>第299号</t>
  </si>
  <si>
    <t>齋藤病院</t>
  </si>
  <si>
    <t>986－0873</t>
  </si>
  <si>
    <t>石巻市山下町　１－７－２４</t>
  </si>
  <si>
    <t>0225-96-3251</t>
  </si>
  <si>
    <t>0225-96-9427</t>
  </si>
  <si>
    <t>一般　　       94
療養　　       85</t>
  </si>
  <si>
    <t>医療法人社団　健育会　石巻健育会病院</t>
  </si>
  <si>
    <t>石巻市大街道西３－３－２７</t>
  </si>
  <si>
    <t>0225-94-9195</t>
  </si>
  <si>
    <t>0225-96-9866</t>
  </si>
  <si>
    <t>一般　　       52
療養　　      116</t>
  </si>
  <si>
    <t>第189号</t>
  </si>
  <si>
    <t>医療法人啓仁会石巻ロイヤル病院</t>
  </si>
  <si>
    <t>987－1222</t>
  </si>
  <si>
    <t>石巻市広渕字焼巻２</t>
  </si>
  <si>
    <t>0225-73-5888</t>
  </si>
  <si>
    <t>0225-73-5432</t>
  </si>
  <si>
    <t>一般　　       60
療養　　      170</t>
  </si>
  <si>
    <t>第325号</t>
  </si>
  <si>
    <t>第343号</t>
  </si>
  <si>
    <t>第285号</t>
  </si>
  <si>
    <t>第313号</t>
  </si>
  <si>
    <t>赤石病院</t>
  </si>
  <si>
    <t>985－0023</t>
  </si>
  <si>
    <t>塩竈市花立町　２２－４２</t>
  </si>
  <si>
    <t>022-362-8131</t>
  </si>
  <si>
    <t>022-362-8134</t>
  </si>
  <si>
    <t>一般　　       51
療養　　       28</t>
  </si>
  <si>
    <t>第322号</t>
  </si>
  <si>
    <t>大友医院</t>
  </si>
  <si>
    <t>988－0085</t>
  </si>
  <si>
    <t>気仙沼市三日町２丁目２番２５号</t>
  </si>
  <si>
    <t>0226-22-6868</t>
  </si>
  <si>
    <t>0226-24-8108</t>
  </si>
  <si>
    <t>第307号</t>
  </si>
  <si>
    <t>宮城県リハビリテーション支援センター附属診療所</t>
  </si>
  <si>
    <t>名取市美田園二丁目１番地の４</t>
  </si>
  <si>
    <t>022-784-3587</t>
  </si>
  <si>
    <t>022-784-3593</t>
  </si>
  <si>
    <t>第304号</t>
  </si>
  <si>
    <t>第356号</t>
  </si>
  <si>
    <t>令和 4年 3月 1日</t>
  </si>
  <si>
    <t>第340号</t>
  </si>
  <si>
    <t>平成30年12月 1日</t>
  </si>
  <si>
    <t>コツコツクリニック多賀城整形外科</t>
  </si>
  <si>
    <t>多賀城市高橋四丁目２０番５号</t>
  </si>
  <si>
    <t>022-762-8806</t>
  </si>
  <si>
    <t>022-762-8807</t>
  </si>
  <si>
    <t>第291号</t>
  </si>
  <si>
    <t>第339号</t>
  </si>
  <si>
    <t>登米市立登米市民病院</t>
  </si>
  <si>
    <t>登米市迫町佐沼字下田中　２５</t>
  </si>
  <si>
    <t>0220-22-5511</t>
  </si>
  <si>
    <t>一般　　      198</t>
  </si>
  <si>
    <t>第347号</t>
  </si>
  <si>
    <t>登米市立豊里病院</t>
  </si>
  <si>
    <t>1230325</t>
  </si>
  <si>
    <t>987－0364</t>
  </si>
  <si>
    <t>登米市豊里町土手下　７４－１</t>
  </si>
  <si>
    <t>0225-76-2023</t>
  </si>
  <si>
    <t>0225-76-2923</t>
  </si>
  <si>
    <t>一般　　       60
療養　　       30</t>
  </si>
  <si>
    <t>登米市立米谷病院</t>
  </si>
  <si>
    <t>987－0902</t>
  </si>
  <si>
    <t>登米市東和町米谷字元町　２００</t>
  </si>
  <si>
    <t>0220-42-2007</t>
  </si>
  <si>
    <t>0220-42-2395</t>
  </si>
  <si>
    <t>医療法人財団弘慈会石橋病院</t>
  </si>
  <si>
    <t>栗原市若柳字川北堤下　２７</t>
  </si>
  <si>
    <t>0228-32-2583</t>
  </si>
  <si>
    <t>0228-32-2482</t>
  </si>
  <si>
    <t>療養　　
　　療養       64
精神　　       46</t>
  </si>
  <si>
    <t>第256号</t>
  </si>
  <si>
    <t>第329号</t>
  </si>
  <si>
    <t>栗原市立栗駒病院</t>
  </si>
  <si>
    <t>989－5301</t>
  </si>
  <si>
    <t>栗原市栗駒岩ケ崎松木田１０番地１</t>
  </si>
  <si>
    <t>0228-45-2211</t>
  </si>
  <si>
    <t>療養　　       45</t>
  </si>
  <si>
    <t>平成31年 3月 1日</t>
  </si>
  <si>
    <t>東松島市赤井字南一２５３番地</t>
  </si>
  <si>
    <t>0225-84-2323</t>
  </si>
  <si>
    <t>0225-84-2345</t>
  </si>
  <si>
    <t>第310号</t>
  </si>
  <si>
    <t>第295号</t>
  </si>
  <si>
    <t>第139号</t>
  </si>
  <si>
    <t>古川星陵病院</t>
  </si>
  <si>
    <t>989－6155</t>
  </si>
  <si>
    <t>大崎市古川南町　３－１－３－５</t>
  </si>
  <si>
    <t>0229-23-8181</t>
  </si>
  <si>
    <t>0229-23-5007</t>
  </si>
  <si>
    <t>一般　　       99</t>
  </si>
  <si>
    <t>平成28年 1月 1日</t>
  </si>
  <si>
    <t>星陵あすか病院</t>
  </si>
  <si>
    <t>989－6135</t>
  </si>
  <si>
    <t>大崎市古川稲葉二丁目３番１５号</t>
  </si>
  <si>
    <t>0229-25-8000</t>
  </si>
  <si>
    <t>0229-25-5000</t>
  </si>
  <si>
    <t>療養　　      300</t>
  </si>
  <si>
    <t>第358号</t>
  </si>
  <si>
    <t>仙台リハビリテーション病院</t>
  </si>
  <si>
    <t>富谷市成田１－３－１</t>
  </si>
  <si>
    <t>022-351-8118</t>
  </si>
  <si>
    <t>022-351-8126</t>
  </si>
  <si>
    <t>療養　　       82</t>
  </si>
  <si>
    <t>第308号</t>
  </si>
  <si>
    <t>みやぎ県南中核病院</t>
  </si>
  <si>
    <t>2230571</t>
  </si>
  <si>
    <t>989－1253</t>
  </si>
  <si>
    <t>柴田郡大河原町西　３８－１</t>
  </si>
  <si>
    <t>0224-51-5500</t>
  </si>
  <si>
    <t>一般　　      310</t>
  </si>
  <si>
    <t>第346号</t>
  </si>
  <si>
    <t>川崎こころ病院</t>
  </si>
  <si>
    <t>989－1503</t>
  </si>
  <si>
    <t>柴田郡川崎町川内字北川原山７２番地</t>
  </si>
  <si>
    <t>0224-85-2333</t>
  </si>
  <si>
    <t>0224-85-2721</t>
  </si>
  <si>
    <t>一般　　       54
精神　　      204</t>
  </si>
  <si>
    <t>第315号</t>
  </si>
  <si>
    <t>第341号</t>
  </si>
  <si>
    <t>第272号</t>
  </si>
  <si>
    <t>第337号</t>
  </si>
  <si>
    <t>貝山中央病院</t>
  </si>
  <si>
    <t>980－0804</t>
  </si>
  <si>
    <t>仙台市青葉区大町　２－１２－８</t>
  </si>
  <si>
    <t>022-222-5945</t>
  </si>
  <si>
    <t>022-213-2631</t>
  </si>
  <si>
    <t>療養　　       60</t>
  </si>
  <si>
    <t>第302号</t>
  </si>
  <si>
    <t>第360号</t>
  </si>
  <si>
    <t>西仙台病院</t>
  </si>
  <si>
    <t>989－3212</t>
  </si>
  <si>
    <t>仙台市青葉区芋沢字新田　５４－４</t>
  </si>
  <si>
    <t>022-394-5721</t>
  </si>
  <si>
    <t>022-394-7286</t>
  </si>
  <si>
    <t>一般　　       60
療養　　      169
精神　　      272</t>
  </si>
  <si>
    <t>第359号</t>
  </si>
  <si>
    <t>第166号</t>
  </si>
  <si>
    <t>仙台エコー医療療育センター</t>
  </si>
  <si>
    <t>5133228</t>
  </si>
  <si>
    <t>仙台市青葉区芋沢字横前　１－１</t>
  </si>
  <si>
    <t>022-394-7711</t>
  </si>
  <si>
    <t>022-394-7714</t>
  </si>
  <si>
    <t>第354号</t>
  </si>
  <si>
    <t>第300号</t>
  </si>
  <si>
    <t>宮城県立こども病院</t>
  </si>
  <si>
    <t>5133814</t>
  </si>
  <si>
    <t>仙台市青葉区落合４－３－１７</t>
  </si>
  <si>
    <t>022-391-5111</t>
  </si>
  <si>
    <t>022-391-5118</t>
  </si>
  <si>
    <t>一般　　
　　一般      241</t>
  </si>
  <si>
    <t>第296号</t>
  </si>
  <si>
    <t>上杉山整形外科クリニック</t>
  </si>
  <si>
    <t>仙台市青葉区上杉５丁目８－４０</t>
  </si>
  <si>
    <t>022-797-0488</t>
  </si>
  <si>
    <t>022-797-0489</t>
  </si>
  <si>
    <t>第312号</t>
  </si>
  <si>
    <t>東北文化学園大学総合発達研究センター附属国見の杜クリニック</t>
  </si>
  <si>
    <t>981－8551</t>
  </si>
  <si>
    <t>仙台市青葉区国見六丁目４５番１６号</t>
  </si>
  <si>
    <t>022-725-5923</t>
  </si>
  <si>
    <t>022-725-8996</t>
  </si>
  <si>
    <t>第335号</t>
  </si>
  <si>
    <t>かとう耳鼻咽喉・嚥下クリニック</t>
  </si>
  <si>
    <t>仙台市青葉区二日町１１－１２</t>
  </si>
  <si>
    <t>022-281-8077</t>
  </si>
  <si>
    <t>022-281-8037</t>
  </si>
  <si>
    <t>公益財団法人仙台市医療センター仙台オープン病院</t>
  </si>
  <si>
    <t>5231675</t>
  </si>
  <si>
    <t>仙台市宮城野区鶴ケ谷５－２２－１</t>
  </si>
  <si>
    <t>022-252-1111</t>
  </si>
  <si>
    <t>022-252-0454</t>
  </si>
  <si>
    <t>一般　　
　　一般      330</t>
  </si>
  <si>
    <t>第281号</t>
  </si>
  <si>
    <t>第251号</t>
  </si>
  <si>
    <t>平成28年12月 1日</t>
  </si>
  <si>
    <t>仙台東脳神経外科病院</t>
  </si>
  <si>
    <t>仙台市宮城野区岩切　１ー１２ー１</t>
  </si>
  <si>
    <t>022-255-7117</t>
  </si>
  <si>
    <t>022-255-7760</t>
  </si>
  <si>
    <t>一般　　       93</t>
  </si>
  <si>
    <t>第323号</t>
  </si>
  <si>
    <t>安田病院</t>
  </si>
  <si>
    <t>仙台市宮城野区小田原２－２－４０</t>
  </si>
  <si>
    <t>022-256-5166</t>
  </si>
  <si>
    <t>022-256-5180</t>
  </si>
  <si>
    <t>一般　　       20
精神　　      104</t>
  </si>
  <si>
    <t>仙台整形外科病院</t>
  </si>
  <si>
    <t>984－0038</t>
  </si>
  <si>
    <t>仙台市若林区伊在三丁目５－３</t>
  </si>
  <si>
    <t>022-288-8900</t>
  </si>
  <si>
    <t>022-288-8994</t>
  </si>
  <si>
    <t>一般　　
　　一般      146</t>
  </si>
  <si>
    <t>第260号</t>
  </si>
  <si>
    <t>第123号</t>
  </si>
  <si>
    <t>大和町たかはし整形外科クリニック</t>
  </si>
  <si>
    <t>仙台市若林区大和町１丁目４番１３号</t>
  </si>
  <si>
    <t>022-239-2777</t>
  </si>
  <si>
    <t>第331号</t>
  </si>
  <si>
    <t>医療法人社団葵会　葵会仙台病院</t>
  </si>
  <si>
    <t>仙台市若林区荒井東１丁目６番地の８</t>
  </si>
  <si>
    <t>022-380-1000</t>
  </si>
  <si>
    <t>022-381-1101</t>
  </si>
  <si>
    <t>一般　　      125</t>
  </si>
  <si>
    <t>第324号</t>
  </si>
  <si>
    <t>平成29年12月13日</t>
  </si>
  <si>
    <t>独立行政法人地域医療機能推進機構　仙台南病院</t>
  </si>
  <si>
    <t>981－1103</t>
  </si>
  <si>
    <t>仙台市太白区中田町字前沖　１４３</t>
  </si>
  <si>
    <t>022-306-1711</t>
  </si>
  <si>
    <t>022-306-1712</t>
  </si>
  <si>
    <t>一般　　      199</t>
  </si>
  <si>
    <t>第276号</t>
  </si>
  <si>
    <t>第317号</t>
  </si>
  <si>
    <t>第278号</t>
  </si>
  <si>
    <t>医療法人翠十字　杜都千愛病院</t>
  </si>
  <si>
    <t>982－0251</t>
  </si>
  <si>
    <t>仙台市太白区茂庭字人来田西８－１３</t>
  </si>
  <si>
    <t>022-281-0033</t>
  </si>
  <si>
    <t>療養　　
　　療養      156
精神　　
　　精神      200</t>
  </si>
  <si>
    <t>第275号</t>
  </si>
  <si>
    <t>一般財団法人広南会広南病院</t>
  </si>
  <si>
    <t>仙台市太白区長町南　４－２０－１</t>
  </si>
  <si>
    <t>022-248-2131</t>
  </si>
  <si>
    <t>022-248-1966</t>
  </si>
  <si>
    <t>一般　　      209</t>
  </si>
  <si>
    <t>第283号</t>
  </si>
  <si>
    <t>かめやま整形外科リハビリテーションクリニック</t>
  </si>
  <si>
    <t>仙台市太白区富沢南　１－２３－７</t>
  </si>
  <si>
    <t>022-304-0765</t>
  </si>
  <si>
    <t>022-304-0766</t>
  </si>
  <si>
    <t>仙台クローバークリニック</t>
  </si>
  <si>
    <t>仙台市太白区あすと長町１－２－１長町メディカルプラザ３階</t>
  </si>
  <si>
    <t>022-797-5164</t>
  </si>
  <si>
    <t>022-797-5174</t>
  </si>
  <si>
    <t>平成27年 7月 1日</t>
  </si>
  <si>
    <t>第332号</t>
  </si>
  <si>
    <t>第336号</t>
  </si>
  <si>
    <t>第334号</t>
  </si>
  <si>
    <t>医療法人泉整形外科病院</t>
  </si>
  <si>
    <t>981－3121</t>
  </si>
  <si>
    <t>仙台市泉区上谷刈字丸山　６ー１</t>
  </si>
  <si>
    <t>022-373-7377</t>
  </si>
  <si>
    <t>022-374-2481</t>
  </si>
  <si>
    <t>第362号</t>
  </si>
  <si>
    <t>医療法人松田会エバーグリーン病院</t>
  </si>
  <si>
    <t>仙台市泉区実沢字立田屋敷　１７－１</t>
  </si>
  <si>
    <t>022-378-3838</t>
  </si>
  <si>
    <t>精神　　      200</t>
  </si>
  <si>
    <t>白木原クリニック</t>
  </si>
  <si>
    <t>仙台市泉区南光台７丁目１－９６</t>
  </si>
  <si>
    <t>022-739-8230</t>
  </si>
  <si>
    <t>022-739-8232</t>
  </si>
  <si>
    <t>第298号</t>
  </si>
  <si>
    <t>第355号</t>
  </si>
  <si>
    <t>第357号</t>
  </si>
  <si>
    <t>第273号</t>
  </si>
  <si>
    <t>第328号</t>
  </si>
  <si>
    <t>第345号</t>
  </si>
  <si>
    <t>ささき整形外科医院</t>
  </si>
  <si>
    <t>石巻市大橋　２－２－１</t>
  </si>
  <si>
    <t>0225-22-3121</t>
  </si>
  <si>
    <t>0225-23-4180</t>
  </si>
  <si>
    <t>医療法人社団佐藤整形外科医院</t>
  </si>
  <si>
    <t>986－0822</t>
  </si>
  <si>
    <t>石巻市中央　１－１３－１７</t>
  </si>
  <si>
    <t>0225-95-1755</t>
  </si>
  <si>
    <t>0225-95-1756</t>
  </si>
  <si>
    <t>第483号</t>
  </si>
  <si>
    <t>関節外科スポーツクリニック石巻</t>
  </si>
  <si>
    <t>石巻市あゆみ野５丁目２－１</t>
  </si>
  <si>
    <t>0225-98-9901</t>
  </si>
  <si>
    <t>0225-98-9909</t>
  </si>
  <si>
    <t>第503号</t>
  </si>
  <si>
    <t>鳥越塩釜腎クリニック</t>
  </si>
  <si>
    <t>985－0024</t>
  </si>
  <si>
    <t>塩竈市錦町　５ー１３</t>
  </si>
  <si>
    <t>022-365-1361</t>
  </si>
  <si>
    <t>一般　　       16
療養　　        3</t>
  </si>
  <si>
    <t>川合整形外科クリニック</t>
  </si>
  <si>
    <t>985－0004</t>
  </si>
  <si>
    <t>塩竈市藤倉　２ー４ー２０</t>
  </si>
  <si>
    <t>022-365-6818</t>
  </si>
  <si>
    <t>永沼外科整形外科医院</t>
  </si>
  <si>
    <t>985－0051</t>
  </si>
  <si>
    <t>塩竈市宮町４番１９号</t>
  </si>
  <si>
    <t>022-363-1866</t>
  </si>
  <si>
    <t>022-362-9903</t>
  </si>
  <si>
    <t>条南整形外科</t>
  </si>
  <si>
    <t>気仙沼市田中前二丁目１番地１０</t>
  </si>
  <si>
    <t>0226-29-6711</t>
  </si>
  <si>
    <t>0226-25-5225</t>
  </si>
  <si>
    <t>989－0223</t>
  </si>
  <si>
    <t>白石市旭町　２－９－１７</t>
  </si>
  <si>
    <t>0224-25-1616</t>
  </si>
  <si>
    <t>0224-25-4320</t>
  </si>
  <si>
    <t>平成18年11月 1日</t>
  </si>
  <si>
    <t>おおはし整形外科</t>
  </si>
  <si>
    <t>989－0248</t>
  </si>
  <si>
    <t>白石市南町１－３－３３</t>
  </si>
  <si>
    <t>0224-22-2888</t>
  </si>
  <si>
    <t>0224-22-2889</t>
  </si>
  <si>
    <t>第402号</t>
  </si>
  <si>
    <t>第507号</t>
  </si>
  <si>
    <t>第377号</t>
  </si>
  <si>
    <t>第364号</t>
  </si>
  <si>
    <t>こばやし整形外科クリニック</t>
  </si>
  <si>
    <t>981－1221</t>
  </si>
  <si>
    <t>名取市田高字原５９７　名取メディカルモール１０２</t>
  </si>
  <si>
    <t>022-302-5080</t>
  </si>
  <si>
    <t>022-302-5081</t>
  </si>
  <si>
    <t>第266号</t>
  </si>
  <si>
    <t>第396号</t>
  </si>
  <si>
    <t>第367号</t>
  </si>
  <si>
    <t>藤野整形外科</t>
  </si>
  <si>
    <t>985－0832</t>
  </si>
  <si>
    <t>多賀城市大代　５ー１ー１</t>
  </si>
  <si>
    <t>022-365-5050</t>
  </si>
  <si>
    <t>022-365-5670</t>
  </si>
  <si>
    <t>森整形外科クリニック</t>
  </si>
  <si>
    <t>岩沼市桜　１ー１ー１１</t>
  </si>
  <si>
    <t>0223-22-1311</t>
  </si>
  <si>
    <t>0223-24-5735</t>
  </si>
  <si>
    <t>森整形外科医院</t>
  </si>
  <si>
    <t>登米市迫町佐沼字中江　３－９－５</t>
  </si>
  <si>
    <t>0220-22-2787</t>
  </si>
  <si>
    <t>0220-23-7620</t>
  </si>
  <si>
    <t>第271号</t>
  </si>
  <si>
    <t>平成24年10月 1日</t>
  </si>
  <si>
    <t>第410号</t>
  </si>
  <si>
    <t>第380号</t>
  </si>
  <si>
    <t>くろさわ整形外科</t>
  </si>
  <si>
    <t>栗原市一迫真坂字清水山王前４－１</t>
  </si>
  <si>
    <t>0228-52-2627</t>
  </si>
  <si>
    <t>0228-52-2620</t>
  </si>
  <si>
    <t>平成19年 5月 1日</t>
  </si>
  <si>
    <t>野蒜ヶ丘痛みのクリニック</t>
  </si>
  <si>
    <t>東松島市野蒜ケ丘三丁目２９－５</t>
  </si>
  <si>
    <t>0225-98-6662</t>
  </si>
  <si>
    <t>0225-98-6663</t>
  </si>
  <si>
    <t>東松島市矢本字大溜２５ー１</t>
  </si>
  <si>
    <t>0225-83-2121</t>
  </si>
  <si>
    <t>0225-82-7035</t>
  </si>
  <si>
    <t>令和元年 9月 1日</t>
  </si>
  <si>
    <t>第254号</t>
  </si>
  <si>
    <t>徳永整形外科病院</t>
  </si>
  <si>
    <t>989－6171</t>
  </si>
  <si>
    <t>大崎市古川北町　２－５－１２</t>
  </si>
  <si>
    <t>0229-22-1111</t>
  </si>
  <si>
    <t>療養　　
　　療養       57</t>
  </si>
  <si>
    <t>大崎西整形外科</t>
  </si>
  <si>
    <t>989－6226</t>
  </si>
  <si>
    <t>大崎市古川新田字川原前２９７番地</t>
  </si>
  <si>
    <t>0229-36-1050</t>
  </si>
  <si>
    <t>0229-36-1052</t>
  </si>
  <si>
    <t>大崎ペインクリニック</t>
  </si>
  <si>
    <t>大崎市古川大宮３丁目８番１０号</t>
  </si>
  <si>
    <t>0229-22-1310</t>
  </si>
  <si>
    <t>0229-22-0229</t>
  </si>
  <si>
    <t>国民健康保険川崎病院</t>
  </si>
  <si>
    <t>2230175</t>
  </si>
  <si>
    <t>989－1501</t>
  </si>
  <si>
    <t>柴田郡川崎町前川字北原　２３ー１</t>
  </si>
  <si>
    <t>0224-84-2119</t>
  </si>
  <si>
    <t>0224-84-6013</t>
  </si>
  <si>
    <t>一般　　       30
療養　　       28</t>
  </si>
  <si>
    <t>善積医院</t>
  </si>
  <si>
    <t>柴田郡村田町村田字西　４６</t>
  </si>
  <si>
    <t>0224-83-2172</t>
  </si>
  <si>
    <t>0224-83-6820</t>
  </si>
  <si>
    <t>じん整形外科クリニック</t>
  </si>
  <si>
    <t>989－1267</t>
  </si>
  <si>
    <t>柴田郡大河原町字小島２６番６号</t>
  </si>
  <si>
    <t>0224-86-5363</t>
  </si>
  <si>
    <t>0224-86-5365</t>
  </si>
  <si>
    <t>第506号</t>
  </si>
  <si>
    <t>令和 2年 3月 1日</t>
  </si>
  <si>
    <t>医療法人社団青藍会亘理整形外科</t>
  </si>
  <si>
    <t>989－2371</t>
  </si>
  <si>
    <t>亘理郡亘理町逢隈鹿島字寺前南　２７</t>
  </si>
  <si>
    <t>0223-34-5303</t>
  </si>
  <si>
    <t>0223-34-6818</t>
  </si>
  <si>
    <t>みやぎ南部整形外科クリニック</t>
  </si>
  <si>
    <t>989－2324</t>
  </si>
  <si>
    <t>亘理郡亘理町逢隈高屋字石堂１８７－１</t>
  </si>
  <si>
    <t>0223-36-7577</t>
  </si>
  <si>
    <t>0223-36-7578</t>
  </si>
  <si>
    <t>第505号</t>
  </si>
  <si>
    <t>さくら整形外科クリニック</t>
  </si>
  <si>
    <t>亘理郡亘理町字東郷１５５番地１</t>
  </si>
  <si>
    <t>0223-23-0366</t>
  </si>
  <si>
    <t>0223-23-0367</t>
  </si>
  <si>
    <t>第274号</t>
  </si>
  <si>
    <t>にしむら整形外科</t>
  </si>
  <si>
    <t>981－0123</t>
  </si>
  <si>
    <t>宮城郡利府町沢乙字寺下　２－１</t>
  </si>
  <si>
    <t>022-356-7006</t>
  </si>
  <si>
    <t>022-356-7037</t>
  </si>
  <si>
    <t>平成19年 1月 1日</t>
  </si>
  <si>
    <t>利府整形外科クリニック</t>
  </si>
  <si>
    <t>981－0104</t>
  </si>
  <si>
    <t>宮城郡利府町中央二丁目７番地７</t>
  </si>
  <si>
    <t>022-385-5161</t>
  </si>
  <si>
    <t>022-385-5162</t>
  </si>
  <si>
    <t>ほそごえ整形外科</t>
  </si>
  <si>
    <t>黒川郡大和町吉岡まほろば１－７－９</t>
  </si>
  <si>
    <t>022-725-4645</t>
  </si>
  <si>
    <t>022-345-9466</t>
  </si>
  <si>
    <t>第502号</t>
  </si>
  <si>
    <t>第264号</t>
  </si>
  <si>
    <t>こごた整形外科クリニック</t>
  </si>
  <si>
    <t>987－0003</t>
  </si>
  <si>
    <t>遠田郡美里町南小牛田字山の神　５３ー４</t>
  </si>
  <si>
    <t>0229-32-2011</t>
  </si>
  <si>
    <t>0229-32-2880</t>
  </si>
  <si>
    <t>わくや整形外科</t>
  </si>
  <si>
    <t>987－0147</t>
  </si>
  <si>
    <t>遠田郡涌谷町下道　２－１</t>
  </si>
  <si>
    <t>0229-43-5553</t>
  </si>
  <si>
    <t>0229-43-5513</t>
  </si>
  <si>
    <t>第374号</t>
  </si>
  <si>
    <t>第376号</t>
  </si>
  <si>
    <t>ごとう整形外科</t>
  </si>
  <si>
    <t>仙台市青葉区本町２－４－８　５１０ビル</t>
  </si>
  <si>
    <t>022-221-6903</t>
  </si>
  <si>
    <t>022-221-6913</t>
  </si>
  <si>
    <t>第326号</t>
  </si>
  <si>
    <t>平成27年 8月24日</t>
  </si>
  <si>
    <t>第365号</t>
  </si>
  <si>
    <t>伊藤病院</t>
  </si>
  <si>
    <t>仙台市青葉区二日町　８－８</t>
  </si>
  <si>
    <t>022-222-8688</t>
  </si>
  <si>
    <t>022-222-8804</t>
  </si>
  <si>
    <t>一般　　
　　一般       40</t>
  </si>
  <si>
    <t>平成19年12月 1日</t>
  </si>
  <si>
    <t>しかない整形外科クリニック</t>
  </si>
  <si>
    <t>仙台市青葉区中山　９－１－３</t>
  </si>
  <si>
    <t>022-277-2330</t>
  </si>
  <si>
    <t>022-277-2365</t>
  </si>
  <si>
    <t>愛子整形外科</t>
  </si>
  <si>
    <t>仙台市青葉区愛子東　１－４－４５</t>
  </si>
  <si>
    <t>022-391-8391</t>
  </si>
  <si>
    <t>022-391-8608</t>
  </si>
  <si>
    <t>医療法人社団嘉数会かかず整形外科</t>
  </si>
  <si>
    <t>仙台市青葉区八幡３ー４ー１３</t>
  </si>
  <si>
    <t>022-263-5531</t>
  </si>
  <si>
    <t>022-213-3577</t>
  </si>
  <si>
    <t xml:space="preserve">一般　　         
療養　　         </t>
  </si>
  <si>
    <t>第411号</t>
  </si>
  <si>
    <t>小倉整形外科</t>
  </si>
  <si>
    <t>仙台市青葉区上杉１丁目６番１０号ＥＡＲＴＨ　ＢＬＵＥ仙台勾当台２階</t>
  </si>
  <si>
    <t>022-796-4355</t>
  </si>
  <si>
    <t>022-796-4360</t>
  </si>
  <si>
    <t>瀬上整形外科医院</t>
  </si>
  <si>
    <t>仙台市青葉区中央２丁目８－３２　生活文化ビル２Ｆ</t>
  </si>
  <si>
    <t>022-266-3323</t>
  </si>
  <si>
    <t>022-797-3003</t>
  </si>
  <si>
    <t>令和 2年 3月11日</t>
  </si>
  <si>
    <t>水の森整形外科クリニック</t>
  </si>
  <si>
    <t>981－0962</t>
  </si>
  <si>
    <t>仙台市青葉区水の森３丁目４１番１５号フローラル共済ビル３階</t>
  </si>
  <si>
    <t>022-343-5878</t>
  </si>
  <si>
    <t>022-343-5687</t>
  </si>
  <si>
    <t>第501号</t>
  </si>
  <si>
    <t>第344号</t>
  </si>
  <si>
    <t>第352号</t>
  </si>
  <si>
    <t>第290号</t>
  </si>
  <si>
    <t>平成25年 8月 1日</t>
  </si>
  <si>
    <t>みやぎの整形外科</t>
  </si>
  <si>
    <t>983－0021</t>
  </si>
  <si>
    <t>仙台市宮城野区田子　２－１３－２８</t>
  </si>
  <si>
    <t>022-387-5060</t>
  </si>
  <si>
    <t>022-387-5080</t>
  </si>
  <si>
    <t>仙台ペインクリニック</t>
  </si>
  <si>
    <t>仙台市宮城野区新田東３－１４－１</t>
  </si>
  <si>
    <t>022-236-1310</t>
  </si>
  <si>
    <t>022-236-1315</t>
  </si>
  <si>
    <t>一般　　       11</t>
  </si>
  <si>
    <t>庄子整形外科医院</t>
  </si>
  <si>
    <t>仙台市宮城野区幸町１－１９－２６</t>
  </si>
  <si>
    <t>022-271-3611</t>
  </si>
  <si>
    <t>022-272-1846</t>
  </si>
  <si>
    <t>中條整形外科医院</t>
  </si>
  <si>
    <t>983－0862</t>
  </si>
  <si>
    <t>仙台市宮城野区二十人町３１０番地６号</t>
  </si>
  <si>
    <t>022-291-5372</t>
  </si>
  <si>
    <t>022-291-5380</t>
  </si>
  <si>
    <t>東仙台さとう整形外科</t>
  </si>
  <si>
    <t>仙台市宮城野区燕沢２－１１－１</t>
  </si>
  <si>
    <t>022-781-7022</t>
  </si>
  <si>
    <t>022-781-7076</t>
  </si>
  <si>
    <t>第117号</t>
  </si>
  <si>
    <t>東あおば整形外科</t>
  </si>
  <si>
    <t>仙台市宮城野区新田東一丁目９番１号</t>
  </si>
  <si>
    <t>022-783-1505</t>
  </si>
  <si>
    <t>022-783-1506</t>
  </si>
  <si>
    <t>第286号</t>
  </si>
  <si>
    <t>社会医療法人　杏仁会　河原町病院</t>
  </si>
  <si>
    <t>仙台市若林区南小泉字八軒小路４番地</t>
  </si>
  <si>
    <t>022-222-8657</t>
  </si>
  <si>
    <t>022-222-8178</t>
  </si>
  <si>
    <t>一般　　
　　一般       23
療養　　
　　療養       29</t>
  </si>
  <si>
    <t>第348号</t>
  </si>
  <si>
    <t>平成26年 7月 1日</t>
  </si>
  <si>
    <t>荒井西ゆずの木整形外科クリニック</t>
  </si>
  <si>
    <t>仙台市若林区なないろの里二丁目１番地の１</t>
  </si>
  <si>
    <t>022-354-1733</t>
  </si>
  <si>
    <t>022-354-1744</t>
  </si>
  <si>
    <t>谷整形外科クリニック</t>
  </si>
  <si>
    <t>仙台市太白区東中田　４－２２－２</t>
  </si>
  <si>
    <t>022-242-3322</t>
  </si>
  <si>
    <t>022-242-7855</t>
  </si>
  <si>
    <t>第394号</t>
  </si>
  <si>
    <t>ひご整形外科クリニック</t>
  </si>
  <si>
    <t>仙台市太白区長町　１－９－１０</t>
  </si>
  <si>
    <t>022-308-3777</t>
  </si>
  <si>
    <t>022-308-0515</t>
  </si>
  <si>
    <t>高橋整形外科医院</t>
  </si>
  <si>
    <t>982－0841</t>
  </si>
  <si>
    <t>仙台市太白区向山　２－１８－１０</t>
  </si>
  <si>
    <t>022-227-0717</t>
  </si>
  <si>
    <t>鈎取診療所</t>
  </si>
  <si>
    <t>仙台市太白区鈎取本町１丁目１３－２</t>
  </si>
  <si>
    <t>022-307-0085</t>
  </si>
  <si>
    <t>022-307-0025</t>
  </si>
  <si>
    <t>医療法人松田会　八木山整形外科クリニック</t>
  </si>
  <si>
    <t>仙台市太白区八木山本町１－１３－６</t>
  </si>
  <si>
    <t>022-398-4566</t>
  </si>
  <si>
    <t>022-398-4544</t>
  </si>
  <si>
    <t>平成26年 9月 1日</t>
  </si>
  <si>
    <t>第400号</t>
  </si>
  <si>
    <t>あすと長町整形外科クリニック</t>
  </si>
  <si>
    <t>仙台市太白区あすと長町１－３－１ＳＨＩＰ仙台ビル１Ｆ</t>
  </si>
  <si>
    <t>022-397-7331</t>
  </si>
  <si>
    <t>022-397-7727</t>
  </si>
  <si>
    <t>第351号</t>
  </si>
  <si>
    <t>医療法人すずき整形外科・小児科内科</t>
  </si>
  <si>
    <t>仙台市太白区長町南３丁目３５番１</t>
  </si>
  <si>
    <t>022-248-1665</t>
  </si>
  <si>
    <t>第401号</t>
  </si>
  <si>
    <t>長町南たかの整形外科</t>
  </si>
  <si>
    <t>982－0031</t>
  </si>
  <si>
    <t>仙台市太白区泉崎２丁目１番２３号</t>
  </si>
  <si>
    <t>022-797-1030</t>
  </si>
  <si>
    <t>022-797-1186</t>
  </si>
  <si>
    <t>第504号</t>
  </si>
  <si>
    <t>渡辺アイ整形外科胃腸内科</t>
  </si>
  <si>
    <t>仙台市太白区袋原四丁目３７番１０号</t>
  </si>
  <si>
    <t>022-302-5302</t>
  </si>
  <si>
    <t>022-302-5180</t>
  </si>
  <si>
    <t>金渕整形外科クリニック</t>
  </si>
  <si>
    <t>仙台市泉区将監　２－１２－１</t>
  </si>
  <si>
    <t>022-373-1517</t>
  </si>
  <si>
    <t>022-375-0009</t>
  </si>
  <si>
    <t>第216号</t>
  </si>
  <si>
    <t>北原整形外科</t>
  </si>
  <si>
    <t>仙台市泉区南光台南二丁目１６番２４号</t>
  </si>
  <si>
    <t>022-252-7735</t>
  </si>
  <si>
    <t>平成24年 6月15日</t>
  </si>
  <si>
    <t>仙台市泉区南光台　４－１３－２７</t>
  </si>
  <si>
    <t>022-276-2222</t>
  </si>
  <si>
    <t>022-276-2720</t>
  </si>
  <si>
    <t>本間記念東北整形外科・東北歯科</t>
  </si>
  <si>
    <t>5531454</t>
  </si>
  <si>
    <t>仙台市泉区上谷刈４－９－２２</t>
  </si>
  <si>
    <t>022-371-5511</t>
  </si>
  <si>
    <t>022-371-5605</t>
  </si>
  <si>
    <t>松森整形外科クリニック</t>
  </si>
  <si>
    <t>仙台市泉区松森字岡本前１１</t>
  </si>
  <si>
    <t>022-351-3553</t>
  </si>
  <si>
    <t>022-351-3554</t>
  </si>
  <si>
    <t>本間記念仙台北整形外科</t>
  </si>
  <si>
    <t>仙台市泉区上谷刈４－９－２３</t>
  </si>
  <si>
    <t>022-371-5430</t>
  </si>
  <si>
    <t>022-371-5440</t>
  </si>
  <si>
    <t>第257号</t>
  </si>
  <si>
    <t>仙台北部整形外科</t>
  </si>
  <si>
    <t>仙台市泉区大沢２－１３－４</t>
  </si>
  <si>
    <t>022-776-1888</t>
  </si>
  <si>
    <t>一般　　
　　一般       13</t>
  </si>
  <si>
    <t>第392号</t>
  </si>
  <si>
    <t>第480号</t>
  </si>
  <si>
    <t>医療法人松田会　仙台泉中央整形外科クリニック</t>
  </si>
  <si>
    <t>仙台市泉区泉中央１－３９－１</t>
  </si>
  <si>
    <t>022-374-0885</t>
  </si>
  <si>
    <t>022-374-0886</t>
  </si>
  <si>
    <t>仙台たなか整形外科スポーツクリニック</t>
  </si>
  <si>
    <t>仙台市泉区長命ケ丘二丁目２１番１</t>
  </si>
  <si>
    <t>022-341-8605</t>
  </si>
  <si>
    <t>022-341-8606</t>
  </si>
  <si>
    <t>第378号</t>
  </si>
  <si>
    <t>第282号</t>
  </si>
  <si>
    <t>スズキ記念病院</t>
  </si>
  <si>
    <t>989－2427</t>
  </si>
  <si>
    <t>岩沼市里の杜　３ー５ー５</t>
  </si>
  <si>
    <t>0223-23-3111</t>
  </si>
  <si>
    <t>0223-23-3123</t>
  </si>
  <si>
    <t>一般　　       59</t>
  </si>
  <si>
    <t>生補管１</t>
  </si>
  <si>
    <t>たんぽぽレディースクリニックあすと長町</t>
  </si>
  <si>
    <t>982－0003</t>
  </si>
  <si>
    <t>仙台市太白区郡山１－１６－８</t>
  </si>
  <si>
    <t>022-738-7753</t>
  </si>
  <si>
    <t>022-738-7750</t>
  </si>
  <si>
    <t>仙台ソレイユ母子クリニック</t>
  </si>
  <si>
    <t>仙台市太白区大野田四丁目３１番地の３</t>
  </si>
  <si>
    <t>022-248-5001</t>
  </si>
  <si>
    <t>022-248-5125</t>
  </si>
  <si>
    <t>生補管２</t>
  </si>
  <si>
    <t>かんとうクリニック</t>
  </si>
  <si>
    <t>仙台市青葉区本町２丁目１７番２３号</t>
  </si>
  <si>
    <t>022-397-7762</t>
  </si>
  <si>
    <t>022-397-7763</t>
  </si>
  <si>
    <r>
      <rPr>
        <sz val="10"/>
        <color rgb="FF000000"/>
        <rFont val="ＭＳ ゴシック"/>
        <family val="3"/>
        <charset val="128"/>
      </rPr>
      <t>医療法人社団　名取駅東口クリニック</t>
    </r>
  </si>
  <si>
    <t>〇</t>
    <phoneticPr fontId="23"/>
  </si>
  <si>
    <r>
      <rPr>
        <sz val="10"/>
        <color rgb="FF000000"/>
        <rFont val="ＭＳ ゴシック"/>
        <family val="3"/>
        <charset val="128"/>
      </rPr>
      <t>医療法人金上仁友会金上病院</t>
    </r>
  </si>
  <si>
    <r>
      <rPr>
        <sz val="10"/>
        <color rgb="FF000000"/>
        <rFont val="ＭＳ ゴシック"/>
        <family val="3"/>
        <charset val="128"/>
      </rPr>
      <t>青葉通クリニック</t>
    </r>
  </si>
  <si>
    <r>
      <rPr>
        <sz val="10"/>
        <color rgb="FF000000"/>
        <rFont val="ＭＳ ゴシック"/>
        <family val="3"/>
        <charset val="128"/>
      </rPr>
      <t>もりのみやこクリニック</t>
    </r>
  </si>
  <si>
    <r>
      <rPr>
        <sz val="10"/>
        <color rgb="FF000000"/>
        <rFont val="ＭＳ ゴシック"/>
        <family val="3"/>
        <charset val="128"/>
      </rPr>
      <t>かんとうクリニック</t>
    </r>
  </si>
  <si>
    <r>
      <rPr>
        <sz val="10"/>
        <color rgb="FF000000"/>
        <rFont val="ＭＳ ゴシック"/>
        <family val="3"/>
        <charset val="128"/>
      </rPr>
      <t>こころのクリニックＯＡＳＩＳ</t>
    </r>
  </si>
  <si>
    <r>
      <rPr>
        <sz val="10"/>
        <color rgb="FF000000"/>
        <rFont val="ＭＳ ゴシック"/>
        <family val="3"/>
        <charset val="128"/>
      </rPr>
      <t>脳と心の石原クリニック</t>
    </r>
  </si>
  <si>
    <r>
      <rPr>
        <sz val="10"/>
        <color rgb="FF000000"/>
        <rFont val="ＭＳ ゴシック"/>
        <family val="3"/>
        <charset val="128"/>
      </rPr>
      <t>　</t>
    </r>
  </si>
  <si>
    <r>
      <rPr>
        <sz val="10"/>
        <color rgb="FF000000"/>
        <rFont val="ＭＳ ゴシック"/>
        <family val="3"/>
        <charset val="128"/>
      </rPr>
      <t>石巻赤十字病院</t>
    </r>
  </si>
  <si>
    <r>
      <rPr>
        <sz val="10"/>
        <color rgb="FF000000"/>
        <rFont val="ＭＳ ゴシック"/>
        <family val="3"/>
        <charset val="128"/>
      </rPr>
      <t>齋藤病院</t>
    </r>
  </si>
  <si>
    <r>
      <rPr>
        <sz val="10"/>
        <color rgb="FF000000"/>
        <rFont val="ＭＳ ゴシック"/>
        <family val="3"/>
        <charset val="128"/>
      </rPr>
      <t>医療法人社団　健育会　石巻健育会病院</t>
    </r>
  </si>
  <si>
    <r>
      <rPr>
        <sz val="10"/>
        <color rgb="FF000000"/>
        <rFont val="ＭＳ ゴシック"/>
        <family val="3"/>
        <charset val="128"/>
      </rPr>
      <t>石巻市立病院</t>
    </r>
  </si>
  <si>
    <r>
      <rPr>
        <sz val="10"/>
        <color rgb="FF000000"/>
        <rFont val="ＭＳ ゴシック"/>
        <family val="3"/>
        <charset val="128"/>
      </rPr>
      <t>登米市立豊里病院</t>
    </r>
  </si>
  <si>
    <r>
      <rPr>
        <sz val="10"/>
        <color rgb="FF000000"/>
        <rFont val="ＭＳ ゴシック"/>
        <family val="3"/>
        <charset val="128"/>
      </rPr>
      <t>大崎市民病院</t>
    </r>
  </si>
  <si>
    <r>
      <rPr>
        <sz val="10"/>
        <color rgb="FF000000"/>
        <rFont val="ＭＳ ゴシック"/>
        <family val="3"/>
        <charset val="128"/>
      </rPr>
      <t>大崎市民病院鹿島台分院</t>
    </r>
  </si>
  <si>
    <r>
      <rPr>
        <sz val="10"/>
        <color rgb="FF000000"/>
        <rFont val="ＭＳ ゴシック"/>
        <family val="3"/>
        <charset val="128"/>
      </rPr>
      <t>仙台リハビリテーション病院</t>
    </r>
  </si>
  <si>
    <r>
      <rPr>
        <sz val="10"/>
        <color rgb="FF000000"/>
        <rFont val="ＭＳ ゴシック"/>
        <family val="3"/>
        <charset val="128"/>
      </rPr>
      <t>みやぎ県南中核病院</t>
    </r>
  </si>
  <si>
    <r>
      <rPr>
        <sz val="10"/>
        <color rgb="FF000000"/>
        <rFont val="ＭＳ ゴシック"/>
        <family val="3"/>
        <charset val="128"/>
      </rPr>
      <t>丸森町国民健康保険丸森病院</t>
    </r>
  </si>
  <si>
    <r>
      <rPr>
        <sz val="10"/>
        <color rgb="FF000000"/>
        <rFont val="ＭＳ ゴシック"/>
        <family val="3"/>
        <charset val="128"/>
      </rPr>
      <t>一般財団法人厚生会　仙台厚生病院</t>
    </r>
  </si>
  <si>
    <r>
      <rPr>
        <sz val="10"/>
        <color rgb="FF000000"/>
        <rFont val="ＭＳ ゴシック"/>
        <family val="3"/>
        <charset val="128"/>
      </rPr>
      <t>国家公務員共済組合連合会東北公済病院</t>
    </r>
  </si>
  <si>
    <r>
      <rPr>
        <sz val="10"/>
        <color rgb="FF000000"/>
        <rFont val="ＭＳ ゴシック"/>
        <family val="3"/>
        <charset val="128"/>
      </rPr>
      <t>一般財団法人周行会内科佐藤病院</t>
    </r>
  </si>
  <si>
    <r>
      <rPr>
        <sz val="10"/>
        <color rgb="FF000000"/>
        <rFont val="ＭＳ ゴシック"/>
        <family val="3"/>
        <charset val="128"/>
      </rPr>
      <t>医療法人光成会宮城中央病院</t>
    </r>
  </si>
  <si>
    <r>
      <rPr>
        <sz val="10"/>
        <color rgb="FF000000"/>
        <rFont val="ＭＳ ゴシック"/>
        <family val="3"/>
        <charset val="128"/>
      </rPr>
      <t>ＪＲ仙台病院</t>
    </r>
  </si>
  <si>
    <r>
      <rPr>
        <sz val="10"/>
        <color rgb="FF000000"/>
        <rFont val="ＭＳ ゴシック"/>
        <family val="3"/>
        <charset val="128"/>
      </rPr>
      <t>棚橋よしかつ＋泌尿器科</t>
    </r>
  </si>
  <si>
    <r>
      <rPr>
        <sz val="10"/>
        <color rgb="FF000000"/>
        <rFont val="ＭＳ ゴシック"/>
        <family val="3"/>
        <charset val="128"/>
      </rPr>
      <t>岩切病院</t>
    </r>
  </si>
  <si>
    <r>
      <rPr>
        <sz val="10"/>
        <color rgb="FF000000"/>
        <rFont val="ＭＳ ゴシック"/>
        <family val="3"/>
        <charset val="128"/>
      </rPr>
      <t>仙台東脳神経外科病院</t>
    </r>
  </si>
  <si>
    <r>
      <rPr>
        <sz val="10"/>
        <color rgb="FF000000"/>
        <rFont val="ＭＳ ゴシック"/>
        <family val="3"/>
        <charset val="128"/>
      </rPr>
      <t>岩切中央クリニック</t>
    </r>
  </si>
  <si>
    <r>
      <rPr>
        <sz val="10"/>
        <color rgb="FF000000"/>
        <rFont val="ＭＳ ゴシック"/>
        <family val="3"/>
        <charset val="128"/>
      </rPr>
      <t>クリニック斎藤泌尿器科</t>
    </r>
  </si>
  <si>
    <r>
      <rPr>
        <sz val="10"/>
        <color rgb="FF000000"/>
        <rFont val="ＭＳ ゴシック"/>
        <family val="3"/>
        <charset val="128"/>
      </rPr>
      <t>医療法人社団葵会　葵会仙台病院</t>
    </r>
  </si>
  <si>
    <r>
      <rPr>
        <sz val="10"/>
        <color rgb="FF000000"/>
        <rFont val="ＭＳ ゴシック"/>
        <family val="3"/>
        <charset val="128"/>
      </rPr>
      <t>独立行政法人地域医療機能推進機構　仙台南病院</t>
    </r>
  </si>
  <si>
    <r>
      <rPr>
        <sz val="10"/>
        <color rgb="FF000000"/>
        <rFont val="ＭＳ ゴシック"/>
        <family val="3"/>
        <charset val="128"/>
      </rPr>
      <t>医療法人翠十字　杜都千愛病院</t>
    </r>
  </si>
  <si>
    <r>
      <rPr>
        <sz val="10"/>
        <color rgb="FF000000"/>
        <rFont val="ＭＳ ゴシック"/>
        <family val="3"/>
        <charset val="128"/>
      </rPr>
      <t>医療法人泉整形外科病院</t>
    </r>
  </si>
  <si>
    <r>
      <rPr>
        <sz val="10"/>
        <color rgb="FF000000"/>
        <rFont val="ＭＳ ゴシック"/>
        <family val="3"/>
        <charset val="128"/>
      </rPr>
      <t>泌尿器科泉中央病院</t>
    </r>
  </si>
  <si>
    <r>
      <rPr>
        <sz val="10"/>
        <color rgb="FF000000"/>
        <rFont val="ＭＳ ゴシック"/>
        <family val="3"/>
        <charset val="128"/>
      </rPr>
      <t>独立行政法人国立病院機構宮城病院</t>
    </r>
  </si>
  <si>
    <r>
      <rPr>
        <sz val="10"/>
        <color rgb="FF000000"/>
        <rFont val="ＭＳ ゴシック"/>
        <family val="3"/>
        <charset val="128"/>
      </rPr>
      <t>東北大学病院</t>
    </r>
  </si>
  <si>
    <r>
      <rPr>
        <sz val="10"/>
        <color rgb="FF000000"/>
        <rFont val="ＭＳ ゴシック"/>
        <family val="3"/>
        <charset val="128"/>
      </rPr>
      <t>大街道もり眼科医院</t>
    </r>
  </si>
  <si>
    <r>
      <rPr>
        <sz val="10"/>
        <color rgb="FF000000"/>
        <rFont val="ＭＳ ゴシック"/>
        <family val="3"/>
        <charset val="128"/>
      </rPr>
      <t>野田眼科クリニック</t>
    </r>
  </si>
  <si>
    <r>
      <rPr>
        <sz val="10"/>
        <color rgb="FF000000"/>
        <rFont val="ＭＳ ゴシック"/>
        <family val="3"/>
        <charset val="128"/>
      </rPr>
      <t>おおなみ眼科クリニック</t>
    </r>
  </si>
  <si>
    <r>
      <rPr>
        <sz val="10"/>
        <color rgb="FF000000"/>
        <rFont val="ＭＳ ゴシック"/>
        <family val="3"/>
        <charset val="128"/>
      </rPr>
      <t>おの眼科クリニック</t>
    </r>
  </si>
  <si>
    <r>
      <rPr>
        <sz val="10"/>
        <color rgb="FF000000"/>
        <rFont val="ＭＳ ゴシック"/>
        <family val="3"/>
        <charset val="128"/>
      </rPr>
      <t>やもと眼科</t>
    </r>
  </si>
  <si>
    <r>
      <rPr>
        <sz val="10"/>
        <color rgb="FF000000"/>
        <rFont val="ＭＳ ゴシック"/>
        <family val="3"/>
        <charset val="128"/>
      </rPr>
      <t>清宮眼科医院</t>
    </r>
  </si>
  <si>
    <r>
      <rPr>
        <sz val="10"/>
        <color rgb="FF000000"/>
        <rFont val="ＭＳ ゴシック"/>
        <family val="3"/>
        <charset val="128"/>
      </rPr>
      <t>つのだ眼科</t>
    </r>
  </si>
  <si>
    <r>
      <rPr>
        <sz val="10"/>
        <color rgb="FF000000"/>
        <rFont val="ＭＳ ゴシック"/>
        <family val="3"/>
        <charset val="128"/>
      </rPr>
      <t>平成眼科病院</t>
    </r>
  </si>
  <si>
    <r>
      <rPr>
        <sz val="10"/>
        <color rgb="FF000000"/>
        <rFont val="ＭＳ ゴシック"/>
        <family val="3"/>
        <charset val="128"/>
      </rPr>
      <t>佐藤裕也眼科医院</t>
    </r>
  </si>
  <si>
    <r>
      <rPr>
        <sz val="10"/>
        <color rgb="FF000000"/>
        <rFont val="ＭＳ ゴシック"/>
        <family val="3"/>
        <charset val="128"/>
      </rPr>
      <t>仙台のだ眼科クリニック</t>
    </r>
  </si>
  <si>
    <r>
      <rPr>
        <sz val="10"/>
        <color rgb="FF000000"/>
        <rFont val="ＭＳ ゴシック"/>
        <family val="3"/>
        <charset val="128"/>
      </rPr>
      <t>渡辺眼科医院</t>
    </r>
  </si>
  <si>
    <r>
      <rPr>
        <sz val="10"/>
        <color rgb="FF000000"/>
        <rFont val="ＭＳ ゴシック"/>
        <family val="3"/>
        <charset val="128"/>
      </rPr>
      <t>ＡＳＵＣＡアイクリニック　仙台マークワン</t>
    </r>
  </si>
  <si>
    <r>
      <rPr>
        <sz val="10"/>
        <color rgb="FF000000"/>
        <rFont val="ＭＳ ゴシック"/>
        <family val="3"/>
        <charset val="128"/>
      </rPr>
      <t>タカジン眼科</t>
    </r>
  </si>
  <si>
    <r>
      <rPr>
        <sz val="10"/>
        <color rgb="FF000000"/>
        <rFont val="ＭＳ ゴシック"/>
        <family val="3"/>
        <charset val="128"/>
      </rPr>
      <t>前川眼科医院</t>
    </r>
  </si>
  <si>
    <r>
      <rPr>
        <sz val="10"/>
        <color rgb="FF000000"/>
        <rFont val="ＭＳ ゴシック"/>
        <family val="3"/>
        <charset val="128"/>
      </rPr>
      <t>荒井西おおとも眼科</t>
    </r>
  </si>
  <si>
    <r>
      <rPr>
        <sz val="10"/>
        <color rgb="FF000000"/>
        <rFont val="ＭＳ ゴシック"/>
        <family val="3"/>
        <charset val="128"/>
      </rPr>
      <t>八乙女さとうはじめ眼科</t>
    </r>
  </si>
  <si>
    <r>
      <rPr>
        <sz val="10"/>
        <color rgb="FF000000"/>
        <rFont val="ＭＳ ゴシック"/>
        <family val="3"/>
        <charset val="128"/>
      </rPr>
      <t>仙台長命ヶ丘クリニック</t>
    </r>
  </si>
  <si>
    <r>
      <rPr>
        <sz val="10"/>
        <color rgb="FF000000"/>
        <rFont val="ＭＳ ゴシック"/>
        <family val="3"/>
        <charset val="128"/>
      </rPr>
      <t>独立行政法人地域医療機能推進機構仙台病院</t>
    </r>
  </si>
  <si>
    <r>
      <rPr>
        <sz val="10"/>
        <color rgb="FF000000"/>
        <rFont val="ＭＳ ゴシック"/>
        <family val="3"/>
        <charset val="128"/>
      </rPr>
      <t>仙台まぶたと眼のクリニック</t>
    </r>
  </si>
  <si>
    <r>
      <rPr>
        <sz val="10"/>
        <color rgb="FF000000"/>
        <rFont val="ＭＳ ゴシック"/>
        <family val="3"/>
        <charset val="128"/>
      </rPr>
      <t>医療法人徳洲会　仙台徳洲会病院</t>
    </r>
  </si>
  <si>
    <t>〒986－0805</t>
  </si>
  <si>
    <t>〒986－0822</t>
  </si>
  <si>
    <t>〒986－0853</t>
  </si>
  <si>
    <t>〒986－0042</t>
  </si>
  <si>
    <t>〒986－0815</t>
  </si>
  <si>
    <t>〒986－0813</t>
  </si>
  <si>
    <t>〒986－0861</t>
  </si>
  <si>
    <t>〒986－0854</t>
  </si>
  <si>
    <t>〒987－1101</t>
  </si>
  <si>
    <t>〒986－0847</t>
  </si>
  <si>
    <t>〒986－0867</t>
  </si>
  <si>
    <t>〒986－0821</t>
  </si>
  <si>
    <t>〒986－0878</t>
  </si>
  <si>
    <t>〒986－0850</t>
  </si>
  <si>
    <t>〒985－0031</t>
  </si>
  <si>
    <t>〒985－0061</t>
  </si>
  <si>
    <t>〒985－0004</t>
  </si>
  <si>
    <t>〒985－0034</t>
  </si>
  <si>
    <t>〒985－0051</t>
  </si>
  <si>
    <t>〒985－0062</t>
  </si>
  <si>
    <t>〒985－0087</t>
  </si>
  <si>
    <t>〒985－0071</t>
  </si>
  <si>
    <t>〒988－0053</t>
  </si>
  <si>
    <t>〒988－0234</t>
  </si>
  <si>
    <t>〒988－0613</t>
  </si>
  <si>
    <t>〒989－0223</t>
  </si>
  <si>
    <t>〒989－0228</t>
  </si>
  <si>
    <t>〒989－0248</t>
  </si>
  <si>
    <t>〒989－0218</t>
  </si>
  <si>
    <t>〒981－1224</t>
  </si>
  <si>
    <t>〒981－1244</t>
  </si>
  <si>
    <t>〒981－1226</t>
  </si>
  <si>
    <t>〒981－1247</t>
  </si>
  <si>
    <t>〒981－1227</t>
  </si>
  <si>
    <t>〒981－1214</t>
  </si>
  <si>
    <t>〒981－1230</t>
  </si>
  <si>
    <t>〒981－1217</t>
  </si>
  <si>
    <t>〒981－1223</t>
  </si>
  <si>
    <t>〒981－1240</t>
  </si>
  <si>
    <t>〒981－1232</t>
  </si>
  <si>
    <t>〒981－1221</t>
  </si>
  <si>
    <t>〒981－1505</t>
  </si>
  <si>
    <t>〒985－0832</t>
  </si>
  <si>
    <t>〒985－0835</t>
  </si>
  <si>
    <t>〒985－0853</t>
  </si>
  <si>
    <t>〒985－0873</t>
  </si>
  <si>
    <t>〒985－0863</t>
  </si>
  <si>
    <t>〒985－0831</t>
  </si>
  <si>
    <t>〒989－2433</t>
  </si>
  <si>
    <t>〒989－2432</t>
  </si>
  <si>
    <t>〒989－2478</t>
  </si>
  <si>
    <t>〒989－2451</t>
  </si>
  <si>
    <t>〒987－0511</t>
  </si>
  <si>
    <t>登米市迫町佐沼字光ヶ丘５１－１</t>
  </si>
  <si>
    <t>〒987－0363</t>
  </si>
  <si>
    <t>〒987－0602</t>
  </si>
  <si>
    <t>〒987－0704</t>
  </si>
  <si>
    <t>〒987－0321</t>
  </si>
  <si>
    <t>〒987－2211</t>
  </si>
  <si>
    <t>〒987－2308</t>
  </si>
  <si>
    <t>〒989－4521</t>
  </si>
  <si>
    <t>〒987－2205</t>
  </si>
  <si>
    <t>〒987－2216</t>
  </si>
  <si>
    <t>〒989－5625</t>
  </si>
  <si>
    <t>〒989－5502</t>
  </si>
  <si>
    <t>〒981－0503</t>
  </si>
  <si>
    <t>〒981－0501</t>
  </si>
  <si>
    <t>〒981－0416</t>
  </si>
  <si>
    <t>〒989－4413</t>
  </si>
  <si>
    <t>〒989－6252</t>
  </si>
  <si>
    <t>〒989－6162</t>
  </si>
  <si>
    <t>〒989－6221</t>
  </si>
  <si>
    <t>〒989－6224</t>
  </si>
  <si>
    <t>〒989－6321</t>
  </si>
  <si>
    <t>〒989－6175</t>
  </si>
  <si>
    <t>〒989－6136</t>
  </si>
  <si>
    <t>〒989－6226</t>
  </si>
  <si>
    <t>〒989－6214</t>
  </si>
  <si>
    <t>〒989－6161</t>
  </si>
  <si>
    <t>〒989－6154</t>
  </si>
  <si>
    <t>〒987－1304</t>
  </si>
  <si>
    <t>〒989－6143</t>
  </si>
  <si>
    <t>〒989－6115</t>
  </si>
  <si>
    <t>〒981－3341</t>
  </si>
  <si>
    <t>〒981－3362</t>
  </si>
  <si>
    <t>〒981－3329</t>
  </si>
  <si>
    <t>〒981－3361</t>
  </si>
  <si>
    <t>〒981－3332</t>
  </si>
  <si>
    <t>〒981－3352</t>
  </si>
  <si>
    <t>〒989－1752</t>
  </si>
  <si>
    <t>〒989－1223</t>
  </si>
  <si>
    <t>〒989－1305</t>
  </si>
  <si>
    <t>〒989－1201</t>
  </si>
  <si>
    <t>〒989－1214</t>
  </si>
  <si>
    <t>〒989－1272</t>
  </si>
  <si>
    <t>〒989－1622</t>
  </si>
  <si>
    <t>〒989－1302</t>
  </si>
  <si>
    <t>〒989－1267</t>
  </si>
  <si>
    <t>〒989－1607</t>
  </si>
  <si>
    <t>〒989－2351</t>
  </si>
  <si>
    <t>〒989－2371</t>
  </si>
  <si>
    <t>〒989－2301</t>
  </si>
  <si>
    <t>〒989－2324</t>
  </si>
  <si>
    <t>〒989－2203</t>
  </si>
  <si>
    <t>〒989－2111</t>
  </si>
  <si>
    <t>〒981－0213</t>
  </si>
  <si>
    <t>〒981－0212</t>
  </si>
  <si>
    <t>〒981－0123</t>
  </si>
  <si>
    <t>〒981－0124</t>
  </si>
  <si>
    <t>〒981－0111</t>
  </si>
  <si>
    <t>〒985－0812</t>
  </si>
  <si>
    <t>〒981－0112</t>
  </si>
  <si>
    <t>〒981－0104</t>
  </si>
  <si>
    <t>〒981－3621</t>
  </si>
  <si>
    <t>〒981－3602</t>
  </si>
  <si>
    <t>〒981－3632</t>
  </si>
  <si>
    <t>〒981－4265</t>
  </si>
  <si>
    <t>〒981－4401</t>
  </si>
  <si>
    <t>〒981－4321</t>
  </si>
  <si>
    <t>〒981－4261</t>
  </si>
  <si>
    <t>〒987－0147</t>
  </si>
  <si>
    <t>〒987－0012</t>
  </si>
  <si>
    <t>〒987－0141</t>
  </si>
  <si>
    <t>〒988－0423</t>
  </si>
  <si>
    <t>〒986－0725</t>
  </si>
  <si>
    <t>〒981－0911</t>
  </si>
  <si>
    <t>〒980－0011</t>
  </si>
  <si>
    <t>〒989－3128</t>
  </si>
  <si>
    <t>〒980－0004</t>
  </si>
  <si>
    <t>〒989－3124</t>
  </si>
  <si>
    <t>〒980－0014</t>
  </si>
  <si>
    <t>〒981－0966</t>
  </si>
  <si>
    <t>〒980－0871</t>
  </si>
  <si>
    <t>〒980－0811</t>
  </si>
  <si>
    <t>〒981－0961</t>
  </si>
  <si>
    <t>〒981－0913</t>
  </si>
  <si>
    <t>〒980－6110</t>
  </si>
  <si>
    <t>〒989－3203</t>
  </si>
  <si>
    <t>〒981－0931</t>
  </si>
  <si>
    <t>〒981－0912</t>
  </si>
  <si>
    <t>〒981－0932</t>
  </si>
  <si>
    <t>〒981－0923</t>
  </si>
  <si>
    <t>〒981－0907</t>
  </si>
  <si>
    <t>〒980－0022</t>
  </si>
  <si>
    <t>〒981－0952</t>
  </si>
  <si>
    <t>〒989－3127</t>
  </si>
  <si>
    <t>〒980－0803</t>
  </si>
  <si>
    <t>〒980－0013</t>
  </si>
  <si>
    <t>〒989－3122</t>
  </si>
  <si>
    <t>〒980－0801</t>
  </si>
  <si>
    <t>〒980－0021</t>
  </si>
  <si>
    <t>〒989－3216</t>
  </si>
  <si>
    <t>〒980－0802</t>
  </si>
  <si>
    <t>〒980－0813</t>
  </si>
  <si>
    <t>〒980－0824</t>
  </si>
  <si>
    <t>〒980－0023</t>
  </si>
  <si>
    <t>〒981－0943</t>
  </si>
  <si>
    <t>〒989－3123</t>
  </si>
  <si>
    <t>〒981－0933</t>
  </si>
  <si>
    <t>〒981－0901</t>
  </si>
  <si>
    <t>〒989－3126</t>
  </si>
  <si>
    <t>〒981－8551</t>
  </si>
  <si>
    <t>〒980－0012</t>
  </si>
  <si>
    <t>〒981－0935</t>
  </si>
  <si>
    <t>〒981－0914</t>
  </si>
  <si>
    <t>〒980－0003</t>
  </si>
  <si>
    <t>〒981－0917</t>
  </si>
  <si>
    <t>〒981－0962</t>
  </si>
  <si>
    <t>〒981－0904</t>
  </si>
  <si>
    <t>〒983－0841</t>
  </si>
  <si>
    <t>〒983－0014</t>
  </si>
  <si>
    <t>仙台市宮城野区高砂　２－１－８</t>
  </si>
  <si>
    <t>〒983－0823</t>
  </si>
  <si>
    <t>〒983－0045</t>
  </si>
  <si>
    <t>〒983－0021</t>
  </si>
  <si>
    <t>〒983－0812</t>
  </si>
  <si>
    <t>〒983－0047</t>
  </si>
  <si>
    <t>〒983－0821</t>
  </si>
  <si>
    <t>〒983－0836</t>
  </si>
  <si>
    <t>〒983－0862</t>
  </si>
  <si>
    <t>〒983－0803</t>
  </si>
  <si>
    <t>〒983－0039</t>
  </si>
  <si>
    <t>〒983－0852</t>
  </si>
  <si>
    <t>〒983－0043</t>
  </si>
  <si>
    <t>〒983－0828</t>
  </si>
  <si>
    <t>〒983－0824</t>
  </si>
  <si>
    <t>〒983－0867</t>
  </si>
  <si>
    <t>〒983－0044</t>
  </si>
  <si>
    <t>〒983－0005</t>
  </si>
  <si>
    <t>〒983－0864</t>
  </si>
  <si>
    <t>〒983－0833</t>
  </si>
  <si>
    <t>〒983－0036</t>
  </si>
  <si>
    <t>〒983－0026</t>
  </si>
  <si>
    <t>〒983－0868</t>
  </si>
  <si>
    <t>〒984－0061</t>
  </si>
  <si>
    <t>〒984－0838</t>
  </si>
  <si>
    <t>〒984－0831</t>
  </si>
  <si>
    <t>〒984－0032</t>
  </si>
  <si>
    <t>〒984－0073</t>
  </si>
  <si>
    <t>〒984－0812</t>
  </si>
  <si>
    <t>〒984－0826</t>
  </si>
  <si>
    <t>〒984－0042</t>
  </si>
  <si>
    <t>〒984－0047</t>
  </si>
  <si>
    <t>〒984－0075</t>
  </si>
  <si>
    <t>〒984－0037</t>
  </si>
  <si>
    <t>〒984－0816</t>
  </si>
  <si>
    <t>〒984－0806</t>
  </si>
  <si>
    <t>〒984－0017</t>
  </si>
  <si>
    <t>〒984－0827</t>
  </si>
  <si>
    <t>〒984－0030</t>
  </si>
  <si>
    <t>〒984－0015</t>
  </si>
  <si>
    <t>〒981－1105</t>
  </si>
  <si>
    <t>〒982－0023</t>
  </si>
  <si>
    <t>〒982－0011</t>
  </si>
  <si>
    <t>〒981－1107</t>
  </si>
  <si>
    <t>〒982－0252</t>
  </si>
  <si>
    <t>〒982－0841</t>
  </si>
  <si>
    <t>〒982－0215</t>
  </si>
  <si>
    <t>〒982－0036</t>
  </si>
  <si>
    <t>〒981－1101</t>
  </si>
  <si>
    <t>〒982－0832</t>
  </si>
  <si>
    <t>〒981－1106</t>
  </si>
  <si>
    <t>〒982－0821</t>
  </si>
  <si>
    <t>〒982－0825</t>
  </si>
  <si>
    <t>〒981－1104</t>
  </si>
  <si>
    <t>〒982－0805</t>
  </si>
  <si>
    <t>〒982－0801</t>
  </si>
  <si>
    <t>〒982－0014</t>
  </si>
  <si>
    <t>〒982－0007</t>
  </si>
  <si>
    <t>〒982－0003</t>
  </si>
  <si>
    <t>〒982－0012</t>
  </si>
  <si>
    <t>〒982－0031</t>
  </si>
  <si>
    <t>〒981－1102</t>
  </si>
  <si>
    <t>〒982－0037</t>
  </si>
  <si>
    <t>〒982－0807</t>
  </si>
  <si>
    <t>〒981－3204</t>
  </si>
  <si>
    <t>〒981－3213</t>
  </si>
  <si>
    <t>〒981－3133</t>
  </si>
  <si>
    <t>〒981－3132</t>
  </si>
  <si>
    <t>〒981－8002</t>
  </si>
  <si>
    <t>〒981－8003</t>
  </si>
  <si>
    <t>〒981－3221</t>
  </si>
  <si>
    <t>〒981－3214</t>
  </si>
  <si>
    <t>〒981－3111</t>
  </si>
  <si>
    <t>〒981－3122</t>
  </si>
  <si>
    <t>〒981－3215</t>
  </si>
  <si>
    <t>〒981－3136</t>
  </si>
  <si>
    <t>〒981－3112</t>
  </si>
  <si>
    <t>〒981－3117</t>
  </si>
  <si>
    <t>〒981－3135</t>
  </si>
  <si>
    <t>〒981－3101</t>
  </si>
  <si>
    <t>〒981－3137</t>
  </si>
  <si>
    <t>〒981－3124</t>
  </si>
  <si>
    <t>〒981－3205</t>
  </si>
  <si>
    <t>〒981－3102</t>
  </si>
  <si>
    <t>〒981－3126</t>
  </si>
  <si>
    <t>〒981－3212</t>
  </si>
  <si>
    <t>〒981－3134</t>
  </si>
  <si>
    <t>〒981－3109</t>
  </si>
  <si>
    <t>〒981－3224</t>
  </si>
  <si>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</si>
  <si>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</si>
  <si>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</si>
  <si>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</si>
  <si>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</si>
  <si>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</si>
  <si>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</si>
  <si>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</si>
  <si>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</si>
  <si>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</si>
  <si>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</si>
  <si>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</si>
  <si>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</si>
  <si>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</si>
  <si>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</si>
  <si>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</si>
  <si>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</si>
  <si>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</si>
  <si>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</si>
  <si>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</si>
  <si>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</si>
  <si>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</si>
  <si>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</si>
  <si>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</si>
  <si>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</si>
  <si>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</si>
  <si>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</si>
  <si>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</si>
  <si>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</si>
  <si>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</si>
  <si>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</si>
  <si>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</si>
  <si>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</si>
  <si>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</si>
  <si>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</si>
  <si>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</si>
  <si>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</si>
  <si>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</si>
  <si>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</si>
  <si>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</si>
  <si>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</si>
  <si>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</si>
  <si>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</si>
  <si>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</si>
  <si>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</si>
  <si>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</si>
  <si>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</si>
  <si>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</si>
  <si>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</si>
  <si>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</si>
  <si>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</si>
  <si>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</si>
  <si>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</si>
  <si>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</si>
  <si>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</si>
  <si>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</si>
  <si>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</si>
  <si>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</si>
  <si>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</si>
  <si>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</si>
  <si>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</si>
  <si>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</si>
  <si>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</si>
  <si>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</si>
  <si>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</si>
  <si>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</si>
  <si>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</si>
  <si>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</si>
  <si>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</si>
  <si>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</si>
  <si>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</si>
  <si>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</si>
  <si>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</si>
  <si>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</si>
  <si>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</si>
  <si>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</si>
  <si>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</si>
  <si>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</si>
  <si>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</si>
  <si>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</si>
  <si>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</si>
  <si>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</si>
  <si>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</si>
  <si>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</si>
  <si>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</si>
  <si>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</si>
  <si>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</si>
  <si>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</si>
  <si>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</si>
  <si>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</si>
  <si>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</si>
  <si>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</si>
  <si>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</si>
  <si>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</si>
  <si>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</si>
  <si>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</si>
  <si>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</si>
  <si>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</si>
  <si>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</si>
  <si>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</si>
  <si>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</si>
  <si>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</si>
  <si>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</si>
  <si>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</si>
  <si>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</si>
  <si>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</si>
  <si>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</si>
  <si>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</si>
  <si>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</si>
  <si>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</si>
  <si>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</si>
  <si>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11" eb="15">
      <t>イリョウキカン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</si>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</sst>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2">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s>
  <borders count="1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hair">
        <color auto="1"/>
      </right>
      <top/>
      <bottom/>
      <diagonal/>
    </border>
    <border>
      <left style="thin">
        <color indexed="64"/>
      </left>
      <right style="hair">
        <color auto="1"/>
      </right>
      <top/>
      <bottom style="hair">
        <color indexed="64"/>
      </bottom>
      <diagonal/>
    </border>
    <border>
      <left style="hair">
        <color auto="1"/>
      </left>
      <right style="medium">
        <color indexed="64"/>
      </right>
      <top/>
      <bottom style="hair">
        <color auto="1"/>
      </bottom>
      <diagonal/>
    </border>
    <border>
      <left style="thin">
        <color auto="1"/>
      </left>
      <right style="hair">
        <color auto="1"/>
      </right>
      <top style="thin">
        <color indexed="64"/>
      </top>
      <bottom style="hair">
        <color indexed="64"/>
      </bottom>
      <diagonal/>
    </border>
    <border>
      <left style="thin">
        <color auto="1"/>
      </left>
      <right style="hair">
        <color auto="1"/>
      </right>
      <top style="hair">
        <color auto="1"/>
      </top>
      <bottom style="hair">
        <color auto="1"/>
      </bottom>
      <diagonal/>
    </border>
    <border>
      <left style="thin">
        <color auto="1"/>
      </left>
      <right style="hair">
        <color auto="1"/>
      </right>
      <top style="thin">
        <color indexed="64"/>
      </top>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997">
    <xf numFmtId="0" fontId="0" fillId="0" borderId="0" xfId="0">
      <alignment vertical="center"/>
    </xf>
    <xf numFmtId="0" fontId="2" fillId="0" borderId="0" xfId="0" applyFon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9" fillId="0" borderId="3" xfId="1" applyFill="1" applyBorder="1" applyAlignment="1" applyProtection="1">
      <alignment horizontal="center" vertical="center"/>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0" fillId="0" borderId="0" xfId="0" applyFont="1" applyAlignment="1">
      <alignment horizontal="justify" vertical="center"/>
    </xf>
    <xf numFmtId="0" fontId="79"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79" fillId="0" borderId="24" xfId="0" applyFont="1" applyBorder="1" applyAlignment="1">
      <alignment horizontal="justify" vertical="center" wrapText="1"/>
    </xf>
    <xf numFmtId="0" fontId="79" fillId="0" borderId="29" xfId="0" applyFont="1" applyBorder="1" applyAlignment="1">
      <alignment horizontal="justify" vertical="center" wrapText="1"/>
    </xf>
    <xf numFmtId="0" fontId="81" fillId="0" borderId="0" xfId="0" applyFont="1" applyAlignment="1">
      <alignment horizontal="justify" vertical="center"/>
    </xf>
    <xf numFmtId="0" fontId="79" fillId="0" borderId="27" xfId="0" applyFont="1" applyBorder="1" applyAlignment="1">
      <alignment horizontal="justify" vertical="center" wrapText="1"/>
    </xf>
    <xf numFmtId="0" fontId="79" fillId="0" borderId="1" xfId="0" applyFont="1" applyBorder="1" applyAlignment="1">
      <alignment horizontal="center" vertical="center" wrapText="1"/>
    </xf>
    <xf numFmtId="0" fontId="79" fillId="0" borderId="1" xfId="0" applyFont="1" applyBorder="1" applyAlignment="1">
      <alignment horizontal="justify" vertical="center" wrapText="1"/>
    </xf>
    <xf numFmtId="0" fontId="0" fillId="0" borderId="1" xfId="0" applyBorder="1">
      <alignment vertical="center"/>
    </xf>
    <xf numFmtId="0" fontId="79" fillId="0" borderId="32" xfId="0" applyFont="1" applyBorder="1" applyAlignment="1">
      <alignment horizontal="left" vertical="center" shrinkToFit="1"/>
    </xf>
    <xf numFmtId="0" fontId="79" fillId="0" borderId="32" xfId="0" applyFont="1" applyBorder="1" applyAlignment="1">
      <alignment horizontal="justify" vertical="center" wrapText="1"/>
    </xf>
    <xf numFmtId="0" fontId="0" fillId="0" borderId="24" xfId="0" applyBorder="1">
      <alignment vertical="center"/>
    </xf>
    <xf numFmtId="0" fontId="30" fillId="0" borderId="29" xfId="3" applyFont="1" applyBorder="1" applyAlignment="1">
      <alignment horizontal="center" vertical="center"/>
    </xf>
    <xf numFmtId="0" fontId="2" fillId="0" borderId="0" xfId="3" applyFont="1" applyAlignment="1">
      <alignment horizontal="left" vertical="top" wrapText="1"/>
    </xf>
    <xf numFmtId="0" fontId="30" fillId="0" borderId="2"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3" fillId="0" borderId="0" xfId="8" applyNumberFormat="1" applyFont="1" applyAlignment="1">
      <alignment horizontal="justify" vertical="center" wrapText="1"/>
    </xf>
    <xf numFmtId="49" fontId="84" fillId="0" borderId="0" xfId="8" applyNumberFormat="1" applyFont="1">
      <alignment vertical="center"/>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6" fillId="0" borderId="18" xfId="8" applyNumberFormat="1" applyFont="1" applyBorder="1" applyAlignment="1">
      <alignment horizontal="left" vertical="top" wrapText="1"/>
    </xf>
    <xf numFmtId="49" fontId="86" fillId="0" borderId="0" xfId="8" applyNumberFormat="1" applyFont="1" applyAlignment="1">
      <alignment horizontal="left" vertical="center"/>
    </xf>
    <xf numFmtId="49" fontId="88" fillId="0" borderId="1" xfId="8" applyNumberFormat="1" applyFont="1" applyBorder="1" applyAlignment="1">
      <alignment horizontal="left" vertical="center" wrapText="1"/>
    </xf>
    <xf numFmtId="49" fontId="88" fillId="0" borderId="1" xfId="8" applyNumberFormat="1" applyFont="1" applyBorder="1" applyAlignment="1">
      <alignment horizontal="center" vertical="center" wrapText="1"/>
    </xf>
    <xf numFmtId="49" fontId="88" fillId="0" borderId="0" xfId="8" applyNumberFormat="1" applyFont="1" applyAlignment="1">
      <alignment horizontal="left" vertical="center" wrapText="1"/>
    </xf>
    <xf numFmtId="49" fontId="88" fillId="0" borderId="0" xfId="8" applyNumberFormat="1" applyFont="1" applyAlignment="1">
      <alignment horizontal="left" vertical="center" shrinkToFit="1"/>
    </xf>
    <xf numFmtId="49" fontId="88" fillId="0" borderId="0" xfId="8" applyNumberFormat="1" applyFont="1" applyAlignment="1">
      <alignment horizontal="left" vertical="center" wrapText="1" indent="1"/>
    </xf>
    <xf numFmtId="49" fontId="88" fillId="0" borderId="0" xfId="8" applyNumberFormat="1" applyFont="1" applyAlignment="1">
      <alignment vertical="center" wrapText="1"/>
    </xf>
    <xf numFmtId="49" fontId="88" fillId="0" borderId="22" xfId="8" applyNumberFormat="1" applyFont="1" applyBorder="1" applyAlignment="1">
      <alignment horizontal="center" vertical="center" wrapText="1"/>
    </xf>
    <xf numFmtId="49" fontId="88" fillId="0" borderId="0" xfId="8" applyNumberFormat="1" applyFont="1" applyAlignment="1">
      <alignment horizontal="center" vertical="center" wrapText="1"/>
    </xf>
    <xf numFmtId="49" fontId="88" fillId="0" borderId="1" xfId="8" applyNumberFormat="1" applyFont="1" applyBorder="1" applyAlignment="1">
      <alignment vertical="center" wrapText="1"/>
    </xf>
    <xf numFmtId="49" fontId="89" fillId="0" borderId="0" xfId="8" applyNumberFormat="1" applyFont="1">
      <alignment vertical="center"/>
    </xf>
    <xf numFmtId="49" fontId="91" fillId="0" borderId="1" xfId="8" applyNumberFormat="1" applyFont="1" applyBorder="1" applyAlignment="1">
      <alignment horizontal="center" vertical="center" wrapText="1"/>
    </xf>
    <xf numFmtId="49" fontId="88"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88" fillId="0" borderId="15" xfId="8" applyNumberFormat="1" applyFont="1" applyBorder="1">
      <alignment vertical="center"/>
    </xf>
    <xf numFmtId="49" fontId="84" fillId="0" borderId="15" xfId="8" applyNumberFormat="1" applyFont="1" applyBorder="1">
      <alignment vertical="center"/>
    </xf>
    <xf numFmtId="49" fontId="84"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88" fillId="0" borderId="0" xfId="8" applyNumberFormat="1" applyFont="1">
      <alignment vertical="center"/>
    </xf>
    <xf numFmtId="49" fontId="84"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88" fillId="0" borderId="32" xfId="8" applyNumberFormat="1" applyFont="1" applyBorder="1">
      <alignment vertical="center"/>
    </xf>
    <xf numFmtId="49" fontId="84" fillId="0" borderId="32" xfId="8" applyNumberFormat="1" applyFont="1" applyBorder="1">
      <alignment vertical="center"/>
    </xf>
    <xf numFmtId="49" fontId="84" fillId="0" borderId="30" xfId="8" applyNumberFormat="1" applyFont="1" applyBorder="1">
      <alignment vertical="center"/>
    </xf>
    <xf numFmtId="49" fontId="88"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2" fillId="0" borderId="118" xfId="0" applyFont="1" applyBorder="1" applyAlignment="1" applyProtection="1">
      <alignment horizontal="center" vertical="center"/>
    </xf>
    <xf numFmtId="0" fontId="2" fillId="0" borderId="119" xfId="0" applyFont="1" applyBorder="1" applyAlignment="1" applyProtection="1">
      <alignment horizontal="center" vertical="center"/>
    </xf>
    <xf numFmtId="0" fontId="31" fillId="0" borderId="115" xfId="0" applyFont="1" applyBorder="1" applyAlignment="1" applyProtection="1">
      <alignment horizontal="center" vertical="center" wrapText="1"/>
    </xf>
    <xf numFmtId="0" fontId="31" fillId="0" borderId="116" xfId="0" applyFont="1" applyBorder="1" applyAlignment="1" applyProtection="1">
      <alignment horizontal="center" vertical="center" wrapText="1"/>
    </xf>
    <xf numFmtId="0" fontId="2" fillId="0" borderId="120" xfId="0" applyFont="1" applyBorder="1" applyAlignment="1" applyProtection="1">
      <alignment horizontal="center" vertical="center"/>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30" fillId="0" borderId="22" xfId="3" applyFont="1" applyBorder="1" applyAlignment="1">
      <alignment horizontal="left" vertical="center"/>
    </xf>
    <xf numFmtId="0" fontId="30" fillId="0" borderId="32" xfId="3" applyFont="1" applyBorder="1" applyAlignment="1">
      <alignment horizontal="left" vertical="center"/>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9" fillId="0" borderId="117" xfId="1" applyBorder="1" applyAlignment="1" applyProtection="1">
      <alignment horizontal="center" vertical="center" wrapText="1"/>
    </xf>
    <xf numFmtId="0" fontId="0" fillId="0" borderId="117" xfId="0" applyBorder="1" applyAlignment="1" applyProtection="1">
      <alignment horizontal="center" vertical="center" wrapText="1"/>
    </xf>
    <xf numFmtId="0" fontId="0" fillId="0" borderId="38" xfId="0" applyBorder="1" applyAlignment="1">
      <alignment horizontal="center" vertical="center"/>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49" fontId="88" fillId="0" borderId="20" xfId="8" applyNumberFormat="1" applyFont="1" applyBorder="1" applyAlignment="1">
      <alignment horizontal="center" vertical="center" wrapText="1"/>
    </xf>
    <xf numFmtId="49" fontId="88" fillId="0" borderId="22" xfId="8" applyNumberFormat="1" applyFont="1" applyBorder="1" applyAlignment="1">
      <alignment horizontal="center" vertical="center" wrapText="1"/>
    </xf>
    <xf numFmtId="49" fontId="88" fillId="0" borderId="21" xfId="8" applyNumberFormat="1" applyFont="1" applyBorder="1" applyAlignment="1">
      <alignment horizontal="center" vertical="center" wrapText="1"/>
    </xf>
    <xf numFmtId="49" fontId="88" fillId="0" borderId="15" xfId="8" applyNumberFormat="1" applyFont="1" applyBorder="1" applyAlignment="1">
      <alignment horizontal="left" vertical="center" shrinkToFit="1"/>
    </xf>
    <xf numFmtId="49" fontId="88" fillId="0" borderId="20" xfId="8" applyNumberFormat="1" applyFont="1" applyBorder="1" applyAlignment="1">
      <alignment horizontal="left" vertical="center" wrapText="1"/>
    </xf>
    <xf numFmtId="49" fontId="88" fillId="0" borderId="21" xfId="8" applyNumberFormat="1" applyFont="1" applyBorder="1" applyAlignment="1">
      <alignment horizontal="left" vertical="center" wrapText="1"/>
    </xf>
    <xf numFmtId="49" fontId="83" fillId="0" borderId="0" xfId="8" applyNumberFormat="1" applyFont="1" applyAlignment="1">
      <alignment horizontal="justify" vertical="center" wrapText="1"/>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7" fillId="0" borderId="19" xfId="8" applyNumberFormat="1" applyFont="1" applyBorder="1" applyAlignment="1">
      <alignment horizontal="left" vertical="top" wrapText="1" indent="1"/>
    </xf>
    <xf numFmtId="49" fontId="88" fillId="0" borderId="22" xfId="8" applyNumberFormat="1" applyFont="1" applyBorder="1" applyAlignment="1">
      <alignment horizontal="left" vertical="center" wrapText="1"/>
    </xf>
    <xf numFmtId="49" fontId="91" fillId="0" borderId="20" xfId="8" applyNumberFormat="1" applyFont="1" applyBorder="1" applyAlignment="1">
      <alignment horizontal="center" vertical="center" wrapText="1"/>
    </xf>
    <xf numFmtId="49" fontId="91" fillId="0" borderId="22" xfId="8" applyNumberFormat="1" applyFont="1" applyBorder="1" applyAlignment="1">
      <alignment horizontal="center" vertical="center" wrapText="1"/>
    </xf>
    <xf numFmtId="49" fontId="91" fillId="0" borderId="21" xfId="8" applyNumberFormat="1" applyFont="1" applyBorder="1" applyAlignment="1">
      <alignment horizontal="center" vertical="center" wrapText="1"/>
    </xf>
    <xf numFmtId="49" fontId="88" fillId="0" borderId="24" xfId="8" applyNumberFormat="1" applyFont="1" applyBorder="1" applyAlignment="1">
      <alignment horizontal="center" vertical="center" wrapText="1"/>
    </xf>
    <xf numFmtId="49" fontId="88" fillId="0" borderId="25" xfId="8" applyNumberFormat="1" applyFont="1" applyBorder="1" applyAlignment="1">
      <alignment horizontal="center" vertical="center" wrapText="1"/>
    </xf>
    <xf numFmtId="49" fontId="88" fillId="0" borderId="27" xfId="8" applyNumberFormat="1" applyFont="1" applyBorder="1" applyAlignment="1">
      <alignment horizontal="center" vertical="center" wrapText="1"/>
    </xf>
    <xf numFmtId="49" fontId="88" fillId="0" borderId="28" xfId="8" applyNumberFormat="1" applyFont="1" applyBorder="1" applyAlignment="1">
      <alignment horizontal="center" vertical="center" wrapText="1"/>
    </xf>
    <xf numFmtId="49" fontId="88" fillId="0" borderId="29" xfId="8" applyNumberFormat="1" applyFont="1" applyBorder="1" applyAlignment="1">
      <alignment horizontal="center" vertical="center" wrapText="1"/>
    </xf>
    <xf numFmtId="49" fontId="88" fillId="0" borderId="30" xfId="8" applyNumberFormat="1" applyFont="1" applyBorder="1" applyAlignment="1">
      <alignment horizontal="center" vertical="center" wrapText="1"/>
    </xf>
    <xf numFmtId="49" fontId="88" fillId="0" borderId="23" xfId="8" applyNumberFormat="1" applyFont="1" applyBorder="1" applyAlignment="1">
      <alignment horizontal="center" vertical="center" wrapText="1"/>
    </xf>
    <xf numFmtId="49" fontId="88" fillId="0" borderId="26" xfId="8" applyNumberFormat="1" applyFont="1" applyBorder="1" applyAlignment="1">
      <alignment horizontal="center" vertical="center" wrapText="1"/>
    </xf>
    <xf numFmtId="49" fontId="88" fillId="0" borderId="2" xfId="8" applyNumberFormat="1" applyFont="1" applyBorder="1" applyAlignment="1">
      <alignment horizontal="center" vertical="center" wrapText="1"/>
    </xf>
    <xf numFmtId="49" fontId="88" fillId="0" borderId="32" xfId="8" applyNumberFormat="1" applyFont="1" applyBorder="1" applyAlignment="1">
      <alignment horizontal="left" vertical="center"/>
    </xf>
    <xf numFmtId="49" fontId="88" fillId="0" borderId="15" xfId="8" applyNumberFormat="1" applyFont="1" applyBorder="1" applyAlignment="1">
      <alignment horizontal="justify" vertical="center" wrapText="1"/>
    </xf>
    <xf numFmtId="49" fontId="88" fillId="0" borderId="0" xfId="8" applyNumberFormat="1" applyFont="1" applyAlignment="1">
      <alignment horizontal="justify" vertical="center" wrapText="1"/>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49" fontId="71" fillId="0" borderId="22" xfId="0" applyNumberFormat="1" applyFont="1" applyBorder="1" applyAlignment="1">
      <alignment horizontal="center" vertical="center" shrinkToFit="1"/>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2" xfId="0" applyFont="1" applyBorder="1" applyAlignment="1">
      <alignment horizontal="left"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0" xfId="0" applyFont="1" applyAlignment="1">
      <alignment horizontal="left" vertical="center"/>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49" fontId="33" fillId="0" borderId="22" xfId="0" applyNumberFormat="1"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31" fillId="4" borderId="0" xfId="2" applyFont="1" applyFill="1" applyBorder="1" applyAlignment="1">
      <alignment horizontal="left" vertical="top" wrapText="1"/>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0" fillId="0" borderId="0" xfId="0" applyAlignment="1">
      <alignment horizontal="left" vertical="top"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2" xfId="2" applyFont="1" applyBorder="1" applyAlignment="1">
      <alignment horizontal="left" vertical="center" wrapText="1"/>
    </xf>
    <xf numFmtId="0" fontId="16" fillId="0" borderId="21" xfId="2" applyFont="1" applyBorder="1" applyAlignment="1">
      <alignment horizontal="left"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7" fillId="0" borderId="1" xfId="3" applyFont="1" applyBorder="1" applyAlignment="1">
      <alignment horizontal="left" vertical="center" wrapText="1" indent="1"/>
    </xf>
    <xf numFmtId="0" fontId="17" fillId="0" borderId="1" xfId="3" applyFont="1" applyBorder="1" applyAlignment="1">
      <alignment horizontal="left" vertical="center" indent="3"/>
    </xf>
    <xf numFmtId="0" fontId="30" fillId="0" borderId="1" xfId="3" applyFont="1" applyBorder="1" applyAlignment="1">
      <alignment horizontal="center" vertical="center"/>
    </xf>
    <xf numFmtId="0" fontId="30" fillId="0" borderId="1" xfId="3" applyFont="1" applyBorder="1" applyAlignment="1">
      <alignment horizontal="left" vertical="center"/>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2" xfId="3" applyFont="1" applyBorder="1" applyAlignment="1">
      <alignment horizontal="left" vertical="center"/>
    </xf>
    <xf numFmtId="0" fontId="30" fillId="0" borderId="21" xfId="3" applyFont="1" applyBorder="1" applyAlignment="1">
      <alignment horizontal="left" vertical="center"/>
    </xf>
    <xf numFmtId="0" fontId="30" fillId="6" borderId="1" xfId="3" applyFont="1" applyFill="1" applyBorder="1" applyAlignment="1">
      <alignment horizontal="left" vertical="center" indent="1"/>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2" fillId="0" borderId="0" xfId="3" applyFont="1" applyAlignment="1">
      <alignment horizontal="left" vertical="top" wrapText="1"/>
    </xf>
    <xf numFmtId="0" fontId="17" fillId="0" borderId="1" xfId="3" applyFont="1" applyBorder="1" applyAlignment="1">
      <alignment horizontal="center" vertical="center"/>
    </xf>
    <xf numFmtId="0" fontId="11" fillId="0" borderId="0" xfId="3" applyFont="1" applyAlignment="1">
      <alignment horizontal="left" vertical="top" wrapText="1"/>
    </xf>
    <xf numFmtId="0" fontId="30" fillId="0" borderId="1" xfId="3" applyFont="1" applyBorder="1" applyAlignment="1">
      <alignment horizontal="right" vertical="center"/>
    </xf>
    <xf numFmtId="0" fontId="30" fillId="0" borderId="1" xfId="3" applyFont="1" applyBorder="1" applyAlignment="1">
      <alignment horizontal="left" vertical="center" wrapText="1"/>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5" fillId="6" borderId="1" xfId="3" applyFont="1" applyFill="1" applyBorder="1" applyAlignment="1">
      <alignment horizontal="center" vertical="center"/>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6" borderId="2"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30" fillId="0" borderId="32" xfId="3" applyFont="1" applyBorder="1" applyAlignment="1">
      <alignment horizontal="left" vertical="center"/>
    </xf>
    <xf numFmtId="49" fontId="30" fillId="0" borderId="22" xfId="3" applyNumberFormat="1" applyFont="1" applyBorder="1" applyAlignment="1">
      <alignment horizontal="left" vertical="center"/>
    </xf>
    <xf numFmtId="0" fontId="75" fillId="6" borderId="26" xfId="3" applyFont="1" applyFill="1" applyBorder="1" applyAlignment="1">
      <alignment horizontal="center" vertical="center"/>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6" borderId="26"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1" xfId="3" applyFont="1" applyFill="1" applyBorder="1" applyAlignment="1">
      <alignment horizontal="center" vertical="center"/>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61" fillId="0" borderId="0" xfId="0" applyFont="1" applyAlignment="1">
      <alignment horizontal="left" vertical="top" wrapTex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38" fontId="64" fillId="0" borderId="79" xfId="7" applyFont="1" applyBorder="1" applyAlignment="1">
      <alignment horizontal="right" vertical="center"/>
    </xf>
    <xf numFmtId="38" fontId="64" fillId="0" borderId="22" xfId="7" applyFont="1" applyBorder="1" applyAlignment="1">
      <alignment horizontal="right"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1" xfId="0" applyFont="1" applyBorder="1" applyAlignment="1">
      <alignment horizontal="center" vertical="top" wrapText="1"/>
    </xf>
    <xf numFmtId="0" fontId="39" fillId="0" borderId="23" xfId="0" applyFont="1" applyBorder="1" applyAlignment="1">
      <alignment horizontal="center" vertical="top" wrapText="1"/>
    </xf>
    <xf numFmtId="0" fontId="39" fillId="0" borderId="1" xfId="0" applyFont="1" applyBorder="1" applyAlignment="1">
      <alignment horizontal="center" vertical="top"/>
    </xf>
    <xf numFmtId="0" fontId="38" fillId="0" borderId="1"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8" fillId="0" borderId="1" xfId="0" applyFont="1" applyBorder="1" applyAlignment="1">
      <alignment horizontal="center" vertical="top"/>
    </xf>
    <xf numFmtId="0" fontId="39" fillId="0" borderId="76" xfId="0" applyFont="1" applyBorder="1" applyAlignment="1">
      <alignment horizontal="center" vertical="center"/>
    </xf>
    <xf numFmtId="0" fontId="39" fillId="0" borderId="71"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0" fontId="39" fillId="0" borderId="43" xfId="0" applyFont="1" applyBorder="1" applyAlignment="1">
      <alignment horizontal="center" vertical="center"/>
    </xf>
    <xf numFmtId="38" fontId="64" fillId="0" borderId="72" xfId="7" applyFont="1" applyBorder="1" applyAlignment="1">
      <alignment horizontal="right" vertical="center"/>
    </xf>
    <xf numFmtId="38" fontId="64" fillId="0" borderId="73" xfId="7" applyFont="1" applyBorder="1" applyAlignment="1">
      <alignment horizontal="right" vertical="center"/>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0" fontId="75" fillId="0" borderId="0" xfId="0" applyFont="1" applyAlignment="1">
      <alignment horizontal="left" vertical="center"/>
    </xf>
    <xf numFmtId="0" fontId="75" fillId="0" borderId="0" xfId="0" applyFont="1" applyAlignment="1">
      <alignment horizontal="center" vertical="center"/>
    </xf>
    <xf numFmtId="0" fontId="0" fillId="0" borderId="32" xfId="0" applyBorder="1" applyAlignment="1">
      <alignment horizontal="left" vertical="center"/>
    </xf>
    <xf numFmtId="49" fontId="0" fillId="0" borderId="22" xfId="0" applyNumberFormat="1" applyBorder="1" applyAlignment="1">
      <alignment horizontal="left" vertical="center"/>
    </xf>
    <xf numFmtId="0" fontId="79" fillId="8" borderId="22" xfId="0" applyFont="1" applyFill="1" applyBorder="1" applyAlignment="1">
      <alignment horizontal="left" vertical="center" wrapText="1"/>
    </xf>
    <xf numFmtId="0" fontId="0" fillId="0" borderId="21" xfId="0" applyBorder="1" applyAlignment="1">
      <alignment horizontal="left" vertical="center" wrapText="1"/>
    </xf>
    <xf numFmtId="0" fontId="79" fillId="0" borderId="24" xfId="0" applyFont="1" applyBorder="1" applyAlignment="1">
      <alignment vertical="center" wrapText="1"/>
    </xf>
    <xf numFmtId="0" fontId="79" fillId="0" borderId="15" xfId="0" applyFont="1" applyBorder="1" applyAlignment="1">
      <alignment vertical="center" wrapText="1"/>
    </xf>
    <xf numFmtId="0" fontId="79" fillId="0" borderId="25" xfId="0" applyFont="1" applyBorder="1" applyAlignment="1">
      <alignment vertical="center" wrapText="1"/>
    </xf>
    <xf numFmtId="0" fontId="79" fillId="0" borderId="43" xfId="0" applyFont="1" applyBorder="1" applyAlignment="1">
      <alignment horizontal="justify" vertical="center" wrapText="1"/>
    </xf>
    <xf numFmtId="0" fontId="0" fillId="0" borderId="0" xfId="0">
      <alignment vertical="center"/>
    </xf>
    <xf numFmtId="56" fontId="79" fillId="8" borderId="24" xfId="0" applyNumberFormat="1" applyFont="1" applyFill="1" applyBorder="1" applyAlignment="1">
      <alignment horizontal="center" vertical="center" wrapText="1"/>
    </xf>
    <xf numFmtId="56" fontId="79" fillId="8" borderId="25" xfId="0" applyNumberFormat="1" applyFont="1" applyFill="1" applyBorder="1" applyAlignment="1">
      <alignment horizontal="center" vertical="center" wrapText="1"/>
    </xf>
    <xf numFmtId="56" fontId="79" fillId="8" borderId="27" xfId="0" applyNumberFormat="1" applyFont="1" applyFill="1" applyBorder="1" applyAlignment="1">
      <alignment horizontal="center" vertical="center" wrapText="1"/>
    </xf>
    <xf numFmtId="56" fontId="79" fillId="8" borderId="28" xfId="0" applyNumberFormat="1" applyFont="1" applyFill="1" applyBorder="1" applyAlignment="1">
      <alignment horizontal="center" vertical="center" wrapText="1"/>
    </xf>
    <xf numFmtId="56" fontId="79" fillId="8" borderId="29" xfId="0" applyNumberFormat="1" applyFont="1" applyFill="1" applyBorder="1" applyAlignment="1">
      <alignment horizontal="center" vertical="center" wrapText="1"/>
    </xf>
    <xf numFmtId="56" fontId="79" fillId="8" borderId="30" xfId="0" applyNumberFormat="1" applyFont="1" applyFill="1" applyBorder="1" applyAlignment="1">
      <alignment horizontal="center" vertical="center" wrapText="1"/>
    </xf>
    <xf numFmtId="0" fontId="79"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79" fillId="0" borderId="27" xfId="0" applyFont="1" applyBorder="1" applyAlignment="1">
      <alignment horizontal="justify" vertical="center" wrapText="1"/>
    </xf>
    <xf numFmtId="0" fontId="0" fillId="0" borderId="28" xfId="0" applyBorder="1">
      <alignment vertical="center"/>
    </xf>
    <xf numFmtId="0" fontId="79" fillId="0" borderId="29" xfId="0" applyFont="1" applyBorder="1" applyAlignment="1">
      <alignment horizontal="justify" vertical="center" wrapText="1"/>
    </xf>
    <xf numFmtId="0" fontId="0" fillId="0" borderId="32" xfId="0" applyBorder="1">
      <alignment vertical="center"/>
    </xf>
    <xf numFmtId="0" fontId="0" fillId="0" borderId="30" xfId="0" applyBorder="1">
      <alignment vertical="center"/>
    </xf>
    <xf numFmtId="0" fontId="79" fillId="0" borderId="27" xfId="0" applyFont="1" applyBorder="1" applyAlignment="1">
      <alignment vertical="center" wrapText="1"/>
    </xf>
    <xf numFmtId="0" fontId="79" fillId="0" borderId="0" xfId="0" applyFont="1" applyAlignment="1">
      <alignment vertical="center" wrapText="1"/>
    </xf>
    <xf numFmtId="0" fontId="79" fillId="0" borderId="28" xfId="0" applyFont="1" applyBorder="1" applyAlignment="1">
      <alignment vertical="center" wrapText="1"/>
    </xf>
    <xf numFmtId="0" fontId="79" fillId="0" borderId="29" xfId="0" applyFont="1" applyBorder="1" applyAlignment="1">
      <alignment vertical="center" wrapText="1"/>
    </xf>
    <xf numFmtId="0" fontId="79" fillId="0" borderId="32" xfId="0" applyFont="1" applyBorder="1" applyAlignment="1">
      <alignment vertical="center" wrapText="1"/>
    </xf>
    <xf numFmtId="0" fontId="79" fillId="0" borderId="30" xfId="0" applyFont="1" applyBorder="1" applyAlignment="1">
      <alignment vertical="center" wrapText="1"/>
    </xf>
    <xf numFmtId="0" fontId="79" fillId="0" borderId="71" xfId="0" applyFont="1" applyBorder="1" applyAlignment="1">
      <alignment horizontal="justify" vertical="center" wrapText="1"/>
    </xf>
    <xf numFmtId="0" fontId="79" fillId="8" borderId="1" xfId="0" applyFont="1" applyFill="1" applyBorder="1" applyAlignment="1">
      <alignment horizontal="left" vertical="center" wrapText="1"/>
    </xf>
    <xf numFmtId="0" fontId="79" fillId="8" borderId="20" xfId="0" applyFont="1" applyFill="1" applyBorder="1" applyAlignment="1">
      <alignment horizontal="right" vertical="center" wrapText="1"/>
    </xf>
    <xf numFmtId="0" fontId="0" fillId="0" borderId="22" xfId="0" applyBorder="1" applyAlignment="1">
      <alignment horizontal="right" vertical="center" wrapText="1"/>
    </xf>
    <xf numFmtId="0" fontId="79" fillId="0" borderId="1" xfId="0" applyFont="1" applyBorder="1" applyAlignment="1">
      <alignment horizontal="center" vertical="center" wrapText="1"/>
    </xf>
    <xf numFmtId="0" fontId="79" fillId="0" borderId="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0" xfId="0" applyBorder="1" applyAlignment="1">
      <alignment horizontal="left" vertical="center"/>
    </xf>
    <xf numFmtId="0" fontId="79" fillId="8" borderId="20" xfId="0" applyFont="1" applyFill="1" applyBorder="1" applyAlignment="1">
      <alignment horizontal="left" vertical="center" wrapText="1"/>
    </xf>
    <xf numFmtId="0" fontId="79" fillId="8" borderId="21" xfId="0" applyFont="1" applyFill="1" applyBorder="1" applyAlignment="1">
      <alignment horizontal="left" vertical="center" wrapText="1"/>
    </xf>
    <xf numFmtId="0" fontId="79" fillId="0" borderId="20" xfId="0" applyFont="1" applyBorder="1" applyAlignment="1">
      <alignment horizontal="left" vertical="center" wrapText="1"/>
    </xf>
    <xf numFmtId="0" fontId="79" fillId="0" borderId="22" xfId="0" applyFont="1" applyBorder="1" applyAlignment="1">
      <alignment horizontal="left" vertical="center" wrapText="1"/>
    </xf>
    <xf numFmtId="0" fontId="79" fillId="0" borderId="21" xfId="0" applyFont="1" applyBorder="1" applyAlignment="1">
      <alignment horizontal="left" vertical="center" wrapText="1"/>
    </xf>
    <xf numFmtId="0" fontId="82" fillId="0" borderId="0" xfId="0" applyFont="1" applyAlignment="1">
      <alignment horizontal="left" vertical="center"/>
    </xf>
    <xf numFmtId="0" fontId="79" fillId="0" borderId="24" xfId="0" applyFont="1" applyBorder="1" applyAlignment="1">
      <alignment horizontal="left" vertical="center" wrapText="1"/>
    </xf>
    <xf numFmtId="0" fontId="79" fillId="0" borderId="15" xfId="0" applyFont="1" applyBorder="1" applyAlignment="1">
      <alignment horizontal="left" vertical="center" wrapText="1"/>
    </xf>
    <xf numFmtId="0" fontId="79" fillId="0" borderId="25" xfId="0" applyFont="1" applyBorder="1" applyAlignment="1">
      <alignment horizontal="left" vertical="center" wrapText="1"/>
    </xf>
    <xf numFmtId="0" fontId="79" fillId="0" borderId="27" xfId="0" applyFont="1" applyBorder="1" applyAlignment="1">
      <alignment horizontal="center" vertical="center" wrapText="1"/>
    </xf>
    <xf numFmtId="0" fontId="79" fillId="0" borderId="0" xfId="0" applyFont="1" applyAlignment="1">
      <alignment horizontal="center" vertical="center" wrapText="1"/>
    </xf>
    <xf numFmtId="0" fontId="79" fillId="0" borderId="28" xfId="0" applyFont="1" applyBorder="1" applyAlignment="1">
      <alignment horizontal="center" vertical="center" wrapText="1"/>
    </xf>
    <xf numFmtId="0" fontId="79" fillId="0" borderId="27" xfId="0" applyFont="1" applyBorder="1" applyAlignment="1">
      <alignment horizontal="left" vertical="center" wrapText="1"/>
    </xf>
    <xf numFmtId="0" fontId="79" fillId="0" borderId="0" xfId="0" applyFont="1" applyAlignment="1">
      <alignment horizontal="left" vertical="center" wrapText="1"/>
    </xf>
    <xf numFmtId="0" fontId="79" fillId="0" borderId="28" xfId="0" applyFont="1" applyBorder="1" applyAlignment="1">
      <alignment horizontal="left" vertical="center" wrapText="1"/>
    </xf>
    <xf numFmtId="0" fontId="79" fillId="0" borderId="1" xfId="0" applyFont="1" applyBorder="1" applyAlignment="1">
      <alignment horizontal="left" vertical="center" shrinkToFit="1"/>
    </xf>
    <xf numFmtId="56" fontId="79" fillId="8" borderId="24" xfId="0" applyNumberFormat="1" applyFont="1" applyFill="1" applyBorder="1" applyAlignment="1">
      <alignment horizontal="center" vertical="top" wrapText="1"/>
    </xf>
    <xf numFmtId="56" fontId="79" fillId="8" borderId="25" xfId="0" applyNumberFormat="1" applyFont="1" applyFill="1" applyBorder="1" applyAlignment="1">
      <alignment horizontal="center" vertical="top" wrapText="1"/>
    </xf>
    <xf numFmtId="56" fontId="79" fillId="8" borderId="27" xfId="0" applyNumberFormat="1" applyFont="1" applyFill="1" applyBorder="1" applyAlignment="1">
      <alignment horizontal="center" vertical="top" wrapText="1"/>
    </xf>
    <xf numFmtId="56" fontId="79" fillId="8" borderId="28" xfId="0" applyNumberFormat="1" applyFont="1" applyFill="1" applyBorder="1" applyAlignment="1">
      <alignment horizontal="center" vertical="top" wrapText="1"/>
    </xf>
    <xf numFmtId="56" fontId="79" fillId="8" borderId="29" xfId="0" applyNumberFormat="1" applyFont="1" applyFill="1" applyBorder="1" applyAlignment="1">
      <alignment horizontal="center" vertical="top" wrapText="1"/>
    </xf>
    <xf numFmtId="56" fontId="79" fillId="8" borderId="30" xfId="0" applyNumberFormat="1" applyFont="1" applyFill="1" applyBorder="1" applyAlignment="1">
      <alignment horizontal="center" vertical="top" wrapText="1"/>
    </xf>
    <xf numFmtId="0" fontId="79" fillId="0" borderId="29" xfId="0" applyFont="1" applyBorder="1" applyAlignment="1">
      <alignment horizontal="left" vertical="center" wrapText="1"/>
    </xf>
    <xf numFmtId="0" fontId="79" fillId="0" borderId="32" xfId="0" applyFont="1" applyBorder="1" applyAlignment="1">
      <alignment horizontal="left" vertical="center" wrapText="1"/>
    </xf>
    <xf numFmtId="0" fontId="79" fillId="0" borderId="30" xfId="0" applyFont="1" applyBorder="1" applyAlignment="1">
      <alignment horizontal="left" vertical="center" wrapText="1"/>
    </xf>
    <xf numFmtId="0" fontId="79" fillId="0" borderId="0" xfId="0" applyFont="1" applyAlignment="1">
      <alignment horizontal="justify"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79"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79" fillId="0" borderId="76" xfId="0" applyFont="1" applyBorder="1" applyAlignment="1">
      <alignment horizontal="justify" vertical="center" wrapTex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9" fillId="0" borderId="0" xfId="5" applyFont="1" applyAlignment="1">
      <alignment horizontal="center"/>
    </xf>
    <xf numFmtId="0" fontId="4" fillId="0" borderId="0" xfId="5" applyFont="1" applyAlignment="1">
      <alignment horizontal="center" vertical="center" wrapText="1"/>
    </xf>
    <xf numFmtId="0" fontId="19" fillId="0" borderId="0" xfId="5" applyFont="1" applyAlignment="1">
      <alignment horizontal="center" vertic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6" fillId="0" borderId="0" xfId="2" applyFont="1" applyAlignment="1">
      <alignment horizontal="right" vertical="center" shrinkToFit="1"/>
    </xf>
    <xf numFmtId="0" fontId="15" fillId="0" borderId="15" xfId="2" applyFont="1" applyBorder="1" applyAlignment="1">
      <alignment horizontal="left" vertical="center" wrapText="1" inden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3701C3D5-3381-4B23-95C5-4A2F551BA7C4}"/>
    <cellStyle name="標準 3" xfId="5" xr:uid="{00000000-0005-0000-0000-000004000000}"/>
    <cellStyle name="標準 4" xfId="4" xr:uid="{00000000-0005-0000-0000-000005000000}"/>
    <cellStyle name="標準 5" xfId="8" xr:uid="{208F3371-B1E4-438A-B755-C4DAF540B893}"/>
  </cellStyles>
  <dxfs count="6">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29</xdr:row>
          <xdr:rowOff>38100</xdr:rowOff>
        </xdr:from>
        <xdr:to>
          <xdr:col>11</xdr:col>
          <xdr:colOff>457200</xdr:colOff>
          <xdr:row>30</xdr:row>
          <xdr:rowOff>7620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38100</xdr:rowOff>
        </xdr:from>
        <xdr:to>
          <xdr:col>11</xdr:col>
          <xdr:colOff>419100</xdr:colOff>
          <xdr:row>30</xdr:row>
          <xdr:rowOff>350520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38100</xdr:rowOff>
        </xdr:from>
        <xdr:to>
          <xdr:col>11</xdr:col>
          <xdr:colOff>457200</xdr:colOff>
          <xdr:row>31</xdr:row>
          <xdr:rowOff>441960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F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38100</xdr:rowOff>
        </xdr:from>
        <xdr:to>
          <xdr:col>11</xdr:col>
          <xdr:colOff>419100</xdr:colOff>
          <xdr:row>32</xdr:row>
          <xdr:rowOff>350520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F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457200</xdr:rowOff>
        </xdr:from>
        <xdr:to>
          <xdr:col>11</xdr:col>
          <xdr:colOff>457200</xdr:colOff>
          <xdr:row>34</xdr:row>
          <xdr:rowOff>60960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F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266700</xdr:rowOff>
        </xdr:from>
        <xdr:to>
          <xdr:col>11</xdr:col>
          <xdr:colOff>419100</xdr:colOff>
          <xdr:row>35</xdr:row>
          <xdr:rowOff>7620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F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7620</xdr:rowOff>
        </xdr:from>
        <xdr:to>
          <xdr:col>11</xdr:col>
          <xdr:colOff>457200</xdr:colOff>
          <xdr:row>37</xdr:row>
          <xdr:rowOff>30480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F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266700</xdr:rowOff>
        </xdr:from>
        <xdr:to>
          <xdr:col>11</xdr:col>
          <xdr:colOff>419100</xdr:colOff>
          <xdr:row>38</xdr:row>
          <xdr:rowOff>7620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F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7620</xdr:rowOff>
        </xdr:from>
        <xdr:to>
          <xdr:col>11</xdr:col>
          <xdr:colOff>457200</xdr:colOff>
          <xdr:row>39</xdr:row>
          <xdr:rowOff>30480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F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266700</xdr:rowOff>
        </xdr:from>
        <xdr:to>
          <xdr:col>11</xdr:col>
          <xdr:colOff>419100</xdr:colOff>
          <xdr:row>40</xdr:row>
          <xdr:rowOff>7620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F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7620</xdr:rowOff>
        </xdr:from>
        <xdr:to>
          <xdr:col>11</xdr:col>
          <xdr:colOff>457200</xdr:colOff>
          <xdr:row>41</xdr:row>
          <xdr:rowOff>30480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F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266700</xdr:rowOff>
        </xdr:from>
        <xdr:to>
          <xdr:col>11</xdr:col>
          <xdr:colOff>419100</xdr:colOff>
          <xdr:row>42</xdr:row>
          <xdr:rowOff>7620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F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46</xdr:row>
          <xdr:rowOff>121920</xdr:rowOff>
        </xdr:from>
        <xdr:to>
          <xdr:col>11</xdr:col>
          <xdr:colOff>457200</xdr:colOff>
          <xdr:row>46</xdr:row>
          <xdr:rowOff>525780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F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47</xdr:row>
          <xdr:rowOff>175260</xdr:rowOff>
        </xdr:from>
        <xdr:to>
          <xdr:col>11</xdr:col>
          <xdr:colOff>419100</xdr:colOff>
          <xdr:row>47</xdr:row>
          <xdr:rowOff>487680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F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259080</xdr:rowOff>
        </xdr:from>
        <xdr:to>
          <xdr:col>11</xdr:col>
          <xdr:colOff>457200</xdr:colOff>
          <xdr:row>43</xdr:row>
          <xdr:rowOff>60960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F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304800</xdr:rowOff>
        </xdr:from>
        <xdr:to>
          <xdr:col>11</xdr:col>
          <xdr:colOff>419100</xdr:colOff>
          <xdr:row>43</xdr:row>
          <xdr:rowOff>304800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F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259080</xdr:rowOff>
        </xdr:from>
        <xdr:to>
          <xdr:col>11</xdr:col>
          <xdr:colOff>457200</xdr:colOff>
          <xdr:row>45</xdr:row>
          <xdr:rowOff>30480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F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44</xdr:row>
          <xdr:rowOff>304800</xdr:rowOff>
        </xdr:from>
        <xdr:to>
          <xdr:col>11</xdr:col>
          <xdr:colOff>419100</xdr:colOff>
          <xdr:row>45</xdr:row>
          <xdr:rowOff>304800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F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449580</xdr:rowOff>
        </xdr:from>
        <xdr:to>
          <xdr:col>11</xdr:col>
          <xdr:colOff>457200</xdr:colOff>
          <xdr:row>51</xdr:row>
          <xdr:rowOff>76200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F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50</xdr:row>
          <xdr:rowOff>220980</xdr:rowOff>
        </xdr:from>
        <xdr:to>
          <xdr:col>11</xdr:col>
          <xdr:colOff>419100</xdr:colOff>
          <xdr:row>52</xdr:row>
          <xdr:rowOff>38100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F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51</xdr:row>
          <xdr:rowOff>175260</xdr:rowOff>
        </xdr:from>
        <xdr:to>
          <xdr:col>11</xdr:col>
          <xdr:colOff>457200</xdr:colOff>
          <xdr:row>53</xdr:row>
          <xdr:rowOff>83820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F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52</xdr:row>
          <xdr:rowOff>182880</xdr:rowOff>
        </xdr:from>
        <xdr:to>
          <xdr:col>11</xdr:col>
          <xdr:colOff>419100</xdr:colOff>
          <xdr:row>54</xdr:row>
          <xdr:rowOff>22860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F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53</xdr:row>
          <xdr:rowOff>152400</xdr:rowOff>
        </xdr:from>
        <xdr:to>
          <xdr:col>11</xdr:col>
          <xdr:colOff>457200</xdr:colOff>
          <xdr:row>55</xdr:row>
          <xdr:rowOff>76200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F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54</xdr:row>
          <xdr:rowOff>198120</xdr:rowOff>
        </xdr:from>
        <xdr:to>
          <xdr:col>11</xdr:col>
          <xdr:colOff>419100</xdr:colOff>
          <xdr:row>56</xdr:row>
          <xdr:rowOff>38100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F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48</xdr:row>
          <xdr:rowOff>76200</xdr:rowOff>
        </xdr:from>
        <xdr:to>
          <xdr:col>11</xdr:col>
          <xdr:colOff>457200</xdr:colOff>
          <xdr:row>48</xdr:row>
          <xdr:rowOff>480060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F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114300</xdr:rowOff>
        </xdr:from>
        <xdr:to>
          <xdr:col>11</xdr:col>
          <xdr:colOff>419100</xdr:colOff>
          <xdr:row>49</xdr:row>
          <xdr:rowOff>426720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F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25</xdr:row>
          <xdr:rowOff>7620</xdr:rowOff>
        </xdr:from>
        <xdr:to>
          <xdr:col>11</xdr:col>
          <xdr:colOff>457200</xdr:colOff>
          <xdr:row>26</xdr:row>
          <xdr:rowOff>30480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20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25</xdr:row>
          <xdr:rowOff>266700</xdr:rowOff>
        </xdr:from>
        <xdr:to>
          <xdr:col>11</xdr:col>
          <xdr:colOff>419100</xdr:colOff>
          <xdr:row>27</xdr:row>
          <xdr:rowOff>7620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20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7620</xdr:rowOff>
        </xdr:from>
        <xdr:to>
          <xdr:col>11</xdr:col>
          <xdr:colOff>457200</xdr:colOff>
          <xdr:row>28</xdr:row>
          <xdr:rowOff>30480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20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266700</xdr:rowOff>
        </xdr:from>
        <xdr:to>
          <xdr:col>11</xdr:col>
          <xdr:colOff>419100</xdr:colOff>
          <xdr:row>29</xdr:row>
          <xdr:rowOff>7620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20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7620</xdr:rowOff>
        </xdr:from>
        <xdr:to>
          <xdr:col>11</xdr:col>
          <xdr:colOff>457200</xdr:colOff>
          <xdr:row>30</xdr:row>
          <xdr:rowOff>30480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20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266700</xdr:rowOff>
        </xdr:from>
        <xdr:to>
          <xdr:col>11</xdr:col>
          <xdr:colOff>419100</xdr:colOff>
          <xdr:row>31</xdr:row>
          <xdr:rowOff>7620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20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35</xdr:row>
          <xdr:rowOff>60960</xdr:rowOff>
        </xdr:from>
        <xdr:to>
          <xdr:col>11</xdr:col>
          <xdr:colOff>457200</xdr:colOff>
          <xdr:row>35</xdr:row>
          <xdr:rowOff>457200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20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259080</xdr:rowOff>
        </xdr:from>
        <xdr:to>
          <xdr:col>11</xdr:col>
          <xdr:colOff>457200</xdr:colOff>
          <xdr:row>32</xdr:row>
          <xdr:rowOff>60960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20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304800</xdr:rowOff>
        </xdr:from>
        <xdr:to>
          <xdr:col>11</xdr:col>
          <xdr:colOff>419100</xdr:colOff>
          <xdr:row>32</xdr:row>
          <xdr:rowOff>304800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20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259080</xdr:rowOff>
        </xdr:from>
        <xdr:to>
          <xdr:col>11</xdr:col>
          <xdr:colOff>457200</xdr:colOff>
          <xdr:row>34</xdr:row>
          <xdr:rowOff>30480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20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304800</xdr:rowOff>
        </xdr:from>
        <xdr:to>
          <xdr:col>11</xdr:col>
          <xdr:colOff>419100</xdr:colOff>
          <xdr:row>34</xdr:row>
          <xdr:rowOff>304800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20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449580</xdr:rowOff>
        </xdr:from>
        <xdr:to>
          <xdr:col>11</xdr:col>
          <xdr:colOff>457200</xdr:colOff>
          <xdr:row>38</xdr:row>
          <xdr:rowOff>76200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20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37</xdr:row>
          <xdr:rowOff>220980</xdr:rowOff>
        </xdr:from>
        <xdr:to>
          <xdr:col>11</xdr:col>
          <xdr:colOff>419100</xdr:colOff>
          <xdr:row>39</xdr:row>
          <xdr:rowOff>38100</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20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175260</xdr:rowOff>
        </xdr:from>
        <xdr:to>
          <xdr:col>11</xdr:col>
          <xdr:colOff>457200</xdr:colOff>
          <xdr:row>40</xdr:row>
          <xdr:rowOff>83820</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20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39</xdr:row>
          <xdr:rowOff>182880</xdr:rowOff>
        </xdr:from>
        <xdr:to>
          <xdr:col>11</xdr:col>
          <xdr:colOff>419100</xdr:colOff>
          <xdr:row>41</xdr:row>
          <xdr:rowOff>22860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20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152400</xdr:rowOff>
        </xdr:from>
        <xdr:to>
          <xdr:col>11</xdr:col>
          <xdr:colOff>457200</xdr:colOff>
          <xdr:row>42</xdr:row>
          <xdr:rowOff>76200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20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198120</xdr:rowOff>
        </xdr:from>
        <xdr:to>
          <xdr:col>11</xdr:col>
          <xdr:colOff>419100</xdr:colOff>
          <xdr:row>45</xdr:row>
          <xdr:rowOff>38100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20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114300</xdr:rowOff>
        </xdr:from>
        <xdr:to>
          <xdr:col>11</xdr:col>
          <xdr:colOff>419100</xdr:colOff>
          <xdr:row>36</xdr:row>
          <xdr:rowOff>426720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20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152400</xdr:rowOff>
        </xdr:from>
        <xdr:to>
          <xdr:col>11</xdr:col>
          <xdr:colOff>457200</xdr:colOff>
          <xdr:row>44</xdr:row>
          <xdr:rowOff>76200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20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182880</xdr:rowOff>
        </xdr:from>
        <xdr:to>
          <xdr:col>11</xdr:col>
          <xdr:colOff>419100</xdr:colOff>
          <xdr:row>43</xdr:row>
          <xdr:rowOff>22860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20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10</xdr:row>
          <xdr:rowOff>0</xdr:rowOff>
        </xdr:from>
        <xdr:to>
          <xdr:col>4</xdr:col>
          <xdr:colOff>899160</xdr:colOff>
          <xdr:row>10</xdr:row>
          <xdr:rowOff>365760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251460</xdr:rowOff>
        </xdr:from>
        <xdr:to>
          <xdr:col>4</xdr:col>
          <xdr:colOff>899160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22860</xdr:rowOff>
        </xdr:from>
        <xdr:to>
          <xdr:col>1</xdr:col>
          <xdr:colOff>617220</xdr:colOff>
          <xdr:row>13</xdr:row>
          <xdr:rowOff>373380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22860</xdr:rowOff>
        </xdr:from>
        <xdr:to>
          <xdr:col>1</xdr:col>
          <xdr:colOff>617220</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11</xdr:row>
          <xdr:rowOff>175260</xdr:rowOff>
        </xdr:from>
        <xdr:to>
          <xdr:col>2</xdr:col>
          <xdr:colOff>403860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160020</xdr:rowOff>
        </xdr:from>
        <xdr:to>
          <xdr:col>4</xdr:col>
          <xdr:colOff>632460</xdr:colOff>
          <xdr:row>11</xdr:row>
          <xdr:rowOff>525780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15</xdr:row>
          <xdr:rowOff>22860</xdr:rowOff>
        </xdr:from>
        <xdr:to>
          <xdr:col>3</xdr:col>
          <xdr:colOff>1181100</xdr:colOff>
          <xdr:row>15</xdr:row>
          <xdr:rowOff>373380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15</xdr:row>
          <xdr:rowOff>22860</xdr:rowOff>
        </xdr:from>
        <xdr:to>
          <xdr:col>5</xdr:col>
          <xdr:colOff>784860</xdr:colOff>
          <xdr:row>15</xdr:row>
          <xdr:rowOff>373380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95251</xdr:colOff>
      <xdr:row>0</xdr:row>
      <xdr:rowOff>85725</xdr:rowOff>
    </xdr:from>
    <xdr:to>
      <xdr:col>20</xdr:col>
      <xdr:colOff>419101</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581776" y="85725"/>
          <a:ext cx="8953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121920</xdr:colOff>
          <xdr:row>9</xdr:row>
          <xdr:rowOff>38100</xdr:rowOff>
        </xdr:from>
        <xdr:to>
          <xdr:col>4</xdr:col>
          <xdr:colOff>365760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13</xdr:row>
          <xdr:rowOff>38100</xdr:rowOff>
        </xdr:from>
        <xdr:to>
          <xdr:col>4</xdr:col>
          <xdr:colOff>365760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289560</xdr:colOff>
          <xdr:row>71</xdr:row>
          <xdr:rowOff>160020</xdr:rowOff>
        </xdr:from>
        <xdr:to>
          <xdr:col>0</xdr:col>
          <xdr:colOff>708660</xdr:colOff>
          <xdr:row>73</xdr:row>
          <xdr:rowOff>83820</xdr:rowOff>
        </xdr:to>
        <xdr:sp macro="" textlink="">
          <xdr:nvSpPr>
            <xdr:cNvPr id="115713" name="Check Box 1" descr="算定&#10;（２４時間開局）&#10;している" hidden="1">
              <a:extLst>
                <a:ext uri="{63B3BB69-23CF-44E3-9099-C40C66FF867C}">
                  <a14:compatExt spid="_x0000_s115713"/>
                </a:ext>
                <a:ext uri="{FF2B5EF4-FFF2-40B4-BE49-F238E27FC236}">
                  <a16:creationId xmlns:a16="http://schemas.microsoft.com/office/drawing/2014/main" id="{00000000-0008-0000-16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72</xdr:row>
          <xdr:rowOff>160020</xdr:rowOff>
        </xdr:from>
        <xdr:to>
          <xdr:col>0</xdr:col>
          <xdr:colOff>708660</xdr:colOff>
          <xdr:row>74</xdr:row>
          <xdr:rowOff>83820</xdr:rowOff>
        </xdr:to>
        <xdr:sp macro="" textlink="">
          <xdr:nvSpPr>
            <xdr:cNvPr id="115714" name="Check Box 2" descr="算定&#10;（２４時間開局）&#10;している" hidden="1">
              <a:extLst>
                <a:ext uri="{63B3BB69-23CF-44E3-9099-C40C66FF867C}">
                  <a14:compatExt spid="_x0000_s115714"/>
                </a:ext>
                <a:ext uri="{FF2B5EF4-FFF2-40B4-BE49-F238E27FC236}">
                  <a16:creationId xmlns:a16="http://schemas.microsoft.com/office/drawing/2014/main" id="{00000000-0008-0000-16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73</xdr:row>
          <xdr:rowOff>160020</xdr:rowOff>
        </xdr:from>
        <xdr:to>
          <xdr:col>0</xdr:col>
          <xdr:colOff>708660</xdr:colOff>
          <xdr:row>75</xdr:row>
          <xdr:rowOff>83820</xdr:rowOff>
        </xdr:to>
        <xdr:sp macro="" textlink="">
          <xdr:nvSpPr>
            <xdr:cNvPr id="115715" name="Check Box 3" descr="算定&#10;（２４時間開局）&#10;している" hidden="1">
              <a:extLst>
                <a:ext uri="{63B3BB69-23CF-44E3-9099-C40C66FF867C}">
                  <a14:compatExt spid="_x0000_s115715"/>
                </a:ext>
                <a:ext uri="{FF2B5EF4-FFF2-40B4-BE49-F238E27FC236}">
                  <a16:creationId xmlns:a16="http://schemas.microsoft.com/office/drawing/2014/main" id="{00000000-0008-0000-16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68580</xdr:rowOff>
        </xdr:from>
        <xdr:to>
          <xdr:col>2</xdr:col>
          <xdr:colOff>144780</xdr:colOff>
          <xdr:row>25</xdr:row>
          <xdr:rowOff>457200</xdr:rowOff>
        </xdr:to>
        <xdr:sp macro="" textlink="">
          <xdr:nvSpPr>
            <xdr:cNvPr id="115716" name="Check Box 4" descr="算定&#10;（２４時間開局）&#10;している" hidden="1">
              <a:extLst>
                <a:ext uri="{63B3BB69-23CF-44E3-9099-C40C66FF867C}">
                  <a14:compatExt spid="_x0000_s115716"/>
                </a:ext>
                <a:ext uri="{FF2B5EF4-FFF2-40B4-BE49-F238E27FC236}">
                  <a16:creationId xmlns:a16="http://schemas.microsoft.com/office/drawing/2014/main" id="{00000000-0008-0000-16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76200</xdr:rowOff>
        </xdr:from>
        <xdr:to>
          <xdr:col>7</xdr:col>
          <xdr:colOff>464820</xdr:colOff>
          <xdr:row>25</xdr:row>
          <xdr:rowOff>464820</xdr:rowOff>
        </xdr:to>
        <xdr:sp macro="" textlink="">
          <xdr:nvSpPr>
            <xdr:cNvPr id="115717" name="Check Box 5" descr="算定&#10;（２４時間開局）&#10;している" hidden="1">
              <a:extLst>
                <a:ext uri="{63B3BB69-23CF-44E3-9099-C40C66FF867C}">
                  <a14:compatExt spid="_x0000_s115717"/>
                </a:ext>
                <a:ext uri="{FF2B5EF4-FFF2-40B4-BE49-F238E27FC236}">
                  <a16:creationId xmlns:a16="http://schemas.microsoft.com/office/drawing/2014/main" id="{00000000-0008-0000-16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236220</xdr:rowOff>
        </xdr:from>
        <xdr:to>
          <xdr:col>2</xdr:col>
          <xdr:colOff>144780</xdr:colOff>
          <xdr:row>25</xdr:row>
          <xdr:rowOff>632460</xdr:rowOff>
        </xdr:to>
        <xdr:sp macro="" textlink="">
          <xdr:nvSpPr>
            <xdr:cNvPr id="115718" name="Check Box 6" descr="算定&#10;（２４時間開局）&#10;している" hidden="1">
              <a:extLst>
                <a:ext uri="{63B3BB69-23CF-44E3-9099-C40C66FF867C}">
                  <a14:compatExt spid="_x0000_s115718"/>
                </a:ext>
                <a:ext uri="{FF2B5EF4-FFF2-40B4-BE49-F238E27FC236}">
                  <a16:creationId xmlns:a16="http://schemas.microsoft.com/office/drawing/2014/main" id="{00000000-0008-0000-16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24</xdr:row>
          <xdr:rowOff>297180</xdr:rowOff>
        </xdr:from>
        <xdr:to>
          <xdr:col>4</xdr:col>
          <xdr:colOff>76200</xdr:colOff>
          <xdr:row>25</xdr:row>
          <xdr:rowOff>304800</xdr:rowOff>
        </xdr:to>
        <xdr:sp macro="" textlink="">
          <xdr:nvSpPr>
            <xdr:cNvPr id="115719" name="Check Box 7" descr="算定&#10;（２４時間開局）&#10;している" hidden="1">
              <a:extLst>
                <a:ext uri="{63B3BB69-23CF-44E3-9099-C40C66FF867C}">
                  <a14:compatExt spid="_x0000_s115719"/>
                </a:ext>
                <a:ext uri="{FF2B5EF4-FFF2-40B4-BE49-F238E27FC236}">
                  <a16:creationId xmlns:a16="http://schemas.microsoft.com/office/drawing/2014/main" id="{00000000-0008-0000-16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236220</xdr:rowOff>
        </xdr:from>
        <xdr:to>
          <xdr:col>7</xdr:col>
          <xdr:colOff>464820</xdr:colOff>
          <xdr:row>25</xdr:row>
          <xdr:rowOff>632460</xdr:rowOff>
        </xdr:to>
        <xdr:sp macro="" textlink="">
          <xdr:nvSpPr>
            <xdr:cNvPr id="115720" name="Check Box 8" descr="算定&#10;（２４時間開局）&#10;している" hidden="1">
              <a:extLst>
                <a:ext uri="{63B3BB69-23CF-44E3-9099-C40C66FF867C}">
                  <a14:compatExt spid="_x0000_s115720"/>
                </a:ext>
                <a:ext uri="{FF2B5EF4-FFF2-40B4-BE49-F238E27FC236}">
                  <a16:creationId xmlns:a16="http://schemas.microsoft.com/office/drawing/2014/main" id="{00000000-0008-0000-16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144780</xdr:rowOff>
        </xdr:from>
        <xdr:to>
          <xdr:col>4</xdr:col>
          <xdr:colOff>83820</xdr:colOff>
          <xdr:row>25</xdr:row>
          <xdr:rowOff>533400</xdr:rowOff>
        </xdr:to>
        <xdr:sp macro="" textlink="">
          <xdr:nvSpPr>
            <xdr:cNvPr id="115721" name="Check Box 9" descr="算定&#10;（２４時間開局）&#10;している" hidden="1">
              <a:extLst>
                <a:ext uri="{63B3BB69-23CF-44E3-9099-C40C66FF867C}">
                  <a14:compatExt spid="_x0000_s115721"/>
                </a:ext>
                <a:ext uri="{FF2B5EF4-FFF2-40B4-BE49-F238E27FC236}">
                  <a16:creationId xmlns:a16="http://schemas.microsoft.com/office/drawing/2014/main" id="{00000000-0008-0000-16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388620</xdr:rowOff>
        </xdr:from>
        <xdr:to>
          <xdr:col>4</xdr:col>
          <xdr:colOff>83820</xdr:colOff>
          <xdr:row>26</xdr:row>
          <xdr:rowOff>68580</xdr:rowOff>
        </xdr:to>
        <xdr:sp macro="" textlink="">
          <xdr:nvSpPr>
            <xdr:cNvPr id="115722" name="Check Box 10" descr="算定&#10;（２４時間開局）&#10;している" hidden="1">
              <a:extLst>
                <a:ext uri="{63B3BB69-23CF-44E3-9099-C40C66FF867C}">
                  <a14:compatExt spid="_x0000_s115722"/>
                </a:ext>
                <a:ext uri="{FF2B5EF4-FFF2-40B4-BE49-F238E27FC236}">
                  <a16:creationId xmlns:a16="http://schemas.microsoft.com/office/drawing/2014/main" id="{00000000-0008-0000-16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68580</xdr:rowOff>
        </xdr:from>
        <xdr:to>
          <xdr:col>2</xdr:col>
          <xdr:colOff>144780</xdr:colOff>
          <xdr:row>26</xdr:row>
          <xdr:rowOff>457200</xdr:rowOff>
        </xdr:to>
        <xdr:sp macro="" textlink="">
          <xdr:nvSpPr>
            <xdr:cNvPr id="115723" name="Check Box 11" descr="算定&#10;（２４時間開局）&#10;している" hidden="1">
              <a:extLst>
                <a:ext uri="{63B3BB69-23CF-44E3-9099-C40C66FF867C}">
                  <a14:compatExt spid="_x0000_s115723"/>
                </a:ext>
                <a:ext uri="{FF2B5EF4-FFF2-40B4-BE49-F238E27FC236}">
                  <a16:creationId xmlns:a16="http://schemas.microsoft.com/office/drawing/2014/main" id="{00000000-0008-0000-16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76200</xdr:rowOff>
        </xdr:from>
        <xdr:to>
          <xdr:col>7</xdr:col>
          <xdr:colOff>464820</xdr:colOff>
          <xdr:row>26</xdr:row>
          <xdr:rowOff>464820</xdr:rowOff>
        </xdr:to>
        <xdr:sp macro="" textlink="">
          <xdr:nvSpPr>
            <xdr:cNvPr id="115724" name="Check Box 12" descr="算定&#10;（２４時間開局）&#10;している" hidden="1">
              <a:extLst>
                <a:ext uri="{63B3BB69-23CF-44E3-9099-C40C66FF867C}">
                  <a14:compatExt spid="_x0000_s115724"/>
                </a:ext>
                <a:ext uri="{FF2B5EF4-FFF2-40B4-BE49-F238E27FC236}">
                  <a16:creationId xmlns:a16="http://schemas.microsoft.com/office/drawing/2014/main" id="{00000000-0008-0000-16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236220</xdr:rowOff>
        </xdr:from>
        <xdr:to>
          <xdr:col>2</xdr:col>
          <xdr:colOff>144780</xdr:colOff>
          <xdr:row>26</xdr:row>
          <xdr:rowOff>632460</xdr:rowOff>
        </xdr:to>
        <xdr:sp macro="" textlink="">
          <xdr:nvSpPr>
            <xdr:cNvPr id="115725" name="Check Box 13" descr="算定&#10;（２４時間開局）&#10;している" hidden="1">
              <a:extLst>
                <a:ext uri="{63B3BB69-23CF-44E3-9099-C40C66FF867C}">
                  <a14:compatExt spid="_x0000_s115725"/>
                </a:ext>
                <a:ext uri="{FF2B5EF4-FFF2-40B4-BE49-F238E27FC236}">
                  <a16:creationId xmlns:a16="http://schemas.microsoft.com/office/drawing/2014/main" id="{00000000-0008-0000-16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25</xdr:row>
          <xdr:rowOff>647700</xdr:rowOff>
        </xdr:from>
        <xdr:to>
          <xdr:col>4</xdr:col>
          <xdr:colOff>76200</xdr:colOff>
          <xdr:row>26</xdr:row>
          <xdr:rowOff>327660</xdr:rowOff>
        </xdr:to>
        <xdr:sp macro="" textlink="">
          <xdr:nvSpPr>
            <xdr:cNvPr id="115726" name="Check Box 14" descr="算定&#10;（２４時間開局）&#10;している" hidden="1">
              <a:extLst>
                <a:ext uri="{63B3BB69-23CF-44E3-9099-C40C66FF867C}">
                  <a14:compatExt spid="_x0000_s115726"/>
                </a:ext>
                <a:ext uri="{FF2B5EF4-FFF2-40B4-BE49-F238E27FC236}">
                  <a16:creationId xmlns:a16="http://schemas.microsoft.com/office/drawing/2014/main" id="{00000000-0008-0000-16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236220</xdr:rowOff>
        </xdr:from>
        <xdr:to>
          <xdr:col>7</xdr:col>
          <xdr:colOff>464820</xdr:colOff>
          <xdr:row>26</xdr:row>
          <xdr:rowOff>632460</xdr:rowOff>
        </xdr:to>
        <xdr:sp macro="" textlink="">
          <xdr:nvSpPr>
            <xdr:cNvPr id="115727" name="Check Box 15" descr="算定&#10;（２４時間開局）&#10;している" hidden="1">
              <a:extLst>
                <a:ext uri="{63B3BB69-23CF-44E3-9099-C40C66FF867C}">
                  <a14:compatExt spid="_x0000_s115727"/>
                </a:ext>
                <a:ext uri="{FF2B5EF4-FFF2-40B4-BE49-F238E27FC236}">
                  <a16:creationId xmlns:a16="http://schemas.microsoft.com/office/drawing/2014/main" id="{00000000-0008-0000-16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144780</xdr:rowOff>
        </xdr:from>
        <xdr:to>
          <xdr:col>4</xdr:col>
          <xdr:colOff>76200</xdr:colOff>
          <xdr:row>26</xdr:row>
          <xdr:rowOff>533400</xdr:rowOff>
        </xdr:to>
        <xdr:sp macro="" textlink="">
          <xdr:nvSpPr>
            <xdr:cNvPr id="115728" name="Check Box 16" descr="算定&#10;（２４時間開局）&#10;している" hidden="1">
              <a:extLst>
                <a:ext uri="{63B3BB69-23CF-44E3-9099-C40C66FF867C}">
                  <a14:compatExt spid="_x0000_s115728"/>
                </a:ext>
                <a:ext uri="{FF2B5EF4-FFF2-40B4-BE49-F238E27FC236}">
                  <a16:creationId xmlns:a16="http://schemas.microsoft.com/office/drawing/2014/main" id="{00000000-0008-0000-16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640080</xdr:rowOff>
        </xdr:from>
        <xdr:to>
          <xdr:col>4</xdr:col>
          <xdr:colOff>76200</xdr:colOff>
          <xdr:row>27</xdr:row>
          <xdr:rowOff>312420</xdr:rowOff>
        </xdr:to>
        <xdr:sp macro="" textlink="">
          <xdr:nvSpPr>
            <xdr:cNvPr id="115729" name="Check Box 17" descr="算定&#10;（２４時間開局）&#10;している" hidden="1">
              <a:extLst>
                <a:ext uri="{63B3BB69-23CF-44E3-9099-C40C66FF867C}">
                  <a14:compatExt spid="_x0000_s115729"/>
                </a:ext>
                <a:ext uri="{FF2B5EF4-FFF2-40B4-BE49-F238E27FC236}">
                  <a16:creationId xmlns:a16="http://schemas.microsoft.com/office/drawing/2014/main" id="{00000000-0008-0000-16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26</xdr:row>
          <xdr:rowOff>388620</xdr:rowOff>
        </xdr:from>
        <xdr:to>
          <xdr:col>4</xdr:col>
          <xdr:colOff>83820</xdr:colOff>
          <xdr:row>27</xdr:row>
          <xdr:rowOff>68580</xdr:rowOff>
        </xdr:to>
        <xdr:sp macro="" textlink="">
          <xdr:nvSpPr>
            <xdr:cNvPr id="115730" name="Check Box 18" descr="算定&#10;（２４時間開局）&#10;している" hidden="1">
              <a:extLst>
                <a:ext uri="{63B3BB69-23CF-44E3-9099-C40C66FF867C}">
                  <a14:compatExt spid="_x0000_s115730"/>
                </a:ext>
                <a:ext uri="{FF2B5EF4-FFF2-40B4-BE49-F238E27FC236}">
                  <a16:creationId xmlns:a16="http://schemas.microsoft.com/office/drawing/2014/main" id="{00000000-0008-0000-16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68580</xdr:rowOff>
        </xdr:from>
        <xdr:to>
          <xdr:col>2</xdr:col>
          <xdr:colOff>144780</xdr:colOff>
          <xdr:row>27</xdr:row>
          <xdr:rowOff>457200</xdr:rowOff>
        </xdr:to>
        <xdr:sp macro="" textlink="">
          <xdr:nvSpPr>
            <xdr:cNvPr id="115731" name="Check Box 19" descr="算定&#10;（２４時間開局）&#10;している" hidden="1">
              <a:extLst>
                <a:ext uri="{63B3BB69-23CF-44E3-9099-C40C66FF867C}">
                  <a14:compatExt spid="_x0000_s115731"/>
                </a:ext>
                <a:ext uri="{FF2B5EF4-FFF2-40B4-BE49-F238E27FC236}">
                  <a16:creationId xmlns:a16="http://schemas.microsoft.com/office/drawing/2014/main" id="{00000000-0008-0000-16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76200</xdr:rowOff>
        </xdr:from>
        <xdr:to>
          <xdr:col>7</xdr:col>
          <xdr:colOff>464820</xdr:colOff>
          <xdr:row>27</xdr:row>
          <xdr:rowOff>464820</xdr:rowOff>
        </xdr:to>
        <xdr:sp macro="" textlink="">
          <xdr:nvSpPr>
            <xdr:cNvPr id="115732" name="Check Box 20" descr="算定&#10;（２４時間開局）&#10;している" hidden="1">
              <a:extLst>
                <a:ext uri="{63B3BB69-23CF-44E3-9099-C40C66FF867C}">
                  <a14:compatExt spid="_x0000_s115732"/>
                </a:ext>
                <a:ext uri="{FF2B5EF4-FFF2-40B4-BE49-F238E27FC236}">
                  <a16:creationId xmlns:a16="http://schemas.microsoft.com/office/drawing/2014/main" id="{00000000-0008-0000-16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236220</xdr:rowOff>
        </xdr:from>
        <xdr:to>
          <xdr:col>2</xdr:col>
          <xdr:colOff>144780</xdr:colOff>
          <xdr:row>27</xdr:row>
          <xdr:rowOff>632460</xdr:rowOff>
        </xdr:to>
        <xdr:sp macro="" textlink="">
          <xdr:nvSpPr>
            <xdr:cNvPr id="115733" name="Check Box 21" descr="算定&#10;（２４時間開局）&#10;している" hidden="1">
              <a:extLst>
                <a:ext uri="{63B3BB69-23CF-44E3-9099-C40C66FF867C}">
                  <a14:compatExt spid="_x0000_s115733"/>
                </a:ext>
                <a:ext uri="{FF2B5EF4-FFF2-40B4-BE49-F238E27FC236}">
                  <a16:creationId xmlns:a16="http://schemas.microsoft.com/office/drawing/2014/main" id="{00000000-0008-0000-16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236220</xdr:rowOff>
        </xdr:from>
        <xdr:to>
          <xdr:col>7</xdr:col>
          <xdr:colOff>464820</xdr:colOff>
          <xdr:row>27</xdr:row>
          <xdr:rowOff>632460</xdr:rowOff>
        </xdr:to>
        <xdr:sp macro="" textlink="">
          <xdr:nvSpPr>
            <xdr:cNvPr id="115734" name="Check Box 22" descr="算定&#10;（２４時間開局）&#10;している" hidden="1">
              <a:extLst>
                <a:ext uri="{63B3BB69-23CF-44E3-9099-C40C66FF867C}">
                  <a14:compatExt spid="_x0000_s115734"/>
                </a:ext>
                <a:ext uri="{FF2B5EF4-FFF2-40B4-BE49-F238E27FC236}">
                  <a16:creationId xmlns:a16="http://schemas.microsoft.com/office/drawing/2014/main" id="{00000000-0008-0000-1600-00001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144780</xdr:rowOff>
        </xdr:from>
        <xdr:to>
          <xdr:col>4</xdr:col>
          <xdr:colOff>83820</xdr:colOff>
          <xdr:row>27</xdr:row>
          <xdr:rowOff>533400</xdr:rowOff>
        </xdr:to>
        <xdr:sp macro="" textlink="">
          <xdr:nvSpPr>
            <xdr:cNvPr id="115735" name="Check Box 23" descr="算定&#10;（２４時間開局）&#10;している" hidden="1">
              <a:extLst>
                <a:ext uri="{63B3BB69-23CF-44E3-9099-C40C66FF867C}">
                  <a14:compatExt spid="_x0000_s115735"/>
                </a:ext>
                <a:ext uri="{FF2B5EF4-FFF2-40B4-BE49-F238E27FC236}">
                  <a16:creationId xmlns:a16="http://schemas.microsoft.com/office/drawing/2014/main" id="{00000000-0008-0000-1600-00001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27</xdr:row>
          <xdr:rowOff>632460</xdr:rowOff>
        </xdr:from>
        <xdr:to>
          <xdr:col>4</xdr:col>
          <xdr:colOff>76200</xdr:colOff>
          <xdr:row>28</xdr:row>
          <xdr:rowOff>304800</xdr:rowOff>
        </xdr:to>
        <xdr:sp macro="" textlink="">
          <xdr:nvSpPr>
            <xdr:cNvPr id="115736" name="Check Box 24" descr="算定&#10;（２４時間開局）&#10;している" hidden="1">
              <a:extLst>
                <a:ext uri="{63B3BB69-23CF-44E3-9099-C40C66FF867C}">
                  <a14:compatExt spid="_x0000_s115736"/>
                </a:ext>
                <a:ext uri="{FF2B5EF4-FFF2-40B4-BE49-F238E27FC236}">
                  <a16:creationId xmlns:a16="http://schemas.microsoft.com/office/drawing/2014/main" id="{00000000-0008-0000-1600-00001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388620</xdr:rowOff>
        </xdr:from>
        <xdr:to>
          <xdr:col>4</xdr:col>
          <xdr:colOff>83820</xdr:colOff>
          <xdr:row>28</xdr:row>
          <xdr:rowOff>68580</xdr:rowOff>
        </xdr:to>
        <xdr:sp macro="" textlink="">
          <xdr:nvSpPr>
            <xdr:cNvPr id="115737" name="Check Box 25" descr="算定&#10;（２４時間開局）&#10;している" hidden="1">
              <a:extLst>
                <a:ext uri="{63B3BB69-23CF-44E3-9099-C40C66FF867C}">
                  <a14:compatExt spid="_x0000_s115737"/>
                </a:ext>
                <a:ext uri="{FF2B5EF4-FFF2-40B4-BE49-F238E27FC236}">
                  <a16:creationId xmlns:a16="http://schemas.microsoft.com/office/drawing/2014/main" id="{00000000-0008-0000-1600-00001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68580</xdr:rowOff>
        </xdr:from>
        <xdr:to>
          <xdr:col>2</xdr:col>
          <xdr:colOff>144780</xdr:colOff>
          <xdr:row>29</xdr:row>
          <xdr:rowOff>457200</xdr:rowOff>
        </xdr:to>
        <xdr:sp macro="" textlink="">
          <xdr:nvSpPr>
            <xdr:cNvPr id="115738" name="Check Box 26" descr="算定&#10;（２４時間開局）&#10;している" hidden="1">
              <a:extLst>
                <a:ext uri="{63B3BB69-23CF-44E3-9099-C40C66FF867C}">
                  <a14:compatExt spid="_x0000_s115738"/>
                </a:ext>
                <a:ext uri="{FF2B5EF4-FFF2-40B4-BE49-F238E27FC236}">
                  <a16:creationId xmlns:a16="http://schemas.microsoft.com/office/drawing/2014/main" id="{00000000-0008-0000-1600-00001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76200</xdr:rowOff>
        </xdr:from>
        <xdr:to>
          <xdr:col>7</xdr:col>
          <xdr:colOff>464820</xdr:colOff>
          <xdr:row>29</xdr:row>
          <xdr:rowOff>464820</xdr:rowOff>
        </xdr:to>
        <xdr:sp macro="" textlink="">
          <xdr:nvSpPr>
            <xdr:cNvPr id="115739" name="Check Box 27" descr="算定&#10;（２４時間開局）&#10;している" hidden="1">
              <a:extLst>
                <a:ext uri="{63B3BB69-23CF-44E3-9099-C40C66FF867C}">
                  <a14:compatExt spid="_x0000_s115739"/>
                </a:ext>
                <a:ext uri="{FF2B5EF4-FFF2-40B4-BE49-F238E27FC236}">
                  <a16:creationId xmlns:a16="http://schemas.microsoft.com/office/drawing/2014/main" id="{00000000-0008-0000-1600-00001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236220</xdr:rowOff>
        </xdr:from>
        <xdr:to>
          <xdr:col>2</xdr:col>
          <xdr:colOff>144780</xdr:colOff>
          <xdr:row>29</xdr:row>
          <xdr:rowOff>632460</xdr:rowOff>
        </xdr:to>
        <xdr:sp macro="" textlink="">
          <xdr:nvSpPr>
            <xdr:cNvPr id="115740" name="Check Box 28" descr="算定&#10;（２４時間開局）&#10;している" hidden="1">
              <a:extLst>
                <a:ext uri="{63B3BB69-23CF-44E3-9099-C40C66FF867C}">
                  <a14:compatExt spid="_x0000_s115740"/>
                </a:ext>
                <a:ext uri="{FF2B5EF4-FFF2-40B4-BE49-F238E27FC236}">
                  <a16:creationId xmlns:a16="http://schemas.microsoft.com/office/drawing/2014/main" id="{00000000-0008-0000-1600-00001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236220</xdr:rowOff>
        </xdr:from>
        <xdr:to>
          <xdr:col>7</xdr:col>
          <xdr:colOff>464820</xdr:colOff>
          <xdr:row>29</xdr:row>
          <xdr:rowOff>632460</xdr:rowOff>
        </xdr:to>
        <xdr:sp macro="" textlink="">
          <xdr:nvSpPr>
            <xdr:cNvPr id="115741" name="Check Box 29" descr="算定&#10;（２４時間開局）&#10;している" hidden="1">
              <a:extLst>
                <a:ext uri="{63B3BB69-23CF-44E3-9099-C40C66FF867C}">
                  <a14:compatExt spid="_x0000_s115741"/>
                </a:ext>
                <a:ext uri="{FF2B5EF4-FFF2-40B4-BE49-F238E27FC236}">
                  <a16:creationId xmlns:a16="http://schemas.microsoft.com/office/drawing/2014/main" id="{00000000-0008-0000-1600-00001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144780</xdr:rowOff>
        </xdr:from>
        <xdr:to>
          <xdr:col>4</xdr:col>
          <xdr:colOff>83820</xdr:colOff>
          <xdr:row>29</xdr:row>
          <xdr:rowOff>533400</xdr:rowOff>
        </xdr:to>
        <xdr:sp macro="" textlink="">
          <xdr:nvSpPr>
            <xdr:cNvPr id="115742" name="Check Box 30" descr="算定&#10;（２４時間開局）&#10;している" hidden="1">
              <a:extLst>
                <a:ext uri="{63B3BB69-23CF-44E3-9099-C40C66FF867C}">
                  <a14:compatExt spid="_x0000_s115742"/>
                </a:ext>
                <a:ext uri="{FF2B5EF4-FFF2-40B4-BE49-F238E27FC236}">
                  <a16:creationId xmlns:a16="http://schemas.microsoft.com/office/drawing/2014/main" id="{00000000-0008-0000-1600-00001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388620</xdr:rowOff>
        </xdr:from>
        <xdr:to>
          <xdr:col>4</xdr:col>
          <xdr:colOff>83820</xdr:colOff>
          <xdr:row>30</xdr:row>
          <xdr:rowOff>68580</xdr:rowOff>
        </xdr:to>
        <xdr:sp macro="" textlink="">
          <xdr:nvSpPr>
            <xdr:cNvPr id="115743" name="Check Box 31" descr="算定&#10;（２４時間開局）&#10;している" hidden="1">
              <a:extLst>
                <a:ext uri="{63B3BB69-23CF-44E3-9099-C40C66FF867C}">
                  <a14:compatExt spid="_x0000_s115743"/>
                </a:ext>
                <a:ext uri="{FF2B5EF4-FFF2-40B4-BE49-F238E27FC236}">
                  <a16:creationId xmlns:a16="http://schemas.microsoft.com/office/drawing/2014/main" id="{00000000-0008-0000-1600-00001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68580</xdr:rowOff>
        </xdr:from>
        <xdr:to>
          <xdr:col>2</xdr:col>
          <xdr:colOff>144780</xdr:colOff>
          <xdr:row>28</xdr:row>
          <xdr:rowOff>457200</xdr:rowOff>
        </xdr:to>
        <xdr:sp macro="" textlink="">
          <xdr:nvSpPr>
            <xdr:cNvPr id="115744" name="Check Box 32" descr="算定&#10;（２４時間開局）&#10;している" hidden="1">
              <a:extLst>
                <a:ext uri="{63B3BB69-23CF-44E3-9099-C40C66FF867C}">
                  <a14:compatExt spid="_x0000_s115744"/>
                </a:ext>
                <a:ext uri="{FF2B5EF4-FFF2-40B4-BE49-F238E27FC236}">
                  <a16:creationId xmlns:a16="http://schemas.microsoft.com/office/drawing/2014/main" id="{00000000-0008-0000-1600-00002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76200</xdr:rowOff>
        </xdr:from>
        <xdr:to>
          <xdr:col>7</xdr:col>
          <xdr:colOff>464820</xdr:colOff>
          <xdr:row>28</xdr:row>
          <xdr:rowOff>464820</xdr:rowOff>
        </xdr:to>
        <xdr:sp macro="" textlink="">
          <xdr:nvSpPr>
            <xdr:cNvPr id="115745" name="Check Box 33" descr="算定&#10;（２４時間開局）&#10;している" hidden="1">
              <a:extLst>
                <a:ext uri="{63B3BB69-23CF-44E3-9099-C40C66FF867C}">
                  <a14:compatExt spid="_x0000_s115745"/>
                </a:ext>
                <a:ext uri="{FF2B5EF4-FFF2-40B4-BE49-F238E27FC236}">
                  <a16:creationId xmlns:a16="http://schemas.microsoft.com/office/drawing/2014/main" id="{00000000-0008-0000-1600-00002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236220</xdr:rowOff>
        </xdr:from>
        <xdr:to>
          <xdr:col>2</xdr:col>
          <xdr:colOff>144780</xdr:colOff>
          <xdr:row>28</xdr:row>
          <xdr:rowOff>632460</xdr:rowOff>
        </xdr:to>
        <xdr:sp macro="" textlink="">
          <xdr:nvSpPr>
            <xdr:cNvPr id="115746" name="Check Box 34" descr="算定&#10;（２４時間開局）&#10;している" hidden="1">
              <a:extLst>
                <a:ext uri="{63B3BB69-23CF-44E3-9099-C40C66FF867C}">
                  <a14:compatExt spid="_x0000_s115746"/>
                </a:ext>
                <a:ext uri="{FF2B5EF4-FFF2-40B4-BE49-F238E27FC236}">
                  <a16:creationId xmlns:a16="http://schemas.microsoft.com/office/drawing/2014/main" id="{00000000-0008-0000-1600-00002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236220</xdr:rowOff>
        </xdr:from>
        <xdr:to>
          <xdr:col>7</xdr:col>
          <xdr:colOff>464820</xdr:colOff>
          <xdr:row>28</xdr:row>
          <xdr:rowOff>632460</xdr:rowOff>
        </xdr:to>
        <xdr:sp macro="" textlink="">
          <xdr:nvSpPr>
            <xdr:cNvPr id="115747" name="Check Box 35" descr="算定&#10;（２４時間開局）&#10;している" hidden="1">
              <a:extLst>
                <a:ext uri="{63B3BB69-23CF-44E3-9099-C40C66FF867C}">
                  <a14:compatExt spid="_x0000_s115747"/>
                </a:ext>
                <a:ext uri="{FF2B5EF4-FFF2-40B4-BE49-F238E27FC236}">
                  <a16:creationId xmlns:a16="http://schemas.microsoft.com/office/drawing/2014/main" id="{00000000-0008-0000-1600-00002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144780</xdr:rowOff>
        </xdr:from>
        <xdr:to>
          <xdr:col>4</xdr:col>
          <xdr:colOff>83820</xdr:colOff>
          <xdr:row>28</xdr:row>
          <xdr:rowOff>533400</xdr:rowOff>
        </xdr:to>
        <xdr:sp macro="" textlink="">
          <xdr:nvSpPr>
            <xdr:cNvPr id="115748" name="Check Box 36" descr="算定&#10;（２４時間開局）&#10;している" hidden="1">
              <a:extLst>
                <a:ext uri="{63B3BB69-23CF-44E3-9099-C40C66FF867C}">
                  <a14:compatExt spid="_x0000_s115748"/>
                </a:ext>
                <a:ext uri="{FF2B5EF4-FFF2-40B4-BE49-F238E27FC236}">
                  <a16:creationId xmlns:a16="http://schemas.microsoft.com/office/drawing/2014/main" id="{00000000-0008-0000-1600-00002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28</xdr:row>
          <xdr:rowOff>632460</xdr:rowOff>
        </xdr:from>
        <xdr:to>
          <xdr:col>4</xdr:col>
          <xdr:colOff>76200</xdr:colOff>
          <xdr:row>29</xdr:row>
          <xdr:rowOff>304800</xdr:rowOff>
        </xdr:to>
        <xdr:sp macro="" textlink="">
          <xdr:nvSpPr>
            <xdr:cNvPr id="115749" name="Check Box 37" descr="算定&#10;（２４時間開局）&#10;している" hidden="1">
              <a:extLst>
                <a:ext uri="{63B3BB69-23CF-44E3-9099-C40C66FF867C}">
                  <a14:compatExt spid="_x0000_s115749"/>
                </a:ext>
                <a:ext uri="{FF2B5EF4-FFF2-40B4-BE49-F238E27FC236}">
                  <a16:creationId xmlns:a16="http://schemas.microsoft.com/office/drawing/2014/main" id="{00000000-0008-0000-1600-00002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388620</xdr:rowOff>
        </xdr:from>
        <xdr:to>
          <xdr:col>4</xdr:col>
          <xdr:colOff>83820</xdr:colOff>
          <xdr:row>29</xdr:row>
          <xdr:rowOff>68580</xdr:rowOff>
        </xdr:to>
        <xdr:sp macro="" textlink="">
          <xdr:nvSpPr>
            <xdr:cNvPr id="115750" name="Check Box 38" descr="算定&#10;（２４時間開局）&#10;している" hidden="1">
              <a:extLst>
                <a:ext uri="{63B3BB69-23CF-44E3-9099-C40C66FF867C}">
                  <a14:compatExt spid="_x0000_s115750"/>
                </a:ext>
                <a:ext uri="{FF2B5EF4-FFF2-40B4-BE49-F238E27FC236}">
                  <a16:creationId xmlns:a16="http://schemas.microsoft.com/office/drawing/2014/main" id="{00000000-0008-0000-1600-00002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0</xdr:row>
      <xdr:rowOff>180975</xdr:rowOff>
    </xdr:from>
    <xdr:to>
      <xdr:col>14</xdr:col>
      <xdr:colOff>627592</xdr:colOff>
      <xdr:row>5</xdr:row>
      <xdr:rowOff>236008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105775" y="1809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2977973"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77662" y="261432"/>
          <a:ext cx="2977973"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workbookViewId="0">
      <selection activeCell="K12" sqref="K12"/>
    </sheetView>
  </sheetViews>
  <sheetFormatPr defaultColWidth="9" defaultRowHeight="13.2"/>
  <cols>
    <col min="1" max="16384" width="9" style="1"/>
  </cols>
  <sheetData>
    <row r="1" spans="1:16">
      <c r="A1" s="84"/>
      <c r="B1" s="84"/>
      <c r="C1" s="84"/>
      <c r="D1" s="84"/>
      <c r="E1" s="84"/>
      <c r="F1" s="84"/>
      <c r="G1" s="84"/>
      <c r="H1" s="84"/>
      <c r="I1" s="84"/>
    </row>
    <row r="2" spans="1:16">
      <c r="A2" s="84"/>
      <c r="B2" s="84"/>
      <c r="C2" s="84"/>
      <c r="D2" s="84"/>
      <c r="E2" s="84"/>
      <c r="F2" s="84"/>
      <c r="G2" s="84"/>
      <c r="H2" s="84"/>
      <c r="I2" s="84"/>
    </row>
    <row r="3" spans="1:16">
      <c r="A3" s="84"/>
      <c r="B3" s="84"/>
      <c r="C3" s="84"/>
      <c r="D3" s="84"/>
      <c r="E3" s="84"/>
      <c r="F3" s="84"/>
      <c r="G3" s="84"/>
      <c r="H3" s="84"/>
      <c r="I3" s="84"/>
    </row>
    <row r="4" spans="1:16" ht="9" customHeight="1">
      <c r="A4" s="84"/>
      <c r="B4" s="84"/>
      <c r="C4" s="84"/>
      <c r="D4" s="84"/>
      <c r="E4" s="84"/>
      <c r="F4" s="84"/>
      <c r="G4" s="84"/>
      <c r="H4" s="84"/>
      <c r="I4" s="84"/>
    </row>
    <row r="5" spans="1:16" ht="27.75" customHeight="1">
      <c r="A5" s="449" t="s">
        <v>726</v>
      </c>
      <c r="B5" s="449"/>
      <c r="C5" s="449"/>
      <c r="D5" s="449"/>
      <c r="E5" s="449"/>
      <c r="F5" s="449"/>
      <c r="G5" s="449"/>
      <c r="H5" s="449"/>
      <c r="I5" s="449"/>
    </row>
    <row r="6" spans="1:16" ht="31.5" customHeight="1">
      <c r="A6" s="118"/>
      <c r="B6" s="118"/>
      <c r="C6" s="119"/>
      <c r="D6" s="118"/>
      <c r="E6" s="118"/>
      <c r="F6" s="118"/>
      <c r="G6" s="118"/>
      <c r="H6" s="118"/>
      <c r="I6" s="118"/>
    </row>
    <row r="7" spans="1:16" ht="36.75" customHeight="1">
      <c r="A7" s="118"/>
      <c r="B7" s="118"/>
      <c r="C7" s="118"/>
      <c r="D7" s="118"/>
      <c r="E7" s="118"/>
      <c r="F7" s="118"/>
      <c r="G7" s="118"/>
      <c r="H7" s="118"/>
      <c r="I7" s="118"/>
    </row>
    <row r="8" spans="1:16" ht="36.75" customHeight="1">
      <c r="A8" s="120"/>
      <c r="B8" s="118"/>
      <c r="C8" s="118"/>
      <c r="D8" s="118"/>
      <c r="E8" s="118"/>
      <c r="F8" s="118"/>
      <c r="G8" s="118"/>
      <c r="H8" s="118"/>
      <c r="I8" s="118"/>
    </row>
    <row r="9" spans="1:16" ht="36.75" customHeight="1">
      <c r="A9" s="120"/>
      <c r="B9" s="121" t="s">
        <v>1005</v>
      </c>
      <c r="C9" s="118"/>
      <c r="D9" s="118"/>
      <c r="E9" s="118"/>
      <c r="F9" s="118"/>
      <c r="G9" s="118"/>
      <c r="H9" s="118"/>
      <c r="I9" s="118"/>
    </row>
    <row r="10" spans="1:16" ht="36.75" customHeight="1">
      <c r="A10" s="120"/>
      <c r="B10" s="121"/>
      <c r="C10" s="118"/>
      <c r="D10" s="118"/>
      <c r="E10" s="118"/>
      <c r="F10" s="118"/>
      <c r="G10" s="118"/>
      <c r="H10" s="118"/>
      <c r="I10" s="118"/>
    </row>
    <row r="11" spans="1:16" ht="36.75" customHeight="1">
      <c r="A11" s="120"/>
      <c r="B11" s="121"/>
      <c r="C11" s="118"/>
      <c r="D11" s="118"/>
      <c r="E11" s="118"/>
      <c r="F11" s="118"/>
      <c r="G11" s="118"/>
      <c r="H11" s="118"/>
      <c r="I11" s="118"/>
    </row>
    <row r="12" spans="1:16" ht="16.5" customHeight="1">
      <c r="A12" s="118"/>
      <c r="B12" s="118"/>
      <c r="C12" s="118"/>
      <c r="D12" s="118"/>
      <c r="E12" s="118"/>
      <c r="F12" s="118"/>
      <c r="G12" s="118"/>
      <c r="H12" s="118"/>
      <c r="I12" s="118"/>
    </row>
    <row r="13" spans="1:16" ht="36.75" customHeight="1">
      <c r="A13" s="118"/>
      <c r="B13" s="118"/>
      <c r="C13" s="118"/>
      <c r="D13" s="118"/>
      <c r="E13" s="118"/>
      <c r="F13" s="118"/>
      <c r="G13" s="118"/>
      <c r="H13" s="118"/>
      <c r="I13" s="118"/>
    </row>
    <row r="14" spans="1:16">
      <c r="A14" s="84"/>
      <c r="B14" s="84"/>
      <c r="C14" s="84"/>
      <c r="D14" s="84"/>
      <c r="E14" s="84"/>
      <c r="F14" s="84"/>
      <c r="G14" s="84"/>
      <c r="H14" s="84"/>
      <c r="I14" s="84"/>
    </row>
    <row r="15" spans="1:16">
      <c r="A15" s="84"/>
      <c r="B15" s="84"/>
      <c r="C15" s="84" t="s">
        <v>727</v>
      </c>
      <c r="D15" s="84"/>
      <c r="E15" s="84"/>
      <c r="F15" s="84"/>
      <c r="G15" s="84"/>
      <c r="H15" s="84"/>
      <c r="I15" s="84"/>
    </row>
    <row r="16" spans="1:16">
      <c r="A16" s="84"/>
      <c r="B16" s="84"/>
      <c r="C16" s="84"/>
      <c r="D16" s="84"/>
      <c r="E16" s="84"/>
      <c r="F16" s="84"/>
      <c r="G16" s="84"/>
      <c r="H16" s="84"/>
      <c r="I16" s="84"/>
      <c r="K16" s="122"/>
      <c r="P16" s="122"/>
    </row>
    <row r="17" spans="1:16" ht="18.75" customHeight="1">
      <c r="A17" s="84"/>
      <c r="B17" s="84"/>
      <c r="C17" s="450" t="s">
        <v>728</v>
      </c>
      <c r="D17" s="450"/>
      <c r="E17" s="450"/>
      <c r="F17" s="450"/>
      <c r="G17" s="450"/>
      <c r="H17" s="450"/>
      <c r="I17" s="450"/>
    </row>
    <row r="18" spans="1:16">
      <c r="A18" s="84"/>
      <c r="B18" s="84"/>
      <c r="C18" s="450"/>
      <c r="D18" s="450"/>
      <c r="E18" s="450"/>
      <c r="F18" s="450"/>
      <c r="G18" s="450"/>
      <c r="H18" s="450"/>
      <c r="I18" s="450"/>
    </row>
    <row r="19" spans="1:16">
      <c r="A19" s="84"/>
      <c r="B19" s="84"/>
      <c r="C19" s="84"/>
      <c r="D19" s="84"/>
      <c r="E19" s="84"/>
      <c r="F19" s="84"/>
      <c r="G19" s="84"/>
      <c r="H19" s="84"/>
      <c r="I19" s="84"/>
      <c r="P19" s="122"/>
    </row>
    <row r="20" spans="1:16">
      <c r="A20" s="84"/>
      <c r="B20" s="84"/>
      <c r="C20" s="84"/>
      <c r="D20" s="84"/>
      <c r="E20" s="84"/>
      <c r="F20" s="84"/>
      <c r="G20" s="84"/>
      <c r="H20" s="84"/>
      <c r="I20" s="84"/>
    </row>
    <row r="21" spans="1:16" ht="11.25" customHeight="1">
      <c r="A21" s="84"/>
      <c r="B21" s="84"/>
      <c r="C21" s="84"/>
      <c r="D21" s="84"/>
      <c r="E21" s="84"/>
      <c r="F21" s="84"/>
      <c r="G21" s="84"/>
      <c r="H21" s="84"/>
      <c r="I21" s="84"/>
    </row>
    <row r="22" spans="1:16">
      <c r="A22" s="84"/>
      <c r="B22" s="84"/>
      <c r="C22" s="84"/>
      <c r="D22" s="84"/>
      <c r="E22" s="84"/>
      <c r="F22" s="84"/>
      <c r="G22" s="84"/>
      <c r="H22" s="84"/>
      <c r="I22" s="84"/>
    </row>
    <row r="23" spans="1:16">
      <c r="A23" s="84"/>
      <c r="B23" s="84"/>
      <c r="C23" s="84" t="s">
        <v>729</v>
      </c>
      <c r="D23" s="84"/>
      <c r="E23" s="84"/>
      <c r="F23" s="84"/>
      <c r="G23" s="84"/>
      <c r="H23" s="84"/>
      <c r="I23" s="84"/>
    </row>
    <row r="24" spans="1:16">
      <c r="A24" s="84"/>
      <c r="B24" s="84"/>
      <c r="C24" s="84"/>
      <c r="D24" s="84"/>
      <c r="E24" s="84"/>
      <c r="F24" s="84"/>
      <c r="G24" s="84"/>
      <c r="H24" s="84"/>
      <c r="I24" s="84"/>
    </row>
    <row r="25" spans="1:16">
      <c r="A25" s="84"/>
      <c r="B25" s="84"/>
      <c r="C25" s="84"/>
      <c r="D25" s="84"/>
      <c r="E25" s="84"/>
      <c r="F25" s="84"/>
      <c r="G25" s="84"/>
      <c r="H25" s="84"/>
      <c r="I25" s="84"/>
    </row>
    <row r="26" spans="1:16">
      <c r="A26" s="84"/>
      <c r="B26" s="84"/>
      <c r="C26" s="84"/>
      <c r="D26" s="84"/>
      <c r="E26" s="84"/>
      <c r="F26" s="84"/>
      <c r="G26" s="84"/>
      <c r="H26" s="84"/>
      <c r="I26" s="84"/>
    </row>
    <row r="27" spans="1:16">
      <c r="A27" s="84"/>
      <c r="B27" s="84"/>
      <c r="C27" s="84"/>
      <c r="D27" s="84"/>
      <c r="E27" s="84"/>
      <c r="F27" s="84"/>
      <c r="G27" s="84"/>
      <c r="H27" s="84"/>
      <c r="I27" s="84"/>
    </row>
    <row r="28" spans="1:16">
      <c r="A28" s="84"/>
      <c r="B28" s="84"/>
      <c r="C28" s="123" t="s">
        <v>730</v>
      </c>
      <c r="D28" s="84"/>
      <c r="E28" s="84"/>
      <c r="F28" s="84"/>
      <c r="G28" s="84"/>
      <c r="H28" s="84"/>
      <c r="I28" s="84"/>
    </row>
    <row r="29" spans="1:16">
      <c r="A29" s="84"/>
      <c r="B29" s="84"/>
      <c r="C29" s="84"/>
      <c r="D29" s="84"/>
      <c r="E29" s="84"/>
      <c r="F29" s="84"/>
      <c r="G29" s="84"/>
      <c r="H29" s="84"/>
      <c r="I29" s="84"/>
      <c r="K29" s="122"/>
    </row>
    <row r="30" spans="1:16">
      <c r="A30" s="84"/>
      <c r="B30" s="84"/>
      <c r="C30" s="84"/>
      <c r="D30" s="84"/>
      <c r="E30" s="84"/>
      <c r="F30" s="84"/>
      <c r="G30" s="84"/>
      <c r="H30" s="84"/>
      <c r="I30" s="84"/>
    </row>
    <row r="31" spans="1:16">
      <c r="A31" s="84"/>
      <c r="B31" s="84"/>
      <c r="C31" s="84"/>
      <c r="D31" s="84"/>
      <c r="E31" s="84"/>
      <c r="F31" s="84"/>
      <c r="G31" s="84"/>
      <c r="H31" s="84"/>
      <c r="I31" s="84"/>
    </row>
    <row r="32" spans="1:16">
      <c r="A32" s="84"/>
      <c r="B32" s="84"/>
      <c r="C32" s="84"/>
      <c r="D32" s="84"/>
      <c r="E32" s="84"/>
      <c r="G32" s="124" t="s">
        <v>731</v>
      </c>
      <c r="H32" s="84"/>
      <c r="I32" s="84"/>
    </row>
    <row r="33" spans="1:9">
      <c r="A33" s="84"/>
      <c r="B33" s="84"/>
      <c r="C33" s="84"/>
      <c r="D33" s="84"/>
      <c r="E33" s="84"/>
      <c r="F33" s="84"/>
      <c r="G33" s="84"/>
      <c r="H33" s="84"/>
      <c r="I33" s="84"/>
    </row>
    <row r="34" spans="1:9">
      <c r="A34" s="84"/>
      <c r="B34" s="84"/>
      <c r="C34" s="84" t="s">
        <v>732</v>
      </c>
      <c r="D34" s="84"/>
      <c r="E34" s="84"/>
      <c r="F34" s="84"/>
      <c r="G34" s="84"/>
      <c r="H34" s="84"/>
      <c r="I34" s="84"/>
    </row>
    <row r="35" spans="1:9" ht="3.75" customHeight="1">
      <c r="A35" s="84"/>
      <c r="B35" s="84"/>
      <c r="C35" s="84"/>
      <c r="D35" s="84"/>
      <c r="E35" s="84"/>
      <c r="F35" s="84"/>
      <c r="G35" s="84"/>
      <c r="H35" s="84"/>
      <c r="I35" s="84"/>
    </row>
    <row r="36" spans="1:9" ht="18">
      <c r="A36" s="84"/>
      <c r="B36" s="84"/>
      <c r="C36" s="451" t="s">
        <v>733</v>
      </c>
      <c r="D36" s="452"/>
      <c r="E36" s="452"/>
      <c r="F36" s="84"/>
      <c r="G36" s="84"/>
      <c r="H36" s="84"/>
      <c r="I36" s="84"/>
    </row>
    <row r="37" spans="1:9" ht="18">
      <c r="A37" s="84"/>
      <c r="B37" s="84"/>
      <c r="C37" s="451" t="s">
        <v>734</v>
      </c>
      <c r="D37" s="452"/>
      <c r="E37" s="452"/>
      <c r="F37" s="84"/>
      <c r="G37" s="84"/>
      <c r="H37" s="84"/>
      <c r="I37" s="84"/>
    </row>
    <row r="38" spans="1:9" ht="18.75" customHeight="1">
      <c r="A38" s="84"/>
      <c r="B38" s="84"/>
      <c r="C38" s="451" t="s">
        <v>747</v>
      </c>
      <c r="D38" s="451"/>
      <c r="E38" s="451"/>
      <c r="F38" s="451"/>
      <c r="G38" s="451"/>
      <c r="H38" s="84"/>
      <c r="I38" s="84"/>
    </row>
    <row r="39" spans="1:9">
      <c r="A39" s="450"/>
      <c r="B39" s="450"/>
      <c r="C39" s="450"/>
      <c r="D39" s="450"/>
      <c r="E39" s="450"/>
      <c r="F39" s="450"/>
      <c r="G39" s="450"/>
      <c r="H39" s="450"/>
      <c r="I39" s="450"/>
    </row>
    <row r="40" spans="1:9">
      <c r="A40" s="84"/>
      <c r="B40" s="84"/>
      <c r="C40" s="84"/>
      <c r="D40" s="84"/>
      <c r="E40" s="84"/>
      <c r="F40" s="84"/>
      <c r="G40" s="84"/>
      <c r="H40" s="84"/>
      <c r="I40" s="84"/>
    </row>
    <row r="41" spans="1:9">
      <c r="A41" s="84"/>
      <c r="B41" s="84"/>
      <c r="C41" s="84" t="s">
        <v>735</v>
      </c>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c r="A45" s="84"/>
      <c r="B45" s="84"/>
      <c r="C45" s="84"/>
      <c r="D45" s="84"/>
      <c r="E45" s="84"/>
      <c r="F45" s="84"/>
      <c r="G45" s="84"/>
      <c r="H45" s="84"/>
      <c r="I45" s="84"/>
    </row>
    <row r="46" spans="1:9">
      <c r="A46" s="84"/>
      <c r="B46" s="84"/>
      <c r="C46" s="84" t="s">
        <v>1004</v>
      </c>
      <c r="D46" s="84"/>
      <c r="E46" s="84"/>
      <c r="F46" s="84"/>
      <c r="G46" s="84"/>
      <c r="H46" s="84"/>
      <c r="I46" s="84"/>
    </row>
    <row r="47" spans="1:9">
      <c r="A47" s="84"/>
      <c r="B47" s="84"/>
      <c r="C47" s="84"/>
      <c r="D47" s="84"/>
      <c r="E47" s="84"/>
      <c r="F47" s="84"/>
      <c r="G47" s="84"/>
      <c r="H47" s="84"/>
      <c r="I47" s="84"/>
    </row>
    <row r="48" spans="1:9">
      <c r="A48" s="84"/>
      <c r="B48" s="84"/>
      <c r="C48" s="84"/>
      <c r="D48" s="84"/>
      <c r="E48" s="84"/>
      <c r="F48" s="84"/>
      <c r="G48" s="84"/>
      <c r="H48" s="84"/>
      <c r="I48" s="84"/>
    </row>
    <row r="49" spans="1:9">
      <c r="A49" s="84"/>
      <c r="B49" s="84"/>
      <c r="C49" s="84"/>
      <c r="D49" s="84"/>
      <c r="E49" s="84"/>
      <c r="F49" s="84"/>
      <c r="G49" s="84"/>
      <c r="H49" s="84"/>
      <c r="I49" s="84"/>
    </row>
    <row r="50" spans="1:9">
      <c r="A50" s="84"/>
      <c r="B50" s="84"/>
      <c r="C50" s="84"/>
      <c r="D50" s="84"/>
      <c r="E50" s="84"/>
      <c r="F50" s="84"/>
      <c r="G50" s="84"/>
      <c r="H50" s="84"/>
      <c r="I50" s="84"/>
    </row>
    <row r="51" spans="1:9">
      <c r="A51" s="84"/>
      <c r="B51" s="84"/>
      <c r="C51" s="84"/>
      <c r="D51" s="84"/>
      <c r="E51" s="84"/>
      <c r="F51" s="84"/>
      <c r="G51" s="84"/>
      <c r="H51" s="84"/>
      <c r="I51" s="84"/>
    </row>
    <row r="52" spans="1:9">
      <c r="A52" s="84"/>
      <c r="B52" s="84"/>
      <c r="C52" s="84"/>
      <c r="D52" s="84"/>
      <c r="E52" s="84"/>
      <c r="F52" s="84"/>
      <c r="G52" s="84"/>
      <c r="H52" s="84"/>
      <c r="I52" s="84"/>
    </row>
    <row r="53" spans="1:9">
      <c r="A53" s="84"/>
      <c r="B53" s="84"/>
      <c r="C53" s="84"/>
      <c r="D53" s="84"/>
      <c r="E53" s="84"/>
      <c r="F53" s="84"/>
      <c r="G53" s="84"/>
      <c r="H53" s="84"/>
      <c r="I53" s="84"/>
    </row>
    <row r="54" spans="1:9">
      <c r="A54" s="84"/>
      <c r="B54" s="84"/>
      <c r="C54" s="84"/>
      <c r="D54" s="84"/>
      <c r="E54" s="84"/>
      <c r="F54" s="84"/>
      <c r="G54" s="84"/>
      <c r="H54" s="84"/>
      <c r="I54" s="84"/>
    </row>
    <row r="55" spans="1:9">
      <c r="A55" s="84"/>
      <c r="B55" s="84"/>
      <c r="C55" s="84"/>
      <c r="D55" s="84"/>
      <c r="E55" s="84"/>
      <c r="F55" s="84"/>
      <c r="G55" s="84"/>
      <c r="H55" s="84"/>
      <c r="I55" s="84"/>
    </row>
    <row r="56" spans="1:9">
      <c r="A56" s="84"/>
      <c r="B56" s="84"/>
      <c r="C56" s="84"/>
      <c r="D56" s="84"/>
      <c r="E56" s="84"/>
      <c r="F56" s="84"/>
      <c r="G56" s="84"/>
      <c r="H56" s="84"/>
      <c r="I56" s="84"/>
    </row>
    <row r="57" spans="1:9">
      <c r="A57" s="84"/>
      <c r="B57" s="84"/>
      <c r="C57" s="84"/>
      <c r="D57" s="84"/>
      <c r="E57" s="84"/>
      <c r="F57" s="84"/>
      <c r="G57" s="84"/>
      <c r="H57" s="84"/>
      <c r="I57" s="84"/>
    </row>
    <row r="58" spans="1:9">
      <c r="A58" s="84"/>
      <c r="B58" s="84"/>
      <c r="C58" s="84"/>
      <c r="D58" s="84"/>
      <c r="E58" s="84"/>
      <c r="F58" s="84"/>
      <c r="G58" s="84"/>
      <c r="H58" s="84"/>
      <c r="I58" s="84"/>
    </row>
    <row r="59" spans="1:9">
      <c r="A59" s="84"/>
      <c r="B59" s="84"/>
      <c r="C59" s="84"/>
      <c r="D59" s="84"/>
      <c r="E59" s="84"/>
      <c r="F59" s="84"/>
      <c r="G59" s="84"/>
      <c r="H59" s="84"/>
      <c r="I59" s="84"/>
    </row>
    <row r="60" spans="1:9">
      <c r="A60" s="84"/>
      <c r="B60" s="84"/>
      <c r="C60" s="84"/>
      <c r="D60" s="84"/>
      <c r="E60" s="84"/>
      <c r="F60" s="84"/>
      <c r="G60" s="84"/>
      <c r="H60" s="84"/>
      <c r="I60" s="84"/>
    </row>
    <row r="61" spans="1:9">
      <c r="A61" s="84"/>
      <c r="B61" s="84"/>
      <c r="C61" s="84"/>
      <c r="D61" s="84"/>
      <c r="E61" s="84"/>
      <c r="F61" s="84"/>
      <c r="G61" s="84"/>
      <c r="H61" s="84"/>
      <c r="I61" s="84"/>
    </row>
    <row r="62" spans="1:9">
      <c r="A62" s="84"/>
      <c r="B62" s="84"/>
      <c r="C62" s="84"/>
      <c r="D62" s="84"/>
      <c r="E62" s="84"/>
      <c r="F62" s="84"/>
      <c r="G62" s="84"/>
      <c r="H62" s="84"/>
      <c r="I62" s="84"/>
    </row>
    <row r="63" spans="1:9">
      <c r="A63" s="84"/>
      <c r="B63" s="84"/>
      <c r="C63" s="84"/>
      <c r="D63" s="84"/>
      <c r="E63" s="84"/>
      <c r="F63" s="84"/>
      <c r="G63" s="84"/>
      <c r="H63" s="84"/>
      <c r="I63" s="84"/>
    </row>
    <row r="64" spans="1:9">
      <c r="A64" s="84"/>
      <c r="B64" s="84"/>
      <c r="C64" s="84"/>
      <c r="D64" s="84"/>
      <c r="E64" s="84"/>
      <c r="F64" s="84"/>
      <c r="G64" s="84"/>
      <c r="H64" s="84"/>
      <c r="I64" s="84"/>
    </row>
    <row r="65" spans="1:9">
      <c r="A65" s="84"/>
      <c r="B65" s="84"/>
      <c r="C65" s="84"/>
      <c r="D65" s="84"/>
      <c r="E65" s="84"/>
      <c r="F65" s="84"/>
      <c r="G65" s="84"/>
      <c r="H65" s="84"/>
      <c r="I65" s="84"/>
    </row>
    <row r="66" spans="1:9">
      <c r="A66" s="84"/>
      <c r="B66" s="84"/>
      <c r="C66" s="84"/>
      <c r="D66" s="84"/>
      <c r="E66" s="84"/>
      <c r="F66" s="84"/>
      <c r="G66" s="84"/>
      <c r="H66" s="84"/>
      <c r="I66" s="84"/>
    </row>
    <row r="67" spans="1:9">
      <c r="A67" s="84"/>
      <c r="B67" s="84"/>
      <c r="C67" s="84"/>
      <c r="D67" s="84"/>
      <c r="E67" s="84"/>
      <c r="F67" s="84"/>
      <c r="G67" s="84"/>
      <c r="H67" s="84"/>
      <c r="I67" s="84"/>
    </row>
    <row r="68" spans="1:9">
      <c r="A68" s="84"/>
      <c r="B68" s="84"/>
      <c r="C68" s="84"/>
      <c r="D68" s="84"/>
      <c r="E68" s="84"/>
      <c r="F68" s="84"/>
      <c r="G68" s="84"/>
      <c r="H68" s="84"/>
      <c r="I68" s="84"/>
    </row>
    <row r="69" spans="1:9">
      <c r="A69" s="84"/>
      <c r="B69" s="84"/>
      <c r="C69" s="84"/>
      <c r="D69" s="84"/>
      <c r="E69" s="84"/>
      <c r="F69" s="84"/>
      <c r="G69" s="84"/>
      <c r="H69" s="84"/>
      <c r="I69" s="84"/>
    </row>
    <row r="70" spans="1:9">
      <c r="A70" s="84"/>
      <c r="B70" s="84"/>
      <c r="C70" s="84"/>
      <c r="D70" s="84"/>
      <c r="E70" s="84"/>
      <c r="F70" s="84"/>
      <c r="G70" s="84"/>
      <c r="H70" s="84"/>
      <c r="I70" s="84"/>
    </row>
    <row r="71" spans="1:9">
      <c r="A71" s="84"/>
      <c r="B71" s="84"/>
      <c r="C71" s="84"/>
      <c r="D71" s="84"/>
      <c r="E71" s="84"/>
      <c r="F71" s="84"/>
      <c r="G71" s="84"/>
      <c r="H71" s="84"/>
      <c r="I71" s="84"/>
    </row>
    <row r="72" spans="1:9">
      <c r="A72" s="84"/>
      <c r="B72" s="84"/>
      <c r="C72" s="84"/>
      <c r="D72" s="84"/>
      <c r="E72" s="84"/>
      <c r="F72" s="84"/>
      <c r="G72" s="84"/>
      <c r="H72" s="84"/>
      <c r="I72" s="84"/>
    </row>
    <row r="73" spans="1:9">
      <c r="A73" s="84"/>
      <c r="B73" s="84"/>
      <c r="C73" s="84"/>
      <c r="D73" s="84"/>
      <c r="E73" s="84"/>
      <c r="F73" s="84"/>
      <c r="G73" s="84"/>
      <c r="H73" s="84"/>
      <c r="I73" s="84"/>
    </row>
    <row r="74" spans="1:9">
      <c r="A74" s="84"/>
      <c r="B74" s="84"/>
      <c r="C74" s="84"/>
      <c r="D74" s="84"/>
      <c r="E74" s="84"/>
      <c r="F74" s="84"/>
      <c r="G74" s="84"/>
      <c r="H74" s="84"/>
      <c r="I74" s="84"/>
    </row>
    <row r="75" spans="1:9">
      <c r="A75" s="84"/>
      <c r="B75" s="84"/>
      <c r="C75" s="84"/>
      <c r="D75" s="84"/>
      <c r="E75" s="84"/>
      <c r="F75" s="84"/>
      <c r="G75" s="84"/>
      <c r="H75" s="84"/>
      <c r="I75" s="84"/>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T177"/>
  <sheetViews>
    <sheetView topLeftCell="A31" workbookViewId="0">
      <selection activeCell="B4" sqref="B4:E4"/>
    </sheetView>
  </sheetViews>
  <sheetFormatPr defaultRowHeight="18"/>
  <cols>
    <col min="5" max="5" width="16.3984375" customWidth="1"/>
    <col min="6" max="6" width="5.8984375" customWidth="1"/>
    <col min="7" max="7" width="19" customWidth="1"/>
    <col min="9" max="9" width="4.09765625" customWidth="1"/>
  </cols>
  <sheetData>
    <row r="1" spans="1:20" ht="108">
      <c r="A1" s="318">
        <v>210017</v>
      </c>
      <c r="B1" s="318" t="s">
        <v>49</v>
      </c>
      <c r="C1" s="318" t="s">
        <v>1008</v>
      </c>
      <c r="D1" s="318" t="s">
        <v>1009</v>
      </c>
      <c r="E1" s="318" t="s">
        <v>423</v>
      </c>
      <c r="F1" s="318" t="s">
        <v>1010</v>
      </c>
      <c r="G1" s="318" t="s">
        <v>1463</v>
      </c>
      <c r="H1" s="318" t="s">
        <v>1464</v>
      </c>
      <c r="I1" s="318" t="s">
        <v>25</v>
      </c>
      <c r="J1" s="318" t="s">
        <v>1465</v>
      </c>
      <c r="K1" s="318" t="s">
        <v>1466</v>
      </c>
      <c r="L1" s="318" t="s">
        <v>1467</v>
      </c>
      <c r="M1" s="318" t="s">
        <v>1468</v>
      </c>
      <c r="N1" s="352" t="s">
        <v>1469</v>
      </c>
      <c r="O1" s="318" t="s">
        <v>424</v>
      </c>
      <c r="P1" s="318" t="s">
        <v>3511</v>
      </c>
      <c r="Q1" s="318" t="s">
        <v>1477</v>
      </c>
      <c r="R1" s="318" t="s">
        <v>25</v>
      </c>
      <c r="S1" s="318" t="s">
        <v>25</v>
      </c>
      <c r="T1" s="318" t="s">
        <v>25</v>
      </c>
    </row>
    <row r="2" spans="1:20" ht="108">
      <c r="A2" s="318">
        <v>210017</v>
      </c>
      <c r="B2" s="318" t="s">
        <v>49</v>
      </c>
      <c r="C2" s="318" t="s">
        <v>1008</v>
      </c>
      <c r="D2" s="318" t="s">
        <v>1009</v>
      </c>
      <c r="E2" s="318" t="s">
        <v>423</v>
      </c>
      <c r="F2" s="318" t="s">
        <v>1010</v>
      </c>
      <c r="G2" s="318" t="s">
        <v>1463</v>
      </c>
      <c r="H2" s="318" t="s">
        <v>1464</v>
      </c>
      <c r="I2" s="318" t="s">
        <v>25</v>
      </c>
      <c r="J2" s="318" t="s">
        <v>1465</v>
      </c>
      <c r="K2" s="318" t="s">
        <v>1466</v>
      </c>
      <c r="L2" s="318" t="s">
        <v>1467</v>
      </c>
      <c r="M2" s="318" t="s">
        <v>1468</v>
      </c>
      <c r="N2" s="352" t="s">
        <v>1469</v>
      </c>
      <c r="O2" s="318" t="s">
        <v>424</v>
      </c>
      <c r="P2" s="318" t="s">
        <v>3511</v>
      </c>
      <c r="Q2" s="318" t="s">
        <v>1477</v>
      </c>
      <c r="R2" s="318" t="s">
        <v>25</v>
      </c>
      <c r="S2" s="318" t="s">
        <v>473</v>
      </c>
      <c r="T2" s="318" t="s">
        <v>683</v>
      </c>
    </row>
    <row r="3" spans="1:20" ht="72">
      <c r="A3" s="318">
        <v>211320</v>
      </c>
      <c r="B3" s="318" t="s">
        <v>24</v>
      </c>
      <c r="C3" s="318" t="s">
        <v>1008</v>
      </c>
      <c r="D3" s="318" t="s">
        <v>1009</v>
      </c>
      <c r="E3" s="318" t="s">
        <v>423</v>
      </c>
      <c r="F3" s="318" t="s">
        <v>1010</v>
      </c>
      <c r="G3" s="318" t="s">
        <v>3512</v>
      </c>
      <c r="H3" s="318" t="s">
        <v>25</v>
      </c>
      <c r="I3" s="318" t="s">
        <v>25</v>
      </c>
      <c r="J3" s="318" t="s">
        <v>3513</v>
      </c>
      <c r="K3" s="318" t="s">
        <v>3514</v>
      </c>
      <c r="L3" s="318" t="s">
        <v>3515</v>
      </c>
      <c r="M3" s="318" t="s">
        <v>3516</v>
      </c>
      <c r="N3" s="352" t="s">
        <v>3517</v>
      </c>
      <c r="O3" s="318" t="s">
        <v>424</v>
      </c>
      <c r="P3" s="318" t="s">
        <v>432</v>
      </c>
      <c r="Q3" s="318" t="s">
        <v>475</v>
      </c>
      <c r="R3" s="318" t="s">
        <v>25</v>
      </c>
      <c r="S3" s="318" t="s">
        <v>25</v>
      </c>
      <c r="T3" s="318" t="s">
        <v>25</v>
      </c>
    </row>
    <row r="4" spans="1:20" ht="72">
      <c r="A4" s="318">
        <v>211320</v>
      </c>
      <c r="B4" s="318" t="s">
        <v>24</v>
      </c>
      <c r="C4" s="318" t="s">
        <v>1008</v>
      </c>
      <c r="D4" s="318" t="s">
        <v>1009</v>
      </c>
      <c r="E4" s="318" t="s">
        <v>423</v>
      </c>
      <c r="F4" s="318" t="s">
        <v>1010</v>
      </c>
      <c r="G4" s="318" t="s">
        <v>3512</v>
      </c>
      <c r="H4" s="318" t="s">
        <v>25</v>
      </c>
      <c r="I4" s="318" t="s">
        <v>25</v>
      </c>
      <c r="J4" s="318" t="s">
        <v>3513</v>
      </c>
      <c r="K4" s="318" t="s">
        <v>3514</v>
      </c>
      <c r="L4" s="318" t="s">
        <v>3515</v>
      </c>
      <c r="M4" s="318" t="s">
        <v>3516</v>
      </c>
      <c r="N4" s="352" t="s">
        <v>3517</v>
      </c>
      <c r="O4" s="318" t="s">
        <v>424</v>
      </c>
      <c r="P4" s="318" t="s">
        <v>432</v>
      </c>
      <c r="Q4" s="318" t="s">
        <v>475</v>
      </c>
      <c r="R4" s="318" t="s">
        <v>25</v>
      </c>
      <c r="S4" s="318" t="s">
        <v>473</v>
      </c>
      <c r="T4" s="318" t="s">
        <v>683</v>
      </c>
    </row>
    <row r="5" spans="1:20" ht="72">
      <c r="A5" s="318">
        <v>211569</v>
      </c>
      <c r="B5" s="318" t="s">
        <v>34</v>
      </c>
      <c r="C5" s="318" t="s">
        <v>1008</v>
      </c>
      <c r="D5" s="318" t="s">
        <v>1009</v>
      </c>
      <c r="E5" s="318" t="s">
        <v>423</v>
      </c>
      <c r="F5" s="318" t="s">
        <v>1010</v>
      </c>
      <c r="G5" s="318" t="s">
        <v>3518</v>
      </c>
      <c r="H5" s="318" t="s">
        <v>25</v>
      </c>
      <c r="I5" s="318" t="s">
        <v>25</v>
      </c>
      <c r="J5" s="318" t="s">
        <v>1618</v>
      </c>
      <c r="K5" s="318" t="s">
        <v>3519</v>
      </c>
      <c r="L5" s="318" t="s">
        <v>3520</v>
      </c>
      <c r="M5" s="318" t="s">
        <v>3521</v>
      </c>
      <c r="N5" s="352" t="s">
        <v>3522</v>
      </c>
      <c r="O5" s="318" t="s">
        <v>424</v>
      </c>
      <c r="P5" s="318" t="s">
        <v>3523</v>
      </c>
      <c r="Q5" s="318" t="s">
        <v>509</v>
      </c>
      <c r="R5" s="318" t="s">
        <v>25</v>
      </c>
      <c r="S5" s="318" t="s">
        <v>25</v>
      </c>
      <c r="T5" s="318" t="s">
        <v>25</v>
      </c>
    </row>
    <row r="6" spans="1:20" ht="72">
      <c r="A6" s="318">
        <v>211569</v>
      </c>
      <c r="B6" s="318" t="s">
        <v>34</v>
      </c>
      <c r="C6" s="318" t="s">
        <v>1008</v>
      </c>
      <c r="D6" s="318" t="s">
        <v>1009</v>
      </c>
      <c r="E6" s="318" t="s">
        <v>423</v>
      </c>
      <c r="F6" s="318" t="s">
        <v>1010</v>
      </c>
      <c r="G6" s="318" t="s">
        <v>3518</v>
      </c>
      <c r="H6" s="318" t="s">
        <v>25</v>
      </c>
      <c r="I6" s="318" t="s">
        <v>25</v>
      </c>
      <c r="J6" s="318" t="s">
        <v>1618</v>
      </c>
      <c r="K6" s="318" t="s">
        <v>3519</v>
      </c>
      <c r="L6" s="318" t="s">
        <v>3520</v>
      </c>
      <c r="M6" s="318" t="s">
        <v>3521</v>
      </c>
      <c r="N6" s="352" t="s">
        <v>3522</v>
      </c>
      <c r="O6" s="318" t="s">
        <v>424</v>
      </c>
      <c r="P6" s="318" t="s">
        <v>3523</v>
      </c>
      <c r="Q6" s="318" t="s">
        <v>509</v>
      </c>
      <c r="R6" s="318" t="s">
        <v>25</v>
      </c>
      <c r="S6" s="318" t="s">
        <v>473</v>
      </c>
      <c r="T6" s="318" t="s">
        <v>683</v>
      </c>
    </row>
    <row r="7" spans="1:20" ht="72">
      <c r="A7" s="318">
        <v>212468</v>
      </c>
      <c r="B7" s="318" t="s">
        <v>76</v>
      </c>
      <c r="C7" s="318" t="s">
        <v>1008</v>
      </c>
      <c r="D7" s="318" t="s">
        <v>1009</v>
      </c>
      <c r="E7" s="318" t="s">
        <v>423</v>
      </c>
      <c r="F7" s="318" t="s">
        <v>1010</v>
      </c>
      <c r="G7" s="318" t="s">
        <v>3524</v>
      </c>
      <c r="H7" s="318" t="s">
        <v>25</v>
      </c>
      <c r="I7" s="318" t="s">
        <v>25</v>
      </c>
      <c r="J7" s="318" t="s">
        <v>3525</v>
      </c>
      <c r="K7" s="318" t="s">
        <v>3526</v>
      </c>
      <c r="L7" s="318" t="s">
        <v>3527</v>
      </c>
      <c r="M7" s="318" t="s">
        <v>3528</v>
      </c>
      <c r="N7" s="352" t="s">
        <v>3529</v>
      </c>
      <c r="O7" s="318" t="s">
        <v>424</v>
      </c>
      <c r="P7" s="318" t="s">
        <v>3530</v>
      </c>
      <c r="Q7" s="318" t="s">
        <v>722</v>
      </c>
      <c r="R7" s="318" t="s">
        <v>25</v>
      </c>
      <c r="S7" s="318" t="s">
        <v>25</v>
      </c>
      <c r="T7" s="318" t="s">
        <v>25</v>
      </c>
    </row>
    <row r="8" spans="1:20" ht="72">
      <c r="A8" s="318">
        <v>212468</v>
      </c>
      <c r="B8" s="318" t="s">
        <v>76</v>
      </c>
      <c r="C8" s="318" t="s">
        <v>1008</v>
      </c>
      <c r="D8" s="318" t="s">
        <v>1009</v>
      </c>
      <c r="E8" s="318" t="s">
        <v>423</v>
      </c>
      <c r="F8" s="318" t="s">
        <v>1010</v>
      </c>
      <c r="G8" s="318" t="s">
        <v>3524</v>
      </c>
      <c r="H8" s="318" t="s">
        <v>25</v>
      </c>
      <c r="I8" s="318" t="s">
        <v>25</v>
      </c>
      <c r="J8" s="318" t="s">
        <v>3525</v>
      </c>
      <c r="K8" s="318" t="s">
        <v>3526</v>
      </c>
      <c r="L8" s="318" t="s">
        <v>3527</v>
      </c>
      <c r="M8" s="318" t="s">
        <v>3528</v>
      </c>
      <c r="N8" s="352" t="s">
        <v>3529</v>
      </c>
      <c r="O8" s="318" t="s">
        <v>424</v>
      </c>
      <c r="P8" s="318" t="s">
        <v>3530</v>
      </c>
      <c r="Q8" s="318" t="s">
        <v>722</v>
      </c>
      <c r="R8" s="318" t="s">
        <v>25</v>
      </c>
      <c r="S8" s="318" t="s">
        <v>473</v>
      </c>
      <c r="T8" s="318" t="s">
        <v>683</v>
      </c>
    </row>
    <row r="9" spans="1:20" ht="108">
      <c r="A9" s="318">
        <v>212799</v>
      </c>
      <c r="B9" s="318" t="s">
        <v>90</v>
      </c>
      <c r="C9" s="318" t="s">
        <v>1008</v>
      </c>
      <c r="D9" s="318" t="s">
        <v>1009</v>
      </c>
      <c r="E9" s="318" t="s">
        <v>423</v>
      </c>
      <c r="F9" s="318" t="s">
        <v>1010</v>
      </c>
      <c r="G9" s="318" t="s">
        <v>1017</v>
      </c>
      <c r="H9" s="318" t="s">
        <v>25</v>
      </c>
      <c r="I9" s="318" t="s">
        <v>25</v>
      </c>
      <c r="J9" s="318" t="s">
        <v>1018</v>
      </c>
      <c r="K9" s="318" t="s">
        <v>1019</v>
      </c>
      <c r="L9" s="318" t="s">
        <v>1020</v>
      </c>
      <c r="M9" s="318" t="s">
        <v>1021</v>
      </c>
      <c r="N9" s="352" t="s">
        <v>1022</v>
      </c>
      <c r="O9" s="318" t="s">
        <v>424</v>
      </c>
      <c r="P9" s="318" t="s">
        <v>3531</v>
      </c>
      <c r="Q9" s="318" t="s">
        <v>721</v>
      </c>
      <c r="R9" s="318" t="s">
        <v>25</v>
      </c>
      <c r="S9" s="318" t="s">
        <v>25</v>
      </c>
      <c r="T9" s="318" t="s">
        <v>25</v>
      </c>
    </row>
    <row r="10" spans="1:20" ht="108">
      <c r="A10" s="318">
        <v>212799</v>
      </c>
      <c r="B10" s="318" t="s">
        <v>90</v>
      </c>
      <c r="C10" s="318" t="s">
        <v>1008</v>
      </c>
      <c r="D10" s="318" t="s">
        <v>1009</v>
      </c>
      <c r="E10" s="318" t="s">
        <v>423</v>
      </c>
      <c r="F10" s="318" t="s">
        <v>1010</v>
      </c>
      <c r="G10" s="318" t="s">
        <v>1017</v>
      </c>
      <c r="H10" s="318" t="s">
        <v>25</v>
      </c>
      <c r="I10" s="318" t="s">
        <v>25</v>
      </c>
      <c r="J10" s="318" t="s">
        <v>1018</v>
      </c>
      <c r="K10" s="318" t="s">
        <v>1019</v>
      </c>
      <c r="L10" s="318" t="s">
        <v>1020</v>
      </c>
      <c r="M10" s="318" t="s">
        <v>1021</v>
      </c>
      <c r="N10" s="352" t="s">
        <v>1022</v>
      </c>
      <c r="O10" s="318" t="s">
        <v>424</v>
      </c>
      <c r="P10" s="318" t="s">
        <v>3531</v>
      </c>
      <c r="Q10" s="318" t="s">
        <v>721</v>
      </c>
      <c r="R10" s="318" t="s">
        <v>25</v>
      </c>
      <c r="S10" s="318" t="s">
        <v>473</v>
      </c>
      <c r="T10" s="318" t="s">
        <v>683</v>
      </c>
    </row>
    <row r="11" spans="1:20">
      <c r="A11" s="318">
        <v>310023</v>
      </c>
      <c r="B11" s="318" t="s">
        <v>61</v>
      </c>
      <c r="C11" s="318" t="s">
        <v>1008</v>
      </c>
      <c r="D11" s="318" t="s">
        <v>1009</v>
      </c>
      <c r="E11" s="318" t="s">
        <v>453</v>
      </c>
      <c r="F11" s="318" t="s">
        <v>1010</v>
      </c>
      <c r="G11" s="318" t="s">
        <v>1471</v>
      </c>
      <c r="H11" s="318" t="s">
        <v>25</v>
      </c>
      <c r="I11" s="318" t="s">
        <v>25</v>
      </c>
      <c r="J11" s="318" t="s">
        <v>1472</v>
      </c>
      <c r="K11" s="318" t="s">
        <v>1473</v>
      </c>
      <c r="L11" s="318" t="s">
        <v>1474</v>
      </c>
      <c r="M11" s="318" t="s">
        <v>1475</v>
      </c>
      <c r="N11" s="318" t="s">
        <v>1476</v>
      </c>
      <c r="O11" s="318" t="s">
        <v>454</v>
      </c>
      <c r="P11" s="318" t="s">
        <v>3532</v>
      </c>
      <c r="Q11" s="318" t="s">
        <v>2274</v>
      </c>
      <c r="R11" s="318" t="s">
        <v>25</v>
      </c>
      <c r="S11" s="318" t="s">
        <v>25</v>
      </c>
      <c r="T11" s="318" t="s">
        <v>25</v>
      </c>
    </row>
    <row r="12" spans="1:20">
      <c r="A12" s="318">
        <v>310023</v>
      </c>
      <c r="B12" s="318" t="s">
        <v>61</v>
      </c>
      <c r="C12" s="318" t="s">
        <v>1008</v>
      </c>
      <c r="D12" s="318" t="s">
        <v>1009</v>
      </c>
      <c r="E12" s="318" t="s">
        <v>453</v>
      </c>
      <c r="F12" s="318" t="s">
        <v>1010</v>
      </c>
      <c r="G12" s="318" t="s">
        <v>1471</v>
      </c>
      <c r="H12" s="318" t="s">
        <v>25</v>
      </c>
      <c r="I12" s="318" t="s">
        <v>25</v>
      </c>
      <c r="J12" s="318" t="s">
        <v>1472</v>
      </c>
      <c r="K12" s="318" t="s">
        <v>1473</v>
      </c>
      <c r="L12" s="318" t="s">
        <v>1474</v>
      </c>
      <c r="M12" s="318" t="s">
        <v>1475</v>
      </c>
      <c r="N12" s="318" t="s">
        <v>1476</v>
      </c>
      <c r="O12" s="318" t="s">
        <v>454</v>
      </c>
      <c r="P12" s="318" t="s">
        <v>3532</v>
      </c>
      <c r="Q12" s="318" t="s">
        <v>2274</v>
      </c>
      <c r="R12" s="318" t="s">
        <v>25</v>
      </c>
      <c r="S12" s="318" t="s">
        <v>473</v>
      </c>
      <c r="T12" s="318" t="s">
        <v>683</v>
      </c>
    </row>
    <row r="13" spans="1:20">
      <c r="A13" s="318">
        <v>310171</v>
      </c>
      <c r="B13" s="318" t="s">
        <v>57</v>
      </c>
      <c r="C13" s="318" t="s">
        <v>1008</v>
      </c>
      <c r="D13" s="318" t="s">
        <v>1009</v>
      </c>
      <c r="E13" s="318" t="s">
        <v>423</v>
      </c>
      <c r="F13" s="318" t="s">
        <v>1010</v>
      </c>
      <c r="G13" s="318" t="s">
        <v>1690</v>
      </c>
      <c r="H13" s="318" t="s">
        <v>25</v>
      </c>
      <c r="I13" s="318" t="s">
        <v>25</v>
      </c>
      <c r="J13" s="318" t="s">
        <v>1691</v>
      </c>
      <c r="K13" s="318" t="s">
        <v>1692</v>
      </c>
      <c r="L13" s="318" t="s">
        <v>1693</v>
      </c>
      <c r="M13" s="318" t="s">
        <v>1063</v>
      </c>
      <c r="N13" s="318" t="s">
        <v>1694</v>
      </c>
      <c r="O13" s="318" t="s">
        <v>424</v>
      </c>
      <c r="P13" s="318" t="s">
        <v>3533</v>
      </c>
      <c r="Q13" s="318" t="s">
        <v>190</v>
      </c>
      <c r="R13" s="318" t="s">
        <v>25</v>
      </c>
      <c r="S13" s="318" t="s">
        <v>25</v>
      </c>
      <c r="T13" s="318" t="s">
        <v>25</v>
      </c>
    </row>
    <row r="14" spans="1:20">
      <c r="A14" s="318">
        <v>310171</v>
      </c>
      <c r="B14" s="318" t="s">
        <v>57</v>
      </c>
      <c r="C14" s="318" t="s">
        <v>1008</v>
      </c>
      <c r="D14" s="318" t="s">
        <v>1009</v>
      </c>
      <c r="E14" s="318" t="s">
        <v>423</v>
      </c>
      <c r="F14" s="318" t="s">
        <v>1010</v>
      </c>
      <c r="G14" s="318" t="s">
        <v>1690</v>
      </c>
      <c r="H14" s="318" t="s">
        <v>25</v>
      </c>
      <c r="I14" s="318" t="s">
        <v>25</v>
      </c>
      <c r="J14" s="318" t="s">
        <v>1691</v>
      </c>
      <c r="K14" s="318" t="s">
        <v>1692</v>
      </c>
      <c r="L14" s="318" t="s">
        <v>1693</v>
      </c>
      <c r="M14" s="318" t="s">
        <v>1063</v>
      </c>
      <c r="N14" s="318" t="s">
        <v>1694</v>
      </c>
      <c r="O14" s="318" t="s">
        <v>424</v>
      </c>
      <c r="P14" s="318" t="s">
        <v>3533</v>
      </c>
      <c r="Q14" s="318" t="s">
        <v>190</v>
      </c>
      <c r="R14" s="318" t="s">
        <v>25</v>
      </c>
      <c r="S14" s="318" t="s">
        <v>473</v>
      </c>
      <c r="T14" s="318" t="s">
        <v>683</v>
      </c>
    </row>
    <row r="15" spans="1:20" ht="72">
      <c r="A15" s="318">
        <v>311005</v>
      </c>
      <c r="B15" s="318" t="s">
        <v>29</v>
      </c>
      <c r="C15" s="318" t="s">
        <v>1008</v>
      </c>
      <c r="D15" s="318" t="s">
        <v>1009</v>
      </c>
      <c r="E15" s="318" t="s">
        <v>453</v>
      </c>
      <c r="F15" s="318" t="s">
        <v>1010</v>
      </c>
      <c r="G15" s="318" t="s">
        <v>3534</v>
      </c>
      <c r="H15" s="318" t="s">
        <v>25</v>
      </c>
      <c r="I15" s="318" t="s">
        <v>25</v>
      </c>
      <c r="J15" s="318" t="s">
        <v>3535</v>
      </c>
      <c r="K15" s="318" t="s">
        <v>3536</v>
      </c>
      <c r="L15" s="318" t="s">
        <v>3537</v>
      </c>
      <c r="M15" s="318" t="s">
        <v>3538</v>
      </c>
      <c r="N15" s="352" t="s">
        <v>3539</v>
      </c>
      <c r="O15" s="318" t="s">
        <v>454</v>
      </c>
      <c r="P15" s="318" t="s">
        <v>3375</v>
      </c>
      <c r="Q15" s="318" t="s">
        <v>475</v>
      </c>
      <c r="R15" s="318" t="s">
        <v>25</v>
      </c>
      <c r="S15" s="318" t="s">
        <v>25</v>
      </c>
      <c r="T15" s="318" t="s">
        <v>25</v>
      </c>
    </row>
    <row r="16" spans="1:20" ht="72">
      <c r="A16" s="318">
        <v>311005</v>
      </c>
      <c r="B16" s="318" t="s">
        <v>29</v>
      </c>
      <c r="C16" s="318" t="s">
        <v>1008</v>
      </c>
      <c r="D16" s="318" t="s">
        <v>1009</v>
      </c>
      <c r="E16" s="318" t="s">
        <v>453</v>
      </c>
      <c r="F16" s="318" t="s">
        <v>1010</v>
      </c>
      <c r="G16" s="318" t="s">
        <v>3534</v>
      </c>
      <c r="H16" s="318" t="s">
        <v>25</v>
      </c>
      <c r="I16" s="318" t="s">
        <v>25</v>
      </c>
      <c r="J16" s="318" t="s">
        <v>3535</v>
      </c>
      <c r="K16" s="318" t="s">
        <v>3536</v>
      </c>
      <c r="L16" s="318" t="s">
        <v>3537</v>
      </c>
      <c r="M16" s="318" t="s">
        <v>3538</v>
      </c>
      <c r="N16" s="352" t="s">
        <v>3539</v>
      </c>
      <c r="O16" s="318" t="s">
        <v>454</v>
      </c>
      <c r="P16" s="318" t="s">
        <v>3375</v>
      </c>
      <c r="Q16" s="318" t="s">
        <v>475</v>
      </c>
      <c r="R16" s="318" t="s">
        <v>25</v>
      </c>
      <c r="S16" s="318" t="s">
        <v>473</v>
      </c>
      <c r="T16" s="318" t="s">
        <v>683</v>
      </c>
    </row>
    <row r="17" spans="1:20" ht="54">
      <c r="A17" s="318">
        <v>311112</v>
      </c>
      <c r="B17" s="318" t="s">
        <v>89</v>
      </c>
      <c r="C17" s="318" t="s">
        <v>1008</v>
      </c>
      <c r="D17" s="318" t="s">
        <v>1009</v>
      </c>
      <c r="E17" s="318" t="s">
        <v>462</v>
      </c>
      <c r="F17" s="318" t="s">
        <v>1010</v>
      </c>
      <c r="G17" s="318" t="s">
        <v>3076</v>
      </c>
      <c r="H17" s="318" t="s">
        <v>3077</v>
      </c>
      <c r="I17" s="318" t="s">
        <v>25</v>
      </c>
      <c r="J17" s="318" t="s">
        <v>1703</v>
      </c>
      <c r="K17" s="318" t="s">
        <v>3078</v>
      </c>
      <c r="L17" s="318" t="s">
        <v>3079</v>
      </c>
      <c r="M17" s="318" t="s">
        <v>3080</v>
      </c>
      <c r="N17" s="352" t="s">
        <v>37</v>
      </c>
      <c r="O17" s="318" t="s">
        <v>463</v>
      </c>
      <c r="P17" s="318" t="s">
        <v>412</v>
      </c>
      <c r="Q17" s="318" t="s">
        <v>28</v>
      </c>
      <c r="R17" s="318" t="s">
        <v>25</v>
      </c>
      <c r="S17" s="318" t="s">
        <v>25</v>
      </c>
      <c r="T17" s="318" t="s">
        <v>25</v>
      </c>
    </row>
    <row r="18" spans="1:20" ht="54">
      <c r="A18" s="318">
        <v>311112</v>
      </c>
      <c r="B18" s="318" t="s">
        <v>89</v>
      </c>
      <c r="C18" s="318" t="s">
        <v>1008</v>
      </c>
      <c r="D18" s="318" t="s">
        <v>1009</v>
      </c>
      <c r="E18" s="318" t="s">
        <v>462</v>
      </c>
      <c r="F18" s="318" t="s">
        <v>1010</v>
      </c>
      <c r="G18" s="318" t="s">
        <v>3076</v>
      </c>
      <c r="H18" s="318" t="s">
        <v>3077</v>
      </c>
      <c r="I18" s="318" t="s">
        <v>25</v>
      </c>
      <c r="J18" s="318" t="s">
        <v>1703</v>
      </c>
      <c r="K18" s="318" t="s">
        <v>3078</v>
      </c>
      <c r="L18" s="318" t="s">
        <v>3079</v>
      </c>
      <c r="M18" s="318" t="s">
        <v>3080</v>
      </c>
      <c r="N18" s="352" t="s">
        <v>37</v>
      </c>
      <c r="O18" s="318" t="s">
        <v>463</v>
      </c>
      <c r="P18" s="318" t="s">
        <v>412</v>
      </c>
      <c r="Q18" s="318" t="s">
        <v>28</v>
      </c>
      <c r="R18" s="318" t="s">
        <v>25</v>
      </c>
      <c r="S18" s="318" t="s">
        <v>473</v>
      </c>
      <c r="T18" s="318" t="s">
        <v>714</v>
      </c>
    </row>
    <row r="19" spans="1:20" ht="54">
      <c r="A19" s="318">
        <v>510994</v>
      </c>
      <c r="B19" s="318" t="s">
        <v>63</v>
      </c>
      <c r="C19" s="318" t="s">
        <v>1008</v>
      </c>
      <c r="D19" s="318" t="s">
        <v>1009</v>
      </c>
      <c r="E19" s="318" t="s">
        <v>423</v>
      </c>
      <c r="F19" s="318" t="s">
        <v>1010</v>
      </c>
      <c r="G19" s="318" t="s">
        <v>1734</v>
      </c>
      <c r="H19" s="318" t="s">
        <v>1735</v>
      </c>
      <c r="I19" s="318" t="s">
        <v>25</v>
      </c>
      <c r="J19" s="318" t="s">
        <v>1736</v>
      </c>
      <c r="K19" s="318" t="s">
        <v>1737</v>
      </c>
      <c r="L19" s="318" t="s">
        <v>1738</v>
      </c>
      <c r="M19" s="318" t="s">
        <v>1739</v>
      </c>
      <c r="N19" s="352" t="s">
        <v>1740</v>
      </c>
      <c r="O19" s="318" t="s">
        <v>424</v>
      </c>
      <c r="P19" s="318" t="s">
        <v>3540</v>
      </c>
      <c r="Q19" s="318" t="s">
        <v>101</v>
      </c>
      <c r="R19" s="318" t="s">
        <v>25</v>
      </c>
      <c r="S19" s="318" t="s">
        <v>25</v>
      </c>
      <c r="T19" s="318" t="s">
        <v>25</v>
      </c>
    </row>
    <row r="20" spans="1:20" ht="54">
      <c r="A20" s="318">
        <v>510994</v>
      </c>
      <c r="B20" s="318" t="s">
        <v>63</v>
      </c>
      <c r="C20" s="318" t="s">
        <v>1008</v>
      </c>
      <c r="D20" s="318" t="s">
        <v>1009</v>
      </c>
      <c r="E20" s="318" t="s">
        <v>423</v>
      </c>
      <c r="F20" s="318" t="s">
        <v>1010</v>
      </c>
      <c r="G20" s="318" t="s">
        <v>1734</v>
      </c>
      <c r="H20" s="318" t="s">
        <v>1735</v>
      </c>
      <c r="I20" s="318" t="s">
        <v>25</v>
      </c>
      <c r="J20" s="318" t="s">
        <v>1736</v>
      </c>
      <c r="K20" s="318" t="s">
        <v>1737</v>
      </c>
      <c r="L20" s="318" t="s">
        <v>1738</v>
      </c>
      <c r="M20" s="318" t="s">
        <v>1739</v>
      </c>
      <c r="N20" s="352" t="s">
        <v>1740</v>
      </c>
      <c r="O20" s="318" t="s">
        <v>424</v>
      </c>
      <c r="P20" s="318" t="s">
        <v>3540</v>
      </c>
      <c r="Q20" s="318" t="s">
        <v>101</v>
      </c>
      <c r="R20" s="318" t="s">
        <v>25</v>
      </c>
      <c r="S20" s="318" t="s">
        <v>473</v>
      </c>
      <c r="T20" s="318" t="s">
        <v>683</v>
      </c>
    </row>
    <row r="21" spans="1:20">
      <c r="A21" s="318">
        <v>511059</v>
      </c>
      <c r="B21" s="318" t="s">
        <v>83</v>
      </c>
      <c r="C21" s="318" t="s">
        <v>1008</v>
      </c>
      <c r="D21" s="318" t="s">
        <v>1009</v>
      </c>
      <c r="E21" s="318" t="s">
        <v>462</v>
      </c>
      <c r="F21" s="318" t="s">
        <v>1010</v>
      </c>
      <c r="G21" s="318" t="s">
        <v>3541</v>
      </c>
      <c r="H21" s="318" t="s">
        <v>25</v>
      </c>
      <c r="I21" s="318" t="s">
        <v>25</v>
      </c>
      <c r="J21" s="318" t="s">
        <v>3542</v>
      </c>
      <c r="K21" s="318" t="s">
        <v>3543</v>
      </c>
      <c r="L21" s="318" t="s">
        <v>3544</v>
      </c>
      <c r="M21" s="318" t="s">
        <v>3545</v>
      </c>
      <c r="N21" s="318" t="s">
        <v>383</v>
      </c>
      <c r="O21" s="318" t="s">
        <v>463</v>
      </c>
      <c r="P21" s="318" t="s">
        <v>3396</v>
      </c>
      <c r="Q21" s="318" t="s">
        <v>210</v>
      </c>
      <c r="R21" s="318" t="s">
        <v>25</v>
      </c>
      <c r="S21" s="318" t="s">
        <v>25</v>
      </c>
      <c r="T21" s="318" t="s">
        <v>25</v>
      </c>
    </row>
    <row r="22" spans="1:20">
      <c r="A22" s="318">
        <v>511059</v>
      </c>
      <c r="B22" s="318" t="s">
        <v>83</v>
      </c>
      <c r="C22" s="318" t="s">
        <v>1008</v>
      </c>
      <c r="D22" s="318" t="s">
        <v>1009</v>
      </c>
      <c r="E22" s="318" t="s">
        <v>462</v>
      </c>
      <c r="F22" s="318" t="s">
        <v>1010</v>
      </c>
      <c r="G22" s="318" t="s">
        <v>3541</v>
      </c>
      <c r="H22" s="318" t="s">
        <v>25</v>
      </c>
      <c r="I22" s="318" t="s">
        <v>25</v>
      </c>
      <c r="J22" s="318" t="s">
        <v>3542</v>
      </c>
      <c r="K22" s="318" t="s">
        <v>3543</v>
      </c>
      <c r="L22" s="318" t="s">
        <v>3544</v>
      </c>
      <c r="M22" s="318" t="s">
        <v>3545</v>
      </c>
      <c r="N22" s="318" t="s">
        <v>383</v>
      </c>
      <c r="O22" s="318" t="s">
        <v>463</v>
      </c>
      <c r="P22" s="318" t="s">
        <v>3396</v>
      </c>
      <c r="Q22" s="318" t="s">
        <v>210</v>
      </c>
      <c r="R22" s="318" t="s">
        <v>25</v>
      </c>
      <c r="S22" s="318" t="s">
        <v>473</v>
      </c>
      <c r="T22" s="318" t="s">
        <v>683</v>
      </c>
    </row>
    <row r="23" spans="1:20" ht="72">
      <c r="A23" s="318">
        <v>610513</v>
      </c>
      <c r="B23" s="318" t="s">
        <v>24</v>
      </c>
      <c r="C23" s="318" t="s">
        <v>1008</v>
      </c>
      <c r="D23" s="318" t="s">
        <v>1009</v>
      </c>
      <c r="E23" s="318" t="s">
        <v>453</v>
      </c>
      <c r="F23" s="318" t="s">
        <v>1010</v>
      </c>
      <c r="G23" s="318" t="s">
        <v>1749</v>
      </c>
      <c r="H23" s="318" t="s">
        <v>25</v>
      </c>
      <c r="I23" s="318" t="s">
        <v>25</v>
      </c>
      <c r="J23" s="318" t="s">
        <v>1750</v>
      </c>
      <c r="K23" s="318" t="s">
        <v>1751</v>
      </c>
      <c r="L23" s="318" t="s">
        <v>1752</v>
      </c>
      <c r="M23" s="318" t="s">
        <v>1753</v>
      </c>
      <c r="N23" s="352" t="s">
        <v>1754</v>
      </c>
      <c r="O23" s="318" t="s">
        <v>454</v>
      </c>
      <c r="P23" s="318" t="s">
        <v>458</v>
      </c>
      <c r="Q23" s="318" t="s">
        <v>687</v>
      </c>
      <c r="R23" s="318" t="s">
        <v>25</v>
      </c>
      <c r="S23" s="318" t="s">
        <v>25</v>
      </c>
      <c r="T23" s="318" t="s">
        <v>25</v>
      </c>
    </row>
    <row r="24" spans="1:20" ht="54">
      <c r="A24" s="318">
        <v>610687</v>
      </c>
      <c r="B24" s="318" t="s">
        <v>81</v>
      </c>
      <c r="C24" s="318" t="s">
        <v>1008</v>
      </c>
      <c r="D24" s="318" t="s">
        <v>1009</v>
      </c>
      <c r="E24" s="318" t="s">
        <v>453</v>
      </c>
      <c r="F24" s="318" t="s">
        <v>1010</v>
      </c>
      <c r="G24" s="318" t="s">
        <v>3108</v>
      </c>
      <c r="H24" s="318" t="s">
        <v>25</v>
      </c>
      <c r="I24" s="318" t="s">
        <v>25</v>
      </c>
      <c r="J24" s="318" t="s">
        <v>3109</v>
      </c>
      <c r="K24" s="318" t="s">
        <v>3110</v>
      </c>
      <c r="L24" s="318" t="s">
        <v>3111</v>
      </c>
      <c r="M24" s="318" t="s">
        <v>3112</v>
      </c>
      <c r="N24" s="352" t="s">
        <v>385</v>
      </c>
      <c r="O24" s="318" t="s">
        <v>454</v>
      </c>
      <c r="P24" s="318" t="s">
        <v>3546</v>
      </c>
      <c r="Q24" s="318" t="s">
        <v>1094</v>
      </c>
      <c r="R24" s="318" t="s">
        <v>25</v>
      </c>
      <c r="S24" s="318" t="s">
        <v>25</v>
      </c>
      <c r="T24" s="318" t="s">
        <v>25</v>
      </c>
    </row>
    <row r="25" spans="1:20" ht="54">
      <c r="A25" s="318">
        <v>610687</v>
      </c>
      <c r="B25" s="318" t="s">
        <v>81</v>
      </c>
      <c r="C25" s="318" t="s">
        <v>1008</v>
      </c>
      <c r="D25" s="318" t="s">
        <v>1009</v>
      </c>
      <c r="E25" s="318" t="s">
        <v>453</v>
      </c>
      <c r="F25" s="318" t="s">
        <v>1010</v>
      </c>
      <c r="G25" s="318" t="s">
        <v>3108</v>
      </c>
      <c r="H25" s="318" t="s">
        <v>25</v>
      </c>
      <c r="I25" s="318" t="s">
        <v>25</v>
      </c>
      <c r="J25" s="318" t="s">
        <v>3109</v>
      </c>
      <c r="K25" s="318" t="s">
        <v>3110</v>
      </c>
      <c r="L25" s="318" t="s">
        <v>3111</v>
      </c>
      <c r="M25" s="318" t="s">
        <v>3112</v>
      </c>
      <c r="N25" s="352" t="s">
        <v>385</v>
      </c>
      <c r="O25" s="318" t="s">
        <v>454</v>
      </c>
      <c r="P25" s="318" t="s">
        <v>3546</v>
      </c>
      <c r="Q25" s="318" t="s">
        <v>1094</v>
      </c>
      <c r="R25" s="318" t="s">
        <v>25</v>
      </c>
      <c r="S25" s="318" t="s">
        <v>473</v>
      </c>
      <c r="T25" s="318" t="s">
        <v>683</v>
      </c>
    </row>
    <row r="26" spans="1:20">
      <c r="A26" s="318">
        <v>711030</v>
      </c>
      <c r="B26" s="318" t="s">
        <v>87</v>
      </c>
      <c r="C26" s="318" t="s">
        <v>1008</v>
      </c>
      <c r="D26" s="318" t="s">
        <v>1009</v>
      </c>
      <c r="E26" s="318" t="s">
        <v>462</v>
      </c>
      <c r="F26" s="318" t="s">
        <v>1010</v>
      </c>
      <c r="G26" s="318" t="s">
        <v>1794</v>
      </c>
      <c r="H26" s="318" t="s">
        <v>1795</v>
      </c>
      <c r="I26" s="318" t="s">
        <v>25</v>
      </c>
      <c r="J26" s="318" t="s">
        <v>1796</v>
      </c>
      <c r="K26" s="318" t="s">
        <v>1797</v>
      </c>
      <c r="L26" s="318" t="s">
        <v>1798</v>
      </c>
      <c r="M26" s="318" t="s">
        <v>1799</v>
      </c>
      <c r="N26" s="318" t="s">
        <v>1800</v>
      </c>
      <c r="O26" s="318" t="s">
        <v>463</v>
      </c>
      <c r="P26" s="318" t="s">
        <v>3193</v>
      </c>
      <c r="Q26" s="318" t="s">
        <v>719</v>
      </c>
      <c r="R26" s="318" t="s">
        <v>25</v>
      </c>
      <c r="S26" s="318" t="s">
        <v>25</v>
      </c>
      <c r="T26" s="318" t="s">
        <v>25</v>
      </c>
    </row>
    <row r="27" spans="1:20">
      <c r="A27" s="318">
        <v>711105</v>
      </c>
      <c r="B27" s="318" t="s">
        <v>57</v>
      </c>
      <c r="C27" s="318" t="s">
        <v>1008</v>
      </c>
      <c r="D27" s="318" t="s">
        <v>1009</v>
      </c>
      <c r="E27" s="318" t="s">
        <v>462</v>
      </c>
      <c r="F27" s="318" t="s">
        <v>1010</v>
      </c>
      <c r="G27" s="318" t="s">
        <v>3547</v>
      </c>
      <c r="H27" s="318" t="s">
        <v>25</v>
      </c>
      <c r="I27" s="318" t="s">
        <v>25</v>
      </c>
      <c r="J27" s="318" t="s">
        <v>1815</v>
      </c>
      <c r="K27" s="318" t="s">
        <v>3548</v>
      </c>
      <c r="L27" s="318" t="s">
        <v>3549</v>
      </c>
      <c r="M27" s="318" t="s">
        <v>3550</v>
      </c>
      <c r="N27" s="318" t="s">
        <v>25</v>
      </c>
      <c r="O27" s="318" t="s">
        <v>463</v>
      </c>
      <c r="P27" s="318" t="s">
        <v>459</v>
      </c>
      <c r="Q27" s="318" t="s">
        <v>116</v>
      </c>
      <c r="R27" s="318" t="s">
        <v>25</v>
      </c>
      <c r="S27" s="318" t="s">
        <v>25</v>
      </c>
      <c r="T27" s="318" t="s">
        <v>25</v>
      </c>
    </row>
    <row r="28" spans="1:20">
      <c r="A28" s="318">
        <v>711105</v>
      </c>
      <c r="B28" s="318" t="s">
        <v>57</v>
      </c>
      <c r="C28" s="318" t="s">
        <v>1008</v>
      </c>
      <c r="D28" s="318" t="s">
        <v>1009</v>
      </c>
      <c r="E28" s="318" t="s">
        <v>462</v>
      </c>
      <c r="F28" s="318" t="s">
        <v>1010</v>
      </c>
      <c r="G28" s="318" t="s">
        <v>3547</v>
      </c>
      <c r="H28" s="318" t="s">
        <v>25</v>
      </c>
      <c r="I28" s="318" t="s">
        <v>25</v>
      </c>
      <c r="J28" s="318" t="s">
        <v>1815</v>
      </c>
      <c r="K28" s="318" t="s">
        <v>3548</v>
      </c>
      <c r="L28" s="318" t="s">
        <v>3549</v>
      </c>
      <c r="M28" s="318" t="s">
        <v>3550</v>
      </c>
      <c r="N28" s="318" t="s">
        <v>25</v>
      </c>
      <c r="O28" s="318" t="s">
        <v>463</v>
      </c>
      <c r="P28" s="318" t="s">
        <v>459</v>
      </c>
      <c r="Q28" s="318" t="s">
        <v>116</v>
      </c>
      <c r="R28" s="318" t="s">
        <v>25</v>
      </c>
      <c r="S28" s="318" t="s">
        <v>473</v>
      </c>
      <c r="T28" s="318" t="s">
        <v>683</v>
      </c>
    </row>
    <row r="29" spans="1:20" ht="108">
      <c r="A29" s="318">
        <v>810055</v>
      </c>
      <c r="B29" s="318" t="s">
        <v>79</v>
      </c>
      <c r="C29" s="318" t="s">
        <v>1008</v>
      </c>
      <c r="D29" s="318" t="s">
        <v>1009</v>
      </c>
      <c r="E29" s="318" t="s">
        <v>453</v>
      </c>
      <c r="F29" s="318" t="s">
        <v>1010</v>
      </c>
      <c r="G29" s="318" t="s">
        <v>1820</v>
      </c>
      <c r="H29" s="318" t="s">
        <v>25</v>
      </c>
      <c r="I29" s="318" t="s">
        <v>25</v>
      </c>
      <c r="J29" s="318" t="s">
        <v>1053</v>
      </c>
      <c r="K29" s="318" t="s">
        <v>1821</v>
      </c>
      <c r="L29" s="318" t="s">
        <v>1822</v>
      </c>
      <c r="M29" s="318" t="s">
        <v>1823</v>
      </c>
      <c r="N29" s="352" t="s">
        <v>1824</v>
      </c>
      <c r="O29" s="318" t="s">
        <v>454</v>
      </c>
      <c r="P29" s="318" t="s">
        <v>3551</v>
      </c>
      <c r="Q29" s="318" t="s">
        <v>33</v>
      </c>
      <c r="R29" s="318" t="s">
        <v>25</v>
      </c>
      <c r="S29" s="318" t="s">
        <v>25</v>
      </c>
      <c r="T29" s="318" t="s">
        <v>25</v>
      </c>
    </row>
    <row r="30" spans="1:20" ht="108">
      <c r="A30" s="318">
        <v>810055</v>
      </c>
      <c r="B30" s="318" t="s">
        <v>79</v>
      </c>
      <c r="C30" s="318" t="s">
        <v>1008</v>
      </c>
      <c r="D30" s="318" t="s">
        <v>1009</v>
      </c>
      <c r="E30" s="318" t="s">
        <v>453</v>
      </c>
      <c r="F30" s="318" t="s">
        <v>1010</v>
      </c>
      <c r="G30" s="318" t="s">
        <v>1820</v>
      </c>
      <c r="H30" s="318" t="s">
        <v>25</v>
      </c>
      <c r="I30" s="318" t="s">
        <v>25</v>
      </c>
      <c r="J30" s="318" t="s">
        <v>1053</v>
      </c>
      <c r="K30" s="318" t="s">
        <v>1821</v>
      </c>
      <c r="L30" s="318" t="s">
        <v>1822</v>
      </c>
      <c r="M30" s="318" t="s">
        <v>1823</v>
      </c>
      <c r="N30" s="352" t="s">
        <v>1824</v>
      </c>
      <c r="O30" s="318" t="s">
        <v>454</v>
      </c>
      <c r="P30" s="318" t="s">
        <v>3551</v>
      </c>
      <c r="Q30" s="318" t="s">
        <v>33</v>
      </c>
      <c r="R30" s="318" t="s">
        <v>25</v>
      </c>
      <c r="S30" s="318" t="s">
        <v>473</v>
      </c>
      <c r="T30" s="318" t="s">
        <v>683</v>
      </c>
    </row>
    <row r="31" spans="1:20" ht="72">
      <c r="A31" s="318">
        <v>810071</v>
      </c>
      <c r="B31" s="318" t="s">
        <v>97</v>
      </c>
      <c r="C31" s="318" t="s">
        <v>1008</v>
      </c>
      <c r="D31" s="318" t="s">
        <v>1009</v>
      </c>
      <c r="E31" s="318" t="s">
        <v>423</v>
      </c>
      <c r="F31" s="318" t="s">
        <v>1010</v>
      </c>
      <c r="G31" s="318" t="s">
        <v>1052</v>
      </c>
      <c r="H31" s="318" t="s">
        <v>25</v>
      </c>
      <c r="I31" s="318" t="s">
        <v>25</v>
      </c>
      <c r="J31" s="318" t="s">
        <v>1053</v>
      </c>
      <c r="K31" s="318" t="s">
        <v>1054</v>
      </c>
      <c r="L31" s="318" t="s">
        <v>1055</v>
      </c>
      <c r="M31" s="318" t="s">
        <v>1056</v>
      </c>
      <c r="N31" s="352" t="s">
        <v>1057</v>
      </c>
      <c r="O31" s="318" t="s">
        <v>424</v>
      </c>
      <c r="P31" s="318" t="s">
        <v>3552</v>
      </c>
      <c r="Q31" s="318" t="s">
        <v>3553</v>
      </c>
      <c r="R31" s="318" t="s">
        <v>25</v>
      </c>
      <c r="S31" s="318" t="s">
        <v>25</v>
      </c>
      <c r="T31" s="318" t="s">
        <v>25</v>
      </c>
    </row>
    <row r="32" spans="1:20" ht="72">
      <c r="A32" s="318">
        <v>810071</v>
      </c>
      <c r="B32" s="318" t="s">
        <v>97</v>
      </c>
      <c r="C32" s="318" t="s">
        <v>1008</v>
      </c>
      <c r="D32" s="318" t="s">
        <v>1009</v>
      </c>
      <c r="E32" s="318" t="s">
        <v>423</v>
      </c>
      <c r="F32" s="318" t="s">
        <v>1010</v>
      </c>
      <c r="G32" s="318" t="s">
        <v>1052</v>
      </c>
      <c r="H32" s="318" t="s">
        <v>25</v>
      </c>
      <c r="I32" s="318" t="s">
        <v>25</v>
      </c>
      <c r="J32" s="318" t="s">
        <v>1053</v>
      </c>
      <c r="K32" s="318" t="s">
        <v>1054</v>
      </c>
      <c r="L32" s="318" t="s">
        <v>1055</v>
      </c>
      <c r="M32" s="318" t="s">
        <v>1056</v>
      </c>
      <c r="N32" s="352" t="s">
        <v>1057</v>
      </c>
      <c r="O32" s="318" t="s">
        <v>424</v>
      </c>
      <c r="P32" s="318" t="s">
        <v>3552</v>
      </c>
      <c r="Q32" s="318" t="s">
        <v>3553</v>
      </c>
      <c r="R32" s="318" t="s">
        <v>25</v>
      </c>
      <c r="S32" s="318" t="s">
        <v>473</v>
      </c>
      <c r="T32" s="318" t="s">
        <v>683</v>
      </c>
    </row>
    <row r="33" spans="1:20" ht="72">
      <c r="A33" s="318">
        <v>910210</v>
      </c>
      <c r="B33" s="318" t="s">
        <v>88</v>
      </c>
      <c r="C33" s="318" t="s">
        <v>1008</v>
      </c>
      <c r="D33" s="318" t="s">
        <v>1009</v>
      </c>
      <c r="E33" s="318" t="s">
        <v>423</v>
      </c>
      <c r="F33" s="318" t="s">
        <v>1010</v>
      </c>
      <c r="G33" s="318" t="s">
        <v>1833</v>
      </c>
      <c r="H33" s="318" t="s">
        <v>25</v>
      </c>
      <c r="I33" s="318" t="s">
        <v>25</v>
      </c>
      <c r="J33" s="318" t="s">
        <v>1834</v>
      </c>
      <c r="K33" s="318" t="s">
        <v>1835</v>
      </c>
      <c r="L33" s="318" t="s">
        <v>1836</v>
      </c>
      <c r="M33" s="318" t="s">
        <v>25</v>
      </c>
      <c r="N33" s="352" t="s">
        <v>1837</v>
      </c>
      <c r="O33" s="318" t="s">
        <v>424</v>
      </c>
      <c r="P33" s="318" t="s">
        <v>3554</v>
      </c>
      <c r="Q33" s="318" t="s">
        <v>3555</v>
      </c>
      <c r="R33" s="318" t="s">
        <v>25</v>
      </c>
      <c r="S33" s="318" t="s">
        <v>25</v>
      </c>
      <c r="T33" s="318" t="s">
        <v>25</v>
      </c>
    </row>
    <row r="34" spans="1:20" ht="72">
      <c r="A34" s="318">
        <v>910210</v>
      </c>
      <c r="B34" s="318" t="s">
        <v>88</v>
      </c>
      <c r="C34" s="318" t="s">
        <v>1008</v>
      </c>
      <c r="D34" s="318" t="s">
        <v>1009</v>
      </c>
      <c r="E34" s="318" t="s">
        <v>423</v>
      </c>
      <c r="F34" s="318" t="s">
        <v>1010</v>
      </c>
      <c r="G34" s="318" t="s">
        <v>1833</v>
      </c>
      <c r="H34" s="318" t="s">
        <v>25</v>
      </c>
      <c r="I34" s="318" t="s">
        <v>25</v>
      </c>
      <c r="J34" s="318" t="s">
        <v>1834</v>
      </c>
      <c r="K34" s="318" t="s">
        <v>1835</v>
      </c>
      <c r="L34" s="318" t="s">
        <v>1836</v>
      </c>
      <c r="M34" s="318" t="s">
        <v>25</v>
      </c>
      <c r="N34" s="352" t="s">
        <v>1837</v>
      </c>
      <c r="O34" s="318" t="s">
        <v>424</v>
      </c>
      <c r="P34" s="318" t="s">
        <v>3554</v>
      </c>
      <c r="Q34" s="318" t="s">
        <v>3555</v>
      </c>
      <c r="R34" s="318" t="s">
        <v>25</v>
      </c>
      <c r="S34" s="318" t="s">
        <v>473</v>
      </c>
      <c r="T34" s="318" t="s">
        <v>683</v>
      </c>
    </row>
    <row r="35" spans="1:20">
      <c r="A35" s="318">
        <v>910749</v>
      </c>
      <c r="B35" s="318" t="s">
        <v>63</v>
      </c>
      <c r="C35" s="318" t="s">
        <v>1008</v>
      </c>
      <c r="D35" s="318" t="s">
        <v>1009</v>
      </c>
      <c r="E35" s="318" t="s">
        <v>453</v>
      </c>
      <c r="F35" s="318" t="s">
        <v>1010</v>
      </c>
      <c r="G35" s="318" t="s">
        <v>3556</v>
      </c>
      <c r="H35" s="318" t="s">
        <v>25</v>
      </c>
      <c r="I35" s="318" t="s">
        <v>25</v>
      </c>
      <c r="J35" s="318" t="s">
        <v>1065</v>
      </c>
      <c r="K35" s="318" t="s">
        <v>3557</v>
      </c>
      <c r="L35" s="318" t="s">
        <v>3558</v>
      </c>
      <c r="M35" s="318" t="s">
        <v>3559</v>
      </c>
      <c r="N35" s="318" t="s">
        <v>25</v>
      </c>
      <c r="O35" s="318" t="s">
        <v>454</v>
      </c>
      <c r="P35" s="318" t="s">
        <v>3560</v>
      </c>
      <c r="Q35" s="318" t="s">
        <v>1683</v>
      </c>
      <c r="R35" s="318" t="s">
        <v>25</v>
      </c>
      <c r="S35" s="318" t="s">
        <v>25</v>
      </c>
      <c r="T35" s="318" t="s">
        <v>25</v>
      </c>
    </row>
    <row r="36" spans="1:20" ht="54">
      <c r="A36" s="318">
        <v>1110273</v>
      </c>
      <c r="B36" s="318" t="s">
        <v>87</v>
      </c>
      <c r="C36" s="318" t="s">
        <v>1008</v>
      </c>
      <c r="D36" s="318" t="s">
        <v>1009</v>
      </c>
      <c r="E36" s="318" t="s">
        <v>423</v>
      </c>
      <c r="F36" s="318" t="s">
        <v>1010</v>
      </c>
      <c r="G36" s="318" t="s">
        <v>1478</v>
      </c>
      <c r="H36" s="318" t="s">
        <v>25</v>
      </c>
      <c r="I36" s="318" t="s">
        <v>25</v>
      </c>
      <c r="J36" s="318" t="s">
        <v>1479</v>
      </c>
      <c r="K36" s="318" t="s">
        <v>1480</v>
      </c>
      <c r="L36" s="318" t="s">
        <v>1481</v>
      </c>
      <c r="M36" s="318" t="s">
        <v>1482</v>
      </c>
      <c r="N36" s="352" t="s">
        <v>1483</v>
      </c>
      <c r="O36" s="318" t="s">
        <v>424</v>
      </c>
      <c r="P36" s="318" t="s">
        <v>3561</v>
      </c>
      <c r="Q36" s="318" t="s">
        <v>1683</v>
      </c>
      <c r="R36" s="318" t="s">
        <v>25</v>
      </c>
      <c r="S36" s="318" t="s">
        <v>25</v>
      </c>
      <c r="T36" s="318" t="s">
        <v>25</v>
      </c>
    </row>
    <row r="37" spans="1:20" ht="54">
      <c r="A37" s="318">
        <v>1110273</v>
      </c>
      <c r="B37" s="318" t="s">
        <v>87</v>
      </c>
      <c r="C37" s="318" t="s">
        <v>1008</v>
      </c>
      <c r="D37" s="318" t="s">
        <v>1009</v>
      </c>
      <c r="E37" s="318" t="s">
        <v>423</v>
      </c>
      <c r="F37" s="318" t="s">
        <v>1010</v>
      </c>
      <c r="G37" s="318" t="s">
        <v>1478</v>
      </c>
      <c r="H37" s="318" t="s">
        <v>25</v>
      </c>
      <c r="I37" s="318" t="s">
        <v>25</v>
      </c>
      <c r="J37" s="318" t="s">
        <v>1479</v>
      </c>
      <c r="K37" s="318" t="s">
        <v>1480</v>
      </c>
      <c r="L37" s="318" t="s">
        <v>1481</v>
      </c>
      <c r="M37" s="318" t="s">
        <v>1482</v>
      </c>
      <c r="N37" s="352" t="s">
        <v>1483</v>
      </c>
      <c r="O37" s="318" t="s">
        <v>424</v>
      </c>
      <c r="P37" s="318" t="s">
        <v>3561</v>
      </c>
      <c r="Q37" s="318" t="s">
        <v>1683</v>
      </c>
      <c r="R37" s="318" t="s">
        <v>25</v>
      </c>
      <c r="S37" s="318" t="s">
        <v>473</v>
      </c>
      <c r="T37" s="318" t="s">
        <v>683</v>
      </c>
    </row>
    <row r="38" spans="1:20">
      <c r="A38" s="318">
        <v>1210412</v>
      </c>
      <c r="B38" s="318" t="s">
        <v>93</v>
      </c>
      <c r="C38" s="318" t="s">
        <v>1008</v>
      </c>
      <c r="D38" s="318" t="s">
        <v>1009</v>
      </c>
      <c r="E38" s="318" t="s">
        <v>423</v>
      </c>
      <c r="F38" s="318" t="s">
        <v>1010</v>
      </c>
      <c r="G38" s="318" t="s">
        <v>3562</v>
      </c>
      <c r="H38" s="318" t="s">
        <v>25</v>
      </c>
      <c r="I38" s="318" t="s">
        <v>25</v>
      </c>
      <c r="J38" s="318" t="s">
        <v>1101</v>
      </c>
      <c r="K38" s="318" t="s">
        <v>3563</v>
      </c>
      <c r="L38" s="318" t="s">
        <v>3564</v>
      </c>
      <c r="M38" s="318" t="s">
        <v>3564</v>
      </c>
      <c r="N38" s="318" t="s">
        <v>3565</v>
      </c>
      <c r="O38" s="318" t="s">
        <v>424</v>
      </c>
      <c r="P38" s="318" t="s">
        <v>3566</v>
      </c>
      <c r="Q38" s="318" t="s">
        <v>339</v>
      </c>
      <c r="R38" s="318" t="s">
        <v>25</v>
      </c>
      <c r="S38" s="318" t="s">
        <v>25</v>
      </c>
      <c r="T38" s="318" t="s">
        <v>25</v>
      </c>
    </row>
    <row r="39" spans="1:20">
      <c r="A39" s="318">
        <v>1210412</v>
      </c>
      <c r="B39" s="318" t="s">
        <v>93</v>
      </c>
      <c r="C39" s="318" t="s">
        <v>1008</v>
      </c>
      <c r="D39" s="318" t="s">
        <v>1009</v>
      </c>
      <c r="E39" s="318" t="s">
        <v>423</v>
      </c>
      <c r="F39" s="318" t="s">
        <v>1010</v>
      </c>
      <c r="G39" s="318" t="s">
        <v>3562</v>
      </c>
      <c r="H39" s="318" t="s">
        <v>25</v>
      </c>
      <c r="I39" s="318" t="s">
        <v>25</v>
      </c>
      <c r="J39" s="318" t="s">
        <v>1101</v>
      </c>
      <c r="K39" s="318" t="s">
        <v>3563</v>
      </c>
      <c r="L39" s="318" t="s">
        <v>3564</v>
      </c>
      <c r="M39" s="318" t="s">
        <v>3564</v>
      </c>
      <c r="N39" s="318" t="s">
        <v>3565</v>
      </c>
      <c r="O39" s="318" t="s">
        <v>424</v>
      </c>
      <c r="P39" s="318" t="s">
        <v>3566</v>
      </c>
      <c r="Q39" s="318" t="s">
        <v>339</v>
      </c>
      <c r="R39" s="318" t="s">
        <v>25</v>
      </c>
      <c r="S39" s="318" t="s">
        <v>473</v>
      </c>
      <c r="T39" s="318" t="s">
        <v>683</v>
      </c>
    </row>
    <row r="40" spans="1:20" ht="72">
      <c r="A40" s="318">
        <v>1210420</v>
      </c>
      <c r="B40" s="318" t="s">
        <v>36</v>
      </c>
      <c r="C40" s="318" t="s">
        <v>1008</v>
      </c>
      <c r="D40" s="318" t="s">
        <v>1009</v>
      </c>
      <c r="E40" s="318" t="s">
        <v>462</v>
      </c>
      <c r="F40" s="318" t="s">
        <v>1010</v>
      </c>
      <c r="G40" s="318" t="s">
        <v>3567</v>
      </c>
      <c r="H40" s="318" t="s">
        <v>3568</v>
      </c>
      <c r="I40" s="318" t="s">
        <v>25</v>
      </c>
      <c r="J40" s="318" t="s">
        <v>3569</v>
      </c>
      <c r="K40" s="318" t="s">
        <v>3570</v>
      </c>
      <c r="L40" s="318" t="s">
        <v>3571</v>
      </c>
      <c r="M40" s="318" t="s">
        <v>3572</v>
      </c>
      <c r="N40" s="352" t="s">
        <v>3573</v>
      </c>
      <c r="O40" s="318" t="s">
        <v>463</v>
      </c>
      <c r="P40" s="318" t="s">
        <v>398</v>
      </c>
      <c r="Q40" s="318" t="s">
        <v>691</v>
      </c>
      <c r="R40" s="318" t="s">
        <v>25</v>
      </c>
      <c r="S40" s="318" t="s">
        <v>25</v>
      </c>
      <c r="T40" s="318" t="s">
        <v>25</v>
      </c>
    </row>
    <row r="41" spans="1:20" ht="72">
      <c r="A41" s="318">
        <v>1210487</v>
      </c>
      <c r="B41" s="318" t="s">
        <v>74</v>
      </c>
      <c r="C41" s="318" t="s">
        <v>1008</v>
      </c>
      <c r="D41" s="318" t="s">
        <v>1009</v>
      </c>
      <c r="E41" s="318" t="s">
        <v>462</v>
      </c>
      <c r="F41" s="318" t="s">
        <v>1010</v>
      </c>
      <c r="G41" s="318" t="s">
        <v>3574</v>
      </c>
      <c r="H41" s="318" t="s">
        <v>25</v>
      </c>
      <c r="I41" s="318" t="s">
        <v>25</v>
      </c>
      <c r="J41" s="318" t="s">
        <v>3575</v>
      </c>
      <c r="K41" s="318" t="s">
        <v>3576</v>
      </c>
      <c r="L41" s="318" t="s">
        <v>3577</v>
      </c>
      <c r="M41" s="318" t="s">
        <v>3578</v>
      </c>
      <c r="N41" s="352" t="s">
        <v>3273</v>
      </c>
      <c r="O41" s="318" t="s">
        <v>463</v>
      </c>
      <c r="P41" s="318" t="s">
        <v>410</v>
      </c>
      <c r="Q41" s="318" t="s">
        <v>77</v>
      </c>
      <c r="R41" s="318" t="s">
        <v>25</v>
      </c>
      <c r="S41" s="318" t="s">
        <v>25</v>
      </c>
      <c r="T41" s="318" t="s">
        <v>25</v>
      </c>
    </row>
    <row r="42" spans="1:20" ht="72">
      <c r="A42" s="318">
        <v>1210487</v>
      </c>
      <c r="B42" s="318" t="s">
        <v>74</v>
      </c>
      <c r="C42" s="318" t="s">
        <v>1008</v>
      </c>
      <c r="D42" s="318" t="s">
        <v>1009</v>
      </c>
      <c r="E42" s="318" t="s">
        <v>462</v>
      </c>
      <c r="F42" s="318" t="s">
        <v>1010</v>
      </c>
      <c r="G42" s="318" t="s">
        <v>3574</v>
      </c>
      <c r="H42" s="318" t="s">
        <v>25</v>
      </c>
      <c r="I42" s="318" t="s">
        <v>25</v>
      </c>
      <c r="J42" s="318" t="s">
        <v>3575</v>
      </c>
      <c r="K42" s="318" t="s">
        <v>3576</v>
      </c>
      <c r="L42" s="318" t="s">
        <v>3577</v>
      </c>
      <c r="M42" s="318" t="s">
        <v>3578</v>
      </c>
      <c r="N42" s="352" t="s">
        <v>3273</v>
      </c>
      <c r="O42" s="318" t="s">
        <v>463</v>
      </c>
      <c r="P42" s="318" t="s">
        <v>410</v>
      </c>
      <c r="Q42" s="318" t="s">
        <v>77</v>
      </c>
      <c r="R42" s="318" t="s">
        <v>25</v>
      </c>
      <c r="S42" s="318" t="s">
        <v>473</v>
      </c>
      <c r="T42" s="318" t="s">
        <v>714</v>
      </c>
    </row>
    <row r="43" spans="1:20" ht="90">
      <c r="A43" s="318">
        <v>1310147</v>
      </c>
      <c r="B43" s="318" t="s">
        <v>47</v>
      </c>
      <c r="C43" s="318" t="s">
        <v>1008</v>
      </c>
      <c r="D43" s="318" t="s">
        <v>1009</v>
      </c>
      <c r="E43" s="318" t="s">
        <v>453</v>
      </c>
      <c r="F43" s="318" t="s">
        <v>1010</v>
      </c>
      <c r="G43" s="318" t="s">
        <v>3579</v>
      </c>
      <c r="H43" s="318" t="s">
        <v>25</v>
      </c>
      <c r="I43" s="318" t="s">
        <v>25</v>
      </c>
      <c r="J43" s="318" t="s">
        <v>3043</v>
      </c>
      <c r="K43" s="318" t="s">
        <v>3580</v>
      </c>
      <c r="L43" s="318" t="s">
        <v>3581</v>
      </c>
      <c r="M43" s="318" t="s">
        <v>3582</v>
      </c>
      <c r="N43" s="352" t="s">
        <v>3583</v>
      </c>
      <c r="O43" s="318" t="s">
        <v>454</v>
      </c>
      <c r="P43" s="318" t="s">
        <v>3584</v>
      </c>
      <c r="Q43" s="318" t="s">
        <v>116</v>
      </c>
      <c r="R43" s="318" t="s">
        <v>25</v>
      </c>
      <c r="S43" s="318" t="s">
        <v>25</v>
      </c>
      <c r="T43" s="318" t="s">
        <v>25</v>
      </c>
    </row>
    <row r="44" spans="1:20" ht="90">
      <c r="A44" s="318">
        <v>1310147</v>
      </c>
      <c r="B44" s="318" t="s">
        <v>47</v>
      </c>
      <c r="C44" s="318" t="s">
        <v>1008</v>
      </c>
      <c r="D44" s="318" t="s">
        <v>1009</v>
      </c>
      <c r="E44" s="318" t="s">
        <v>453</v>
      </c>
      <c r="F44" s="318" t="s">
        <v>1010</v>
      </c>
      <c r="G44" s="318" t="s">
        <v>3579</v>
      </c>
      <c r="H44" s="318" t="s">
        <v>25</v>
      </c>
      <c r="I44" s="318" t="s">
        <v>25</v>
      </c>
      <c r="J44" s="318" t="s">
        <v>3043</v>
      </c>
      <c r="K44" s="318" t="s">
        <v>3580</v>
      </c>
      <c r="L44" s="318" t="s">
        <v>3581</v>
      </c>
      <c r="M44" s="318" t="s">
        <v>3582</v>
      </c>
      <c r="N44" s="352" t="s">
        <v>3583</v>
      </c>
      <c r="O44" s="318" t="s">
        <v>454</v>
      </c>
      <c r="P44" s="318" t="s">
        <v>3584</v>
      </c>
      <c r="Q44" s="318" t="s">
        <v>116</v>
      </c>
      <c r="R44" s="318" t="s">
        <v>25</v>
      </c>
      <c r="S44" s="318" t="s">
        <v>473</v>
      </c>
      <c r="T44" s="318" t="s">
        <v>683</v>
      </c>
    </row>
    <row r="45" spans="1:20" ht="180">
      <c r="A45" s="318">
        <v>1310402</v>
      </c>
      <c r="B45" s="318" t="s">
        <v>79</v>
      </c>
      <c r="C45" s="318" t="s">
        <v>1008</v>
      </c>
      <c r="D45" s="318" t="s">
        <v>1009</v>
      </c>
      <c r="E45" s="318" t="s">
        <v>423</v>
      </c>
      <c r="F45" s="318" t="s">
        <v>1010</v>
      </c>
      <c r="G45" s="318" t="s">
        <v>1490</v>
      </c>
      <c r="H45" s="318" t="s">
        <v>25</v>
      </c>
      <c r="I45" s="318" t="s">
        <v>25</v>
      </c>
      <c r="J45" s="318" t="s">
        <v>1491</v>
      </c>
      <c r="K45" s="318" t="s">
        <v>1492</v>
      </c>
      <c r="L45" s="318" t="s">
        <v>1493</v>
      </c>
      <c r="M45" s="318" t="s">
        <v>1494</v>
      </c>
      <c r="N45" s="352" t="s">
        <v>1495</v>
      </c>
      <c r="O45" s="318" t="s">
        <v>424</v>
      </c>
      <c r="P45" s="318" t="s">
        <v>3585</v>
      </c>
      <c r="Q45" s="318" t="s">
        <v>722</v>
      </c>
      <c r="R45" s="318" t="s">
        <v>25</v>
      </c>
      <c r="S45" s="318" t="s">
        <v>25</v>
      </c>
      <c r="T45" s="318" t="s">
        <v>25</v>
      </c>
    </row>
    <row r="46" spans="1:20" ht="180">
      <c r="A46" s="318">
        <v>1310402</v>
      </c>
      <c r="B46" s="318" t="s">
        <v>79</v>
      </c>
      <c r="C46" s="318" t="s">
        <v>1008</v>
      </c>
      <c r="D46" s="318" t="s">
        <v>1009</v>
      </c>
      <c r="E46" s="318" t="s">
        <v>423</v>
      </c>
      <c r="F46" s="318" t="s">
        <v>1010</v>
      </c>
      <c r="G46" s="318" t="s">
        <v>1490</v>
      </c>
      <c r="H46" s="318" t="s">
        <v>25</v>
      </c>
      <c r="I46" s="318" t="s">
        <v>25</v>
      </c>
      <c r="J46" s="318" t="s">
        <v>1491</v>
      </c>
      <c r="K46" s="318" t="s">
        <v>1492</v>
      </c>
      <c r="L46" s="318" t="s">
        <v>1493</v>
      </c>
      <c r="M46" s="318" t="s">
        <v>1494</v>
      </c>
      <c r="N46" s="352" t="s">
        <v>1495</v>
      </c>
      <c r="O46" s="318" t="s">
        <v>424</v>
      </c>
      <c r="P46" s="318" t="s">
        <v>3585</v>
      </c>
      <c r="Q46" s="318" t="s">
        <v>722</v>
      </c>
      <c r="R46" s="318" t="s">
        <v>25</v>
      </c>
      <c r="S46" s="318" t="s">
        <v>473</v>
      </c>
      <c r="T46" s="318" t="s">
        <v>714</v>
      </c>
    </row>
    <row r="47" spans="1:20">
      <c r="A47" s="318">
        <v>1310410</v>
      </c>
      <c r="B47" s="318" t="s">
        <v>76</v>
      </c>
      <c r="C47" s="318" t="s">
        <v>1008</v>
      </c>
      <c r="D47" s="318" t="s">
        <v>1009</v>
      </c>
      <c r="E47" s="318" t="s">
        <v>462</v>
      </c>
      <c r="F47" s="318" t="s">
        <v>1010</v>
      </c>
      <c r="G47" s="318" t="s">
        <v>3586</v>
      </c>
      <c r="H47" s="318" t="s">
        <v>25</v>
      </c>
      <c r="I47" s="318" t="s">
        <v>25</v>
      </c>
      <c r="J47" s="318" t="s">
        <v>3587</v>
      </c>
      <c r="K47" s="318" t="s">
        <v>3588</v>
      </c>
      <c r="L47" s="318" t="s">
        <v>3589</v>
      </c>
      <c r="M47" s="318" t="s">
        <v>25</v>
      </c>
      <c r="N47" s="318" t="s">
        <v>3590</v>
      </c>
      <c r="O47" s="318" t="s">
        <v>463</v>
      </c>
      <c r="P47" s="318" t="s">
        <v>420</v>
      </c>
      <c r="Q47" s="318" t="s">
        <v>3591</v>
      </c>
      <c r="R47" s="318" t="s">
        <v>25</v>
      </c>
      <c r="S47" s="318" t="s">
        <v>25</v>
      </c>
      <c r="T47" s="318" t="s">
        <v>25</v>
      </c>
    </row>
    <row r="48" spans="1:20" ht="72">
      <c r="A48" s="318">
        <v>1310436</v>
      </c>
      <c r="B48" s="318" t="s">
        <v>45</v>
      </c>
      <c r="C48" s="318" t="s">
        <v>1008</v>
      </c>
      <c r="D48" s="318" t="s">
        <v>1009</v>
      </c>
      <c r="E48" s="318" t="s">
        <v>453</v>
      </c>
      <c r="F48" s="318" t="s">
        <v>1010</v>
      </c>
      <c r="G48" s="318" t="s">
        <v>3042</v>
      </c>
      <c r="H48" s="318" t="s">
        <v>25</v>
      </c>
      <c r="I48" s="318" t="s">
        <v>25</v>
      </c>
      <c r="J48" s="318" t="s">
        <v>3043</v>
      </c>
      <c r="K48" s="318" t="s">
        <v>3044</v>
      </c>
      <c r="L48" s="318" t="s">
        <v>3045</v>
      </c>
      <c r="M48" s="318" t="s">
        <v>3046</v>
      </c>
      <c r="N48" s="352" t="s">
        <v>3047</v>
      </c>
      <c r="O48" s="318" t="s">
        <v>454</v>
      </c>
      <c r="P48" s="318" t="s">
        <v>698</v>
      </c>
      <c r="Q48" s="318" t="s">
        <v>395</v>
      </c>
      <c r="R48" s="318" t="s">
        <v>25</v>
      </c>
      <c r="S48" s="318" t="s">
        <v>25</v>
      </c>
      <c r="T48" s="318" t="s">
        <v>25</v>
      </c>
    </row>
    <row r="49" spans="1:20" ht="72">
      <c r="A49" s="318">
        <v>1310436</v>
      </c>
      <c r="B49" s="318" t="s">
        <v>45</v>
      </c>
      <c r="C49" s="318" t="s">
        <v>1008</v>
      </c>
      <c r="D49" s="318" t="s">
        <v>1009</v>
      </c>
      <c r="E49" s="318" t="s">
        <v>453</v>
      </c>
      <c r="F49" s="318" t="s">
        <v>1010</v>
      </c>
      <c r="G49" s="318" t="s">
        <v>3042</v>
      </c>
      <c r="H49" s="318" t="s">
        <v>25</v>
      </c>
      <c r="I49" s="318" t="s">
        <v>25</v>
      </c>
      <c r="J49" s="318" t="s">
        <v>3043</v>
      </c>
      <c r="K49" s="318" t="s">
        <v>3044</v>
      </c>
      <c r="L49" s="318" t="s">
        <v>3045</v>
      </c>
      <c r="M49" s="318" t="s">
        <v>3046</v>
      </c>
      <c r="N49" s="352" t="s">
        <v>3047</v>
      </c>
      <c r="O49" s="318" t="s">
        <v>454</v>
      </c>
      <c r="P49" s="318" t="s">
        <v>698</v>
      </c>
      <c r="Q49" s="318" t="s">
        <v>395</v>
      </c>
      <c r="R49" s="318" t="s">
        <v>25</v>
      </c>
      <c r="S49" s="318" t="s">
        <v>473</v>
      </c>
      <c r="T49" s="318" t="s">
        <v>714</v>
      </c>
    </row>
    <row r="50" spans="1:20" ht="72">
      <c r="A50" s="318">
        <v>1410111</v>
      </c>
      <c r="B50" s="318" t="s">
        <v>31</v>
      </c>
      <c r="C50" s="318" t="s">
        <v>1008</v>
      </c>
      <c r="D50" s="318" t="s">
        <v>1009</v>
      </c>
      <c r="E50" s="318" t="s">
        <v>453</v>
      </c>
      <c r="F50" s="318" t="s">
        <v>1010</v>
      </c>
      <c r="G50" s="318" t="s">
        <v>1950</v>
      </c>
      <c r="H50" s="318" t="s">
        <v>25</v>
      </c>
      <c r="I50" s="318" t="s">
        <v>25</v>
      </c>
      <c r="J50" s="318" t="s">
        <v>1106</v>
      </c>
      <c r="K50" s="318" t="s">
        <v>1951</v>
      </c>
      <c r="L50" s="318" t="s">
        <v>1952</v>
      </c>
      <c r="M50" s="318" t="s">
        <v>1953</v>
      </c>
      <c r="N50" s="352" t="s">
        <v>1954</v>
      </c>
      <c r="O50" s="318" t="s">
        <v>454</v>
      </c>
      <c r="P50" s="318" t="s">
        <v>3274</v>
      </c>
      <c r="Q50" s="318" t="s">
        <v>475</v>
      </c>
      <c r="R50" s="318" t="s">
        <v>25</v>
      </c>
      <c r="S50" s="318" t="s">
        <v>25</v>
      </c>
      <c r="T50" s="318" t="s">
        <v>25</v>
      </c>
    </row>
    <row r="51" spans="1:20" ht="72">
      <c r="A51" s="318">
        <v>1410111</v>
      </c>
      <c r="B51" s="318" t="s">
        <v>31</v>
      </c>
      <c r="C51" s="318" t="s">
        <v>1008</v>
      </c>
      <c r="D51" s="318" t="s">
        <v>1009</v>
      </c>
      <c r="E51" s="318" t="s">
        <v>453</v>
      </c>
      <c r="F51" s="318" t="s">
        <v>1010</v>
      </c>
      <c r="G51" s="318" t="s">
        <v>1950</v>
      </c>
      <c r="H51" s="318" t="s">
        <v>25</v>
      </c>
      <c r="I51" s="318" t="s">
        <v>25</v>
      </c>
      <c r="J51" s="318" t="s">
        <v>1106</v>
      </c>
      <c r="K51" s="318" t="s">
        <v>1951</v>
      </c>
      <c r="L51" s="318" t="s">
        <v>1952</v>
      </c>
      <c r="M51" s="318" t="s">
        <v>1953</v>
      </c>
      <c r="N51" s="352" t="s">
        <v>1954</v>
      </c>
      <c r="O51" s="318" t="s">
        <v>454</v>
      </c>
      <c r="P51" s="318" t="s">
        <v>3274</v>
      </c>
      <c r="Q51" s="318" t="s">
        <v>475</v>
      </c>
      <c r="R51" s="318" t="s">
        <v>25</v>
      </c>
      <c r="S51" s="318" t="s">
        <v>473</v>
      </c>
      <c r="T51" s="318" t="s">
        <v>683</v>
      </c>
    </row>
    <row r="52" spans="1:20">
      <c r="A52" s="318">
        <v>1410475</v>
      </c>
      <c r="B52" s="318" t="s">
        <v>88</v>
      </c>
      <c r="C52" s="318" t="s">
        <v>1008</v>
      </c>
      <c r="D52" s="318" t="s">
        <v>1009</v>
      </c>
      <c r="E52" s="318" t="s">
        <v>462</v>
      </c>
      <c r="F52" s="318" t="s">
        <v>1010</v>
      </c>
      <c r="G52" s="318" t="s">
        <v>673</v>
      </c>
      <c r="H52" s="318" t="s">
        <v>25</v>
      </c>
      <c r="I52" s="318" t="s">
        <v>25</v>
      </c>
      <c r="J52" s="318" t="s">
        <v>1497</v>
      </c>
      <c r="K52" s="318" t="s">
        <v>3592</v>
      </c>
      <c r="L52" s="318" t="s">
        <v>3593</v>
      </c>
      <c r="M52" s="318" t="s">
        <v>3594</v>
      </c>
      <c r="N52" s="318" t="s">
        <v>25</v>
      </c>
      <c r="O52" s="318" t="s">
        <v>463</v>
      </c>
      <c r="P52" s="318" t="s">
        <v>3194</v>
      </c>
      <c r="Q52" s="318" t="s">
        <v>2721</v>
      </c>
      <c r="R52" s="318" t="s">
        <v>25</v>
      </c>
      <c r="S52" s="318" t="s">
        <v>25</v>
      </c>
      <c r="T52" s="318" t="s">
        <v>25</v>
      </c>
    </row>
    <row r="53" spans="1:20" ht="108">
      <c r="A53" s="318">
        <v>1510019</v>
      </c>
      <c r="B53" s="318" t="s">
        <v>53</v>
      </c>
      <c r="C53" s="318" t="s">
        <v>1008</v>
      </c>
      <c r="D53" s="318" t="s">
        <v>1009</v>
      </c>
      <c r="E53" s="318" t="s">
        <v>423</v>
      </c>
      <c r="F53" s="318" t="s">
        <v>1010</v>
      </c>
      <c r="G53" s="318" t="s">
        <v>1503</v>
      </c>
      <c r="H53" s="318" t="s">
        <v>1504</v>
      </c>
      <c r="I53" s="318" t="s">
        <v>25</v>
      </c>
      <c r="J53" s="318" t="s">
        <v>1505</v>
      </c>
      <c r="K53" s="318" t="s">
        <v>1506</v>
      </c>
      <c r="L53" s="318" t="s">
        <v>1507</v>
      </c>
      <c r="M53" s="318" t="s">
        <v>1508</v>
      </c>
      <c r="N53" s="352" t="s">
        <v>1509</v>
      </c>
      <c r="O53" s="318" t="s">
        <v>424</v>
      </c>
      <c r="P53" s="318" t="s">
        <v>3595</v>
      </c>
      <c r="Q53" s="318" t="s">
        <v>190</v>
      </c>
      <c r="R53" s="318" t="s">
        <v>25</v>
      </c>
      <c r="S53" s="318" t="s">
        <v>25</v>
      </c>
      <c r="T53" s="318" t="s">
        <v>25</v>
      </c>
    </row>
    <row r="54" spans="1:20" ht="108">
      <c r="A54" s="318">
        <v>1510019</v>
      </c>
      <c r="B54" s="318" t="s">
        <v>53</v>
      </c>
      <c r="C54" s="318" t="s">
        <v>1008</v>
      </c>
      <c r="D54" s="318" t="s">
        <v>1009</v>
      </c>
      <c r="E54" s="318" t="s">
        <v>423</v>
      </c>
      <c r="F54" s="318" t="s">
        <v>1010</v>
      </c>
      <c r="G54" s="318" t="s">
        <v>1503</v>
      </c>
      <c r="H54" s="318" t="s">
        <v>1504</v>
      </c>
      <c r="I54" s="318" t="s">
        <v>25</v>
      </c>
      <c r="J54" s="318" t="s">
        <v>1505</v>
      </c>
      <c r="K54" s="318" t="s">
        <v>1506</v>
      </c>
      <c r="L54" s="318" t="s">
        <v>1507</v>
      </c>
      <c r="M54" s="318" t="s">
        <v>1508</v>
      </c>
      <c r="N54" s="352" t="s">
        <v>1509</v>
      </c>
      <c r="O54" s="318" t="s">
        <v>424</v>
      </c>
      <c r="P54" s="318" t="s">
        <v>3595</v>
      </c>
      <c r="Q54" s="318" t="s">
        <v>190</v>
      </c>
      <c r="R54" s="318" t="s">
        <v>25</v>
      </c>
      <c r="S54" s="318" t="s">
        <v>473</v>
      </c>
      <c r="T54" s="318" t="s">
        <v>683</v>
      </c>
    </row>
    <row r="55" spans="1:20" ht="72">
      <c r="A55" s="318">
        <v>1510027</v>
      </c>
      <c r="B55" s="318" t="s">
        <v>86</v>
      </c>
      <c r="C55" s="318" t="s">
        <v>1008</v>
      </c>
      <c r="D55" s="318" t="s">
        <v>1009</v>
      </c>
      <c r="E55" s="318" t="s">
        <v>462</v>
      </c>
      <c r="F55" s="318" t="s">
        <v>1010</v>
      </c>
      <c r="G55" s="318" t="s">
        <v>3048</v>
      </c>
      <c r="H55" s="318" t="s">
        <v>25</v>
      </c>
      <c r="I55" s="318" t="s">
        <v>25</v>
      </c>
      <c r="J55" s="318" t="s">
        <v>3049</v>
      </c>
      <c r="K55" s="318" t="s">
        <v>3050</v>
      </c>
      <c r="L55" s="318" t="s">
        <v>3051</v>
      </c>
      <c r="M55" s="318" t="s">
        <v>3052</v>
      </c>
      <c r="N55" s="352" t="s">
        <v>3053</v>
      </c>
      <c r="O55" s="318" t="s">
        <v>463</v>
      </c>
      <c r="P55" s="318" t="s">
        <v>3200</v>
      </c>
      <c r="Q55" s="318" t="s">
        <v>372</v>
      </c>
      <c r="R55" s="318" t="s">
        <v>25</v>
      </c>
      <c r="S55" s="318" t="s">
        <v>25</v>
      </c>
      <c r="T55" s="318" t="s">
        <v>25</v>
      </c>
    </row>
    <row r="56" spans="1:20">
      <c r="A56" s="318">
        <v>1510035</v>
      </c>
      <c r="B56" s="318" t="s">
        <v>74</v>
      </c>
      <c r="C56" s="318" t="s">
        <v>1008</v>
      </c>
      <c r="D56" s="318" t="s">
        <v>1009</v>
      </c>
      <c r="E56" s="318" t="s">
        <v>453</v>
      </c>
      <c r="F56" s="318" t="s">
        <v>1010</v>
      </c>
      <c r="G56" s="318" t="s">
        <v>3185</v>
      </c>
      <c r="H56" s="318" t="s">
        <v>25</v>
      </c>
      <c r="I56" s="318" t="s">
        <v>25</v>
      </c>
      <c r="J56" s="318" t="s">
        <v>3186</v>
      </c>
      <c r="K56" s="318" t="s">
        <v>3187</v>
      </c>
      <c r="L56" s="318" t="s">
        <v>3188</v>
      </c>
      <c r="M56" s="318" t="s">
        <v>3189</v>
      </c>
      <c r="N56" s="318" t="s">
        <v>3190</v>
      </c>
      <c r="O56" s="318" t="s">
        <v>454</v>
      </c>
      <c r="P56" s="318" t="s">
        <v>3596</v>
      </c>
      <c r="Q56" s="318" t="s">
        <v>721</v>
      </c>
      <c r="R56" s="318" t="s">
        <v>25</v>
      </c>
      <c r="S56" s="318" t="s">
        <v>25</v>
      </c>
      <c r="T56" s="318" t="s">
        <v>25</v>
      </c>
    </row>
    <row r="57" spans="1:20" ht="54">
      <c r="A57" s="318">
        <v>1510043</v>
      </c>
      <c r="B57" s="318" t="s">
        <v>82</v>
      </c>
      <c r="C57" s="318" t="s">
        <v>1008</v>
      </c>
      <c r="D57" s="318" t="s">
        <v>1009</v>
      </c>
      <c r="E57" s="318" t="s">
        <v>462</v>
      </c>
      <c r="F57" s="318" t="s">
        <v>1010</v>
      </c>
      <c r="G57" s="318" t="s">
        <v>1110</v>
      </c>
      <c r="H57" s="318" t="s">
        <v>25</v>
      </c>
      <c r="I57" s="318" t="s">
        <v>25</v>
      </c>
      <c r="J57" s="318" t="s">
        <v>1111</v>
      </c>
      <c r="K57" s="318" t="s">
        <v>1112</v>
      </c>
      <c r="L57" s="318" t="s">
        <v>1113</v>
      </c>
      <c r="M57" s="318" t="s">
        <v>1114</v>
      </c>
      <c r="N57" s="352" t="s">
        <v>1115</v>
      </c>
      <c r="O57" s="318" t="s">
        <v>463</v>
      </c>
      <c r="P57" s="318" t="s">
        <v>411</v>
      </c>
      <c r="Q57" s="318" t="s">
        <v>163</v>
      </c>
      <c r="R57" s="318" t="s">
        <v>25</v>
      </c>
      <c r="S57" s="318" t="s">
        <v>25</v>
      </c>
      <c r="T57" s="318" t="s">
        <v>25</v>
      </c>
    </row>
    <row r="58" spans="1:20" ht="72">
      <c r="A58" s="318">
        <v>1510068</v>
      </c>
      <c r="B58" s="318" t="s">
        <v>34</v>
      </c>
      <c r="C58" s="318" t="s">
        <v>1008</v>
      </c>
      <c r="D58" s="318" t="s">
        <v>1009</v>
      </c>
      <c r="E58" s="318" t="s">
        <v>453</v>
      </c>
      <c r="F58" s="318" t="s">
        <v>1010</v>
      </c>
      <c r="G58" s="318" t="s">
        <v>1981</v>
      </c>
      <c r="H58" s="318" t="s">
        <v>25</v>
      </c>
      <c r="I58" s="318" t="s">
        <v>25</v>
      </c>
      <c r="J58" s="318" t="s">
        <v>1982</v>
      </c>
      <c r="K58" s="318" t="s">
        <v>1983</v>
      </c>
      <c r="L58" s="318" t="s">
        <v>1984</v>
      </c>
      <c r="M58" s="318" t="s">
        <v>1985</v>
      </c>
      <c r="N58" s="352" t="s">
        <v>1986</v>
      </c>
      <c r="O58" s="318" t="s">
        <v>454</v>
      </c>
      <c r="P58" s="318" t="s">
        <v>3322</v>
      </c>
      <c r="Q58" s="318" t="s">
        <v>475</v>
      </c>
      <c r="R58" s="318" t="s">
        <v>25</v>
      </c>
      <c r="S58" s="318" t="s">
        <v>25</v>
      </c>
      <c r="T58" s="318" t="s">
        <v>25</v>
      </c>
    </row>
    <row r="59" spans="1:20" ht="72">
      <c r="A59" s="318">
        <v>1510068</v>
      </c>
      <c r="B59" s="318" t="s">
        <v>34</v>
      </c>
      <c r="C59" s="318" t="s">
        <v>1008</v>
      </c>
      <c r="D59" s="318" t="s">
        <v>1009</v>
      </c>
      <c r="E59" s="318" t="s">
        <v>453</v>
      </c>
      <c r="F59" s="318" t="s">
        <v>1010</v>
      </c>
      <c r="G59" s="318" t="s">
        <v>1981</v>
      </c>
      <c r="H59" s="318" t="s">
        <v>25</v>
      </c>
      <c r="I59" s="318" t="s">
        <v>25</v>
      </c>
      <c r="J59" s="318" t="s">
        <v>1982</v>
      </c>
      <c r="K59" s="318" t="s">
        <v>1983</v>
      </c>
      <c r="L59" s="318" t="s">
        <v>1984</v>
      </c>
      <c r="M59" s="318" t="s">
        <v>1985</v>
      </c>
      <c r="N59" s="352" t="s">
        <v>1986</v>
      </c>
      <c r="O59" s="318" t="s">
        <v>454</v>
      </c>
      <c r="P59" s="318" t="s">
        <v>3322</v>
      </c>
      <c r="Q59" s="318" t="s">
        <v>475</v>
      </c>
      <c r="R59" s="318" t="s">
        <v>25</v>
      </c>
      <c r="S59" s="318" t="s">
        <v>473</v>
      </c>
      <c r="T59" s="318" t="s">
        <v>683</v>
      </c>
    </row>
    <row r="60" spans="1:20" ht="108">
      <c r="A60" s="318">
        <v>1510076</v>
      </c>
      <c r="B60" s="318" t="s">
        <v>59</v>
      </c>
      <c r="C60" s="318" t="s">
        <v>1008</v>
      </c>
      <c r="D60" s="318" t="s">
        <v>1009</v>
      </c>
      <c r="E60" s="318" t="s">
        <v>462</v>
      </c>
      <c r="F60" s="318" t="s">
        <v>1010</v>
      </c>
      <c r="G60" s="318" t="s">
        <v>1988</v>
      </c>
      <c r="H60" s="318" t="s">
        <v>25</v>
      </c>
      <c r="I60" s="318" t="s">
        <v>25</v>
      </c>
      <c r="J60" s="318" t="s">
        <v>1137</v>
      </c>
      <c r="K60" s="318" t="s">
        <v>1989</v>
      </c>
      <c r="L60" s="318" t="s">
        <v>1990</v>
      </c>
      <c r="M60" s="318" t="s">
        <v>1991</v>
      </c>
      <c r="N60" s="352" t="s">
        <v>1992</v>
      </c>
      <c r="O60" s="318" t="s">
        <v>463</v>
      </c>
      <c r="P60" s="318" t="s">
        <v>3597</v>
      </c>
      <c r="Q60" s="318" t="s">
        <v>225</v>
      </c>
      <c r="R60" s="318" t="s">
        <v>25</v>
      </c>
      <c r="S60" s="318" t="s">
        <v>25</v>
      </c>
      <c r="T60" s="318" t="s">
        <v>25</v>
      </c>
    </row>
    <row r="61" spans="1:20" ht="54">
      <c r="A61" s="318">
        <v>1510126</v>
      </c>
      <c r="B61" s="318" t="s">
        <v>49</v>
      </c>
      <c r="C61" s="318" t="s">
        <v>1008</v>
      </c>
      <c r="D61" s="318" t="s">
        <v>1009</v>
      </c>
      <c r="E61" s="318" t="s">
        <v>462</v>
      </c>
      <c r="F61" s="318" t="s">
        <v>1010</v>
      </c>
      <c r="G61" s="318" t="s">
        <v>1999</v>
      </c>
      <c r="H61" s="318" t="s">
        <v>2000</v>
      </c>
      <c r="I61" s="318" t="s">
        <v>25</v>
      </c>
      <c r="J61" s="318" t="s">
        <v>2001</v>
      </c>
      <c r="K61" s="318" t="s">
        <v>2002</v>
      </c>
      <c r="L61" s="318" t="s">
        <v>2003</v>
      </c>
      <c r="M61" s="318" t="s">
        <v>2004</v>
      </c>
      <c r="N61" s="352" t="s">
        <v>2005</v>
      </c>
      <c r="O61" s="318" t="s">
        <v>463</v>
      </c>
      <c r="P61" s="318" t="s">
        <v>700</v>
      </c>
      <c r="Q61" s="318" t="s">
        <v>477</v>
      </c>
      <c r="R61" s="318" t="s">
        <v>25</v>
      </c>
      <c r="S61" s="318" t="s">
        <v>25</v>
      </c>
      <c r="T61" s="318" t="s">
        <v>25</v>
      </c>
    </row>
    <row r="62" spans="1:20">
      <c r="A62" s="318">
        <v>1510415</v>
      </c>
      <c r="B62" s="318" t="s">
        <v>43</v>
      </c>
      <c r="C62" s="318" t="s">
        <v>1008</v>
      </c>
      <c r="D62" s="318" t="s">
        <v>1009</v>
      </c>
      <c r="E62" s="318" t="s">
        <v>453</v>
      </c>
      <c r="F62" s="318" t="s">
        <v>1010</v>
      </c>
      <c r="G62" s="318" t="s">
        <v>3598</v>
      </c>
      <c r="H62" s="318" t="s">
        <v>25</v>
      </c>
      <c r="I62" s="318" t="s">
        <v>25</v>
      </c>
      <c r="J62" s="318" t="s">
        <v>3599</v>
      </c>
      <c r="K62" s="318" t="s">
        <v>3600</v>
      </c>
      <c r="L62" s="318" t="s">
        <v>3601</v>
      </c>
      <c r="M62" s="318" t="s">
        <v>3602</v>
      </c>
      <c r="N62" s="318" t="s">
        <v>3603</v>
      </c>
      <c r="O62" s="318" t="s">
        <v>454</v>
      </c>
      <c r="P62" s="318" t="s">
        <v>689</v>
      </c>
      <c r="Q62" s="318" t="s">
        <v>3604</v>
      </c>
      <c r="R62" s="318" t="s">
        <v>25</v>
      </c>
      <c r="S62" s="318" t="s">
        <v>25</v>
      </c>
      <c r="T62" s="318" t="s">
        <v>25</v>
      </c>
    </row>
    <row r="63" spans="1:20">
      <c r="A63" s="318">
        <v>1510415</v>
      </c>
      <c r="B63" s="318" t="s">
        <v>43</v>
      </c>
      <c r="C63" s="318" t="s">
        <v>1008</v>
      </c>
      <c r="D63" s="318" t="s">
        <v>1009</v>
      </c>
      <c r="E63" s="318" t="s">
        <v>453</v>
      </c>
      <c r="F63" s="318" t="s">
        <v>1010</v>
      </c>
      <c r="G63" s="318" t="s">
        <v>3598</v>
      </c>
      <c r="H63" s="318" t="s">
        <v>25</v>
      </c>
      <c r="I63" s="318" t="s">
        <v>25</v>
      </c>
      <c r="J63" s="318" t="s">
        <v>3599</v>
      </c>
      <c r="K63" s="318" t="s">
        <v>3600</v>
      </c>
      <c r="L63" s="318" t="s">
        <v>3601</v>
      </c>
      <c r="M63" s="318" t="s">
        <v>3602</v>
      </c>
      <c r="N63" s="318" t="s">
        <v>3603</v>
      </c>
      <c r="O63" s="318" t="s">
        <v>454</v>
      </c>
      <c r="P63" s="318" t="s">
        <v>689</v>
      </c>
      <c r="Q63" s="318" t="s">
        <v>3604</v>
      </c>
      <c r="R63" s="318" t="s">
        <v>25</v>
      </c>
      <c r="S63" s="318" t="s">
        <v>473</v>
      </c>
      <c r="T63" s="318" t="s">
        <v>714</v>
      </c>
    </row>
    <row r="64" spans="1:20">
      <c r="A64" s="318">
        <v>1511348</v>
      </c>
      <c r="B64" s="318" t="s">
        <v>99</v>
      </c>
      <c r="C64" s="318" t="s">
        <v>1008</v>
      </c>
      <c r="D64" s="318" t="s">
        <v>1009</v>
      </c>
      <c r="E64" s="318" t="s">
        <v>423</v>
      </c>
      <c r="F64" s="318" t="s">
        <v>1010</v>
      </c>
      <c r="G64" s="318" t="s">
        <v>3605</v>
      </c>
      <c r="H64" s="318" t="s">
        <v>25</v>
      </c>
      <c r="I64" s="318" t="s">
        <v>25</v>
      </c>
      <c r="J64" s="318" t="s">
        <v>3606</v>
      </c>
      <c r="K64" s="318" t="s">
        <v>3607</v>
      </c>
      <c r="L64" s="318" t="s">
        <v>3608</v>
      </c>
      <c r="M64" s="318" t="s">
        <v>3609</v>
      </c>
      <c r="N64" s="318" t="s">
        <v>3610</v>
      </c>
      <c r="O64" s="318" t="s">
        <v>424</v>
      </c>
      <c r="P64" s="318" t="s">
        <v>3611</v>
      </c>
      <c r="Q64" s="318" t="s">
        <v>1140</v>
      </c>
      <c r="R64" s="318" t="s">
        <v>25</v>
      </c>
      <c r="S64" s="318" t="s">
        <v>25</v>
      </c>
      <c r="T64" s="318" t="s">
        <v>25</v>
      </c>
    </row>
    <row r="65" spans="1:20">
      <c r="A65" s="318">
        <v>1511348</v>
      </c>
      <c r="B65" s="318" t="s">
        <v>99</v>
      </c>
      <c r="C65" s="318" t="s">
        <v>1008</v>
      </c>
      <c r="D65" s="318" t="s">
        <v>1009</v>
      </c>
      <c r="E65" s="318" t="s">
        <v>423</v>
      </c>
      <c r="F65" s="318" t="s">
        <v>1010</v>
      </c>
      <c r="G65" s="318" t="s">
        <v>3605</v>
      </c>
      <c r="H65" s="318" t="s">
        <v>25</v>
      </c>
      <c r="I65" s="318" t="s">
        <v>25</v>
      </c>
      <c r="J65" s="318" t="s">
        <v>3606</v>
      </c>
      <c r="K65" s="318" t="s">
        <v>3607</v>
      </c>
      <c r="L65" s="318" t="s">
        <v>3608</v>
      </c>
      <c r="M65" s="318" t="s">
        <v>3609</v>
      </c>
      <c r="N65" s="318" t="s">
        <v>3610</v>
      </c>
      <c r="O65" s="318" t="s">
        <v>424</v>
      </c>
      <c r="P65" s="318" t="s">
        <v>3611</v>
      </c>
      <c r="Q65" s="318" t="s">
        <v>1140</v>
      </c>
      <c r="R65" s="318" t="s">
        <v>25</v>
      </c>
      <c r="S65" s="318" t="s">
        <v>473</v>
      </c>
      <c r="T65" s="318" t="s">
        <v>714</v>
      </c>
    </row>
    <row r="66" spans="1:20" ht="108">
      <c r="A66" s="318">
        <v>1511355</v>
      </c>
      <c r="B66" s="318" t="s">
        <v>61</v>
      </c>
      <c r="C66" s="318" t="s">
        <v>1008</v>
      </c>
      <c r="D66" s="318" t="s">
        <v>1009</v>
      </c>
      <c r="E66" s="318" t="s">
        <v>462</v>
      </c>
      <c r="F66" s="318" t="s">
        <v>1010</v>
      </c>
      <c r="G66" s="318" t="s">
        <v>3208</v>
      </c>
      <c r="H66" s="318" t="s">
        <v>25</v>
      </c>
      <c r="I66" s="318" t="s">
        <v>25</v>
      </c>
      <c r="J66" s="318" t="s">
        <v>2056</v>
      </c>
      <c r="K66" s="318" t="s">
        <v>3209</v>
      </c>
      <c r="L66" s="318" t="s">
        <v>3210</v>
      </c>
      <c r="M66" s="318" t="s">
        <v>3211</v>
      </c>
      <c r="N66" s="352" t="s">
        <v>3212</v>
      </c>
      <c r="O66" s="318" t="s">
        <v>463</v>
      </c>
      <c r="P66" s="318" t="s">
        <v>416</v>
      </c>
      <c r="Q66" s="318" t="s">
        <v>118</v>
      </c>
      <c r="R66" s="318" t="s">
        <v>25</v>
      </c>
      <c r="S66" s="318" t="s">
        <v>25</v>
      </c>
      <c r="T66" s="318" t="s">
        <v>25</v>
      </c>
    </row>
    <row r="67" spans="1:20" ht="108">
      <c r="A67" s="318">
        <v>1511355</v>
      </c>
      <c r="B67" s="318" t="s">
        <v>61</v>
      </c>
      <c r="C67" s="318" t="s">
        <v>1008</v>
      </c>
      <c r="D67" s="318" t="s">
        <v>1009</v>
      </c>
      <c r="E67" s="318" t="s">
        <v>462</v>
      </c>
      <c r="F67" s="318" t="s">
        <v>1010</v>
      </c>
      <c r="G67" s="318" t="s">
        <v>3208</v>
      </c>
      <c r="H67" s="318" t="s">
        <v>25</v>
      </c>
      <c r="I67" s="318" t="s">
        <v>25</v>
      </c>
      <c r="J67" s="318" t="s">
        <v>2056</v>
      </c>
      <c r="K67" s="318" t="s">
        <v>3209</v>
      </c>
      <c r="L67" s="318" t="s">
        <v>3210</v>
      </c>
      <c r="M67" s="318" t="s">
        <v>3211</v>
      </c>
      <c r="N67" s="352" t="s">
        <v>3212</v>
      </c>
      <c r="O67" s="318" t="s">
        <v>463</v>
      </c>
      <c r="P67" s="318" t="s">
        <v>416</v>
      </c>
      <c r="Q67" s="318" t="s">
        <v>118</v>
      </c>
      <c r="R67" s="318" t="s">
        <v>25</v>
      </c>
      <c r="S67" s="318" t="s">
        <v>473</v>
      </c>
      <c r="T67" s="318" t="s">
        <v>683</v>
      </c>
    </row>
    <row r="68" spans="1:20" ht="72">
      <c r="A68" s="318">
        <v>1610157</v>
      </c>
      <c r="B68" s="318" t="s">
        <v>41</v>
      </c>
      <c r="C68" s="318" t="s">
        <v>1008</v>
      </c>
      <c r="D68" s="318" t="s">
        <v>1009</v>
      </c>
      <c r="E68" s="318" t="s">
        <v>462</v>
      </c>
      <c r="F68" s="318" t="s">
        <v>1010</v>
      </c>
      <c r="G68" s="318" t="s">
        <v>2074</v>
      </c>
      <c r="H68" s="318" t="s">
        <v>2075</v>
      </c>
      <c r="I68" s="318" t="s">
        <v>25</v>
      </c>
      <c r="J68" s="318" t="s">
        <v>2076</v>
      </c>
      <c r="K68" s="318" t="s">
        <v>2077</v>
      </c>
      <c r="L68" s="318" t="s">
        <v>2078</v>
      </c>
      <c r="M68" s="318" t="s">
        <v>2079</v>
      </c>
      <c r="N68" s="352" t="s">
        <v>2080</v>
      </c>
      <c r="O68" s="318" t="s">
        <v>463</v>
      </c>
      <c r="P68" s="318" t="s">
        <v>428</v>
      </c>
      <c r="Q68" s="318" t="s">
        <v>692</v>
      </c>
      <c r="R68" s="318" t="s">
        <v>25</v>
      </c>
      <c r="S68" s="318" t="s">
        <v>25</v>
      </c>
      <c r="T68" s="318" t="s">
        <v>25</v>
      </c>
    </row>
    <row r="69" spans="1:20">
      <c r="A69" s="318">
        <v>1610207</v>
      </c>
      <c r="B69" s="318" t="s">
        <v>51</v>
      </c>
      <c r="C69" s="318" t="s">
        <v>1008</v>
      </c>
      <c r="D69" s="318" t="s">
        <v>1009</v>
      </c>
      <c r="E69" s="318" t="s">
        <v>423</v>
      </c>
      <c r="F69" s="318" t="s">
        <v>1010</v>
      </c>
      <c r="G69" s="318" t="s">
        <v>3612</v>
      </c>
      <c r="H69" s="318" t="s">
        <v>25</v>
      </c>
      <c r="I69" s="318" t="s">
        <v>25</v>
      </c>
      <c r="J69" s="318" t="s">
        <v>2069</v>
      </c>
      <c r="K69" s="318" t="s">
        <v>3613</v>
      </c>
      <c r="L69" s="318" t="s">
        <v>3614</v>
      </c>
      <c r="M69" s="318" t="s">
        <v>3615</v>
      </c>
      <c r="N69" s="318" t="s">
        <v>3616</v>
      </c>
      <c r="O69" s="318" t="s">
        <v>424</v>
      </c>
      <c r="P69" s="318" t="s">
        <v>3617</v>
      </c>
      <c r="Q69" s="318" t="s">
        <v>190</v>
      </c>
      <c r="R69" s="318" t="s">
        <v>25</v>
      </c>
      <c r="S69" s="318" t="s">
        <v>25</v>
      </c>
      <c r="T69" s="318" t="s">
        <v>25</v>
      </c>
    </row>
    <row r="70" spans="1:20">
      <c r="A70" s="318">
        <v>1610207</v>
      </c>
      <c r="B70" s="318" t="s">
        <v>51</v>
      </c>
      <c r="C70" s="318" t="s">
        <v>1008</v>
      </c>
      <c r="D70" s="318" t="s">
        <v>1009</v>
      </c>
      <c r="E70" s="318" t="s">
        <v>423</v>
      </c>
      <c r="F70" s="318" t="s">
        <v>1010</v>
      </c>
      <c r="G70" s="318" t="s">
        <v>3612</v>
      </c>
      <c r="H70" s="318" t="s">
        <v>25</v>
      </c>
      <c r="I70" s="318" t="s">
        <v>25</v>
      </c>
      <c r="J70" s="318" t="s">
        <v>2069</v>
      </c>
      <c r="K70" s="318" t="s">
        <v>3613</v>
      </c>
      <c r="L70" s="318" t="s">
        <v>3614</v>
      </c>
      <c r="M70" s="318" t="s">
        <v>3615</v>
      </c>
      <c r="N70" s="318" t="s">
        <v>3616</v>
      </c>
      <c r="O70" s="318" t="s">
        <v>424</v>
      </c>
      <c r="P70" s="318" t="s">
        <v>3617</v>
      </c>
      <c r="Q70" s="318" t="s">
        <v>190</v>
      </c>
      <c r="R70" s="318" t="s">
        <v>25</v>
      </c>
      <c r="S70" s="318" t="s">
        <v>473</v>
      </c>
      <c r="T70" s="318" t="s">
        <v>683</v>
      </c>
    </row>
    <row r="71" spans="1:20">
      <c r="A71" s="318">
        <v>2211013</v>
      </c>
      <c r="B71" s="318" t="s">
        <v>92</v>
      </c>
      <c r="C71" s="318" t="s">
        <v>1008</v>
      </c>
      <c r="D71" s="318" t="s">
        <v>1009</v>
      </c>
      <c r="E71" s="318" t="s">
        <v>423</v>
      </c>
      <c r="F71" s="318" t="s">
        <v>1010</v>
      </c>
      <c r="G71" s="318" t="s">
        <v>3618</v>
      </c>
      <c r="H71" s="318" t="s">
        <v>3619</v>
      </c>
      <c r="I71" s="318" t="s">
        <v>25</v>
      </c>
      <c r="J71" s="318" t="s">
        <v>3620</v>
      </c>
      <c r="K71" s="318" t="s">
        <v>3621</v>
      </c>
      <c r="L71" s="318" t="s">
        <v>3622</v>
      </c>
      <c r="M71" s="318" t="s">
        <v>25</v>
      </c>
      <c r="N71" s="318" t="s">
        <v>3623</v>
      </c>
      <c r="O71" s="318" t="s">
        <v>424</v>
      </c>
      <c r="P71" s="318" t="s">
        <v>3624</v>
      </c>
      <c r="Q71" s="318" t="s">
        <v>339</v>
      </c>
      <c r="R71" s="318" t="s">
        <v>25</v>
      </c>
      <c r="S71" s="318" t="s">
        <v>25</v>
      </c>
      <c r="T71" s="318" t="s">
        <v>25</v>
      </c>
    </row>
    <row r="72" spans="1:20">
      <c r="A72" s="318">
        <v>2211013</v>
      </c>
      <c r="B72" s="318" t="s">
        <v>92</v>
      </c>
      <c r="C72" s="318" t="s">
        <v>1008</v>
      </c>
      <c r="D72" s="318" t="s">
        <v>1009</v>
      </c>
      <c r="E72" s="318" t="s">
        <v>423</v>
      </c>
      <c r="F72" s="318" t="s">
        <v>1010</v>
      </c>
      <c r="G72" s="318" t="s">
        <v>3618</v>
      </c>
      <c r="H72" s="318" t="s">
        <v>3619</v>
      </c>
      <c r="I72" s="318" t="s">
        <v>25</v>
      </c>
      <c r="J72" s="318" t="s">
        <v>3620</v>
      </c>
      <c r="K72" s="318" t="s">
        <v>3621</v>
      </c>
      <c r="L72" s="318" t="s">
        <v>3622</v>
      </c>
      <c r="M72" s="318" t="s">
        <v>25</v>
      </c>
      <c r="N72" s="318" t="s">
        <v>3623</v>
      </c>
      <c r="O72" s="318" t="s">
        <v>424</v>
      </c>
      <c r="P72" s="318" t="s">
        <v>3624</v>
      </c>
      <c r="Q72" s="318" t="s">
        <v>339</v>
      </c>
      <c r="R72" s="318" t="s">
        <v>25</v>
      </c>
      <c r="S72" s="318" t="s">
        <v>473</v>
      </c>
      <c r="T72" s="318" t="s">
        <v>683</v>
      </c>
    </row>
    <row r="73" spans="1:20" ht="72">
      <c r="A73" s="318">
        <v>2211187</v>
      </c>
      <c r="B73" s="318" t="s">
        <v>36</v>
      </c>
      <c r="C73" s="318" t="s">
        <v>1008</v>
      </c>
      <c r="D73" s="318" t="s">
        <v>1009</v>
      </c>
      <c r="E73" s="318" t="s">
        <v>453</v>
      </c>
      <c r="F73" s="318" t="s">
        <v>1010</v>
      </c>
      <c r="G73" s="318" t="s">
        <v>3625</v>
      </c>
      <c r="H73" s="318" t="s">
        <v>25</v>
      </c>
      <c r="I73" s="318" t="s">
        <v>25</v>
      </c>
      <c r="J73" s="318" t="s">
        <v>3626</v>
      </c>
      <c r="K73" s="318" t="s">
        <v>3627</v>
      </c>
      <c r="L73" s="318" t="s">
        <v>3628</v>
      </c>
      <c r="M73" s="318" t="s">
        <v>3629</v>
      </c>
      <c r="N73" s="352" t="s">
        <v>3630</v>
      </c>
      <c r="O73" s="318" t="s">
        <v>454</v>
      </c>
      <c r="P73" s="318" t="s">
        <v>3200</v>
      </c>
      <c r="Q73" s="318" t="s">
        <v>475</v>
      </c>
      <c r="R73" s="318" t="s">
        <v>25</v>
      </c>
      <c r="S73" s="318" t="s">
        <v>25</v>
      </c>
      <c r="T73" s="318" t="s">
        <v>25</v>
      </c>
    </row>
    <row r="74" spans="1:20" ht="72">
      <c r="A74" s="318">
        <v>2211187</v>
      </c>
      <c r="B74" s="318" t="s">
        <v>36</v>
      </c>
      <c r="C74" s="318" t="s">
        <v>1008</v>
      </c>
      <c r="D74" s="318" t="s">
        <v>1009</v>
      </c>
      <c r="E74" s="318" t="s">
        <v>453</v>
      </c>
      <c r="F74" s="318" t="s">
        <v>1010</v>
      </c>
      <c r="G74" s="318" t="s">
        <v>3625</v>
      </c>
      <c r="H74" s="318" t="s">
        <v>25</v>
      </c>
      <c r="I74" s="318" t="s">
        <v>25</v>
      </c>
      <c r="J74" s="318" t="s">
        <v>3626</v>
      </c>
      <c r="K74" s="318" t="s">
        <v>3627</v>
      </c>
      <c r="L74" s="318" t="s">
        <v>3628</v>
      </c>
      <c r="M74" s="318" t="s">
        <v>3629</v>
      </c>
      <c r="N74" s="352" t="s">
        <v>3630</v>
      </c>
      <c r="O74" s="318" t="s">
        <v>454</v>
      </c>
      <c r="P74" s="318" t="s">
        <v>3200</v>
      </c>
      <c r="Q74" s="318" t="s">
        <v>475</v>
      </c>
      <c r="R74" s="318" t="s">
        <v>25</v>
      </c>
      <c r="S74" s="318" t="s">
        <v>473</v>
      </c>
      <c r="T74" s="318" t="s">
        <v>683</v>
      </c>
    </row>
    <row r="75" spans="1:20" ht="108">
      <c r="A75" s="318">
        <v>2310096</v>
      </c>
      <c r="B75" s="318" t="s">
        <v>34</v>
      </c>
      <c r="C75" s="318" t="s">
        <v>1008</v>
      </c>
      <c r="D75" s="318" t="s">
        <v>1009</v>
      </c>
      <c r="E75" s="318" t="s">
        <v>462</v>
      </c>
      <c r="F75" s="318" t="s">
        <v>1010</v>
      </c>
      <c r="G75" s="318" t="s">
        <v>2131</v>
      </c>
      <c r="H75" s="318" t="s">
        <v>2132</v>
      </c>
      <c r="I75" s="318" t="s">
        <v>25</v>
      </c>
      <c r="J75" s="318" t="s">
        <v>2133</v>
      </c>
      <c r="K75" s="318" t="s">
        <v>2134</v>
      </c>
      <c r="L75" s="318" t="s">
        <v>2135</v>
      </c>
      <c r="M75" s="318" t="s">
        <v>2136</v>
      </c>
      <c r="N75" s="352" t="s">
        <v>2137</v>
      </c>
      <c r="O75" s="318" t="s">
        <v>463</v>
      </c>
      <c r="P75" s="318" t="s">
        <v>391</v>
      </c>
      <c r="Q75" s="318" t="s">
        <v>687</v>
      </c>
      <c r="R75" s="318" t="s">
        <v>25</v>
      </c>
      <c r="S75" s="318" t="s">
        <v>25</v>
      </c>
      <c r="T75" s="318" t="s">
        <v>25</v>
      </c>
    </row>
    <row r="76" spans="1:20">
      <c r="A76" s="318">
        <v>2610230</v>
      </c>
      <c r="B76" s="318" t="s">
        <v>29</v>
      </c>
      <c r="C76" s="318" t="s">
        <v>1008</v>
      </c>
      <c r="D76" s="318" t="s">
        <v>1009</v>
      </c>
      <c r="E76" s="318" t="s">
        <v>462</v>
      </c>
      <c r="F76" s="318" t="s">
        <v>1010</v>
      </c>
      <c r="G76" s="318" t="s">
        <v>1511</v>
      </c>
      <c r="H76" s="318" t="s">
        <v>25</v>
      </c>
      <c r="I76" s="318" t="s">
        <v>25</v>
      </c>
      <c r="J76" s="318" t="s">
        <v>1512</v>
      </c>
      <c r="K76" s="318" t="s">
        <v>1513</v>
      </c>
      <c r="L76" s="318" t="s">
        <v>1514</v>
      </c>
      <c r="M76" s="318" t="s">
        <v>1515</v>
      </c>
      <c r="N76" s="318" t="s">
        <v>1516</v>
      </c>
      <c r="O76" s="318" t="s">
        <v>463</v>
      </c>
      <c r="P76" s="318" t="s">
        <v>32</v>
      </c>
      <c r="Q76" s="318" t="s">
        <v>687</v>
      </c>
      <c r="R76" s="318" t="s">
        <v>25</v>
      </c>
      <c r="S76" s="318" t="s">
        <v>25</v>
      </c>
      <c r="T76" s="318" t="s">
        <v>25</v>
      </c>
    </row>
    <row r="77" spans="1:20">
      <c r="A77" s="318">
        <v>2610651</v>
      </c>
      <c r="B77" s="318" t="s">
        <v>31</v>
      </c>
      <c r="C77" s="318" t="s">
        <v>1008</v>
      </c>
      <c r="D77" s="318" t="s">
        <v>1009</v>
      </c>
      <c r="E77" s="318" t="s">
        <v>462</v>
      </c>
      <c r="F77" s="318" t="s">
        <v>1010</v>
      </c>
      <c r="G77" s="318" t="s">
        <v>2184</v>
      </c>
      <c r="H77" s="318" t="s">
        <v>25</v>
      </c>
      <c r="I77" s="318" t="s">
        <v>25</v>
      </c>
      <c r="J77" s="318" t="s">
        <v>2185</v>
      </c>
      <c r="K77" s="318" t="s">
        <v>2186</v>
      </c>
      <c r="L77" s="318" t="s">
        <v>2187</v>
      </c>
      <c r="M77" s="318" t="s">
        <v>2188</v>
      </c>
      <c r="N77" s="318" t="s">
        <v>25</v>
      </c>
      <c r="O77" s="318" t="s">
        <v>463</v>
      </c>
      <c r="P77" s="318" t="s">
        <v>54</v>
      </c>
      <c r="Q77" s="318" t="s">
        <v>687</v>
      </c>
      <c r="R77" s="318" t="s">
        <v>25</v>
      </c>
      <c r="S77" s="318" t="s">
        <v>25</v>
      </c>
      <c r="T77" s="318" t="s">
        <v>25</v>
      </c>
    </row>
    <row r="78" spans="1:20">
      <c r="A78" s="318">
        <v>2610677</v>
      </c>
      <c r="B78" s="318" t="s">
        <v>59</v>
      </c>
      <c r="C78" s="318" t="s">
        <v>1008</v>
      </c>
      <c r="D78" s="318" t="s">
        <v>1009</v>
      </c>
      <c r="E78" s="318" t="s">
        <v>423</v>
      </c>
      <c r="F78" s="318" t="s">
        <v>1010</v>
      </c>
      <c r="G78" s="318" t="s">
        <v>2190</v>
      </c>
      <c r="H78" s="318" t="s">
        <v>25</v>
      </c>
      <c r="I78" s="318" t="s">
        <v>25</v>
      </c>
      <c r="J78" s="318" t="s">
        <v>2191</v>
      </c>
      <c r="K78" s="318" t="s">
        <v>2192</v>
      </c>
      <c r="L78" s="318" t="s">
        <v>2193</v>
      </c>
      <c r="M78" s="318" t="s">
        <v>2194</v>
      </c>
      <c r="N78" s="318" t="s">
        <v>2195</v>
      </c>
      <c r="O78" s="318" t="s">
        <v>424</v>
      </c>
      <c r="P78" s="318" t="s">
        <v>3631</v>
      </c>
      <c r="Q78" s="318" t="s">
        <v>77</v>
      </c>
      <c r="R78" s="318" t="s">
        <v>25</v>
      </c>
      <c r="S78" s="318" t="s">
        <v>25</v>
      </c>
      <c r="T78" s="318" t="s">
        <v>25</v>
      </c>
    </row>
    <row r="79" spans="1:20">
      <c r="A79" s="318">
        <v>2610677</v>
      </c>
      <c r="B79" s="318" t="s">
        <v>59</v>
      </c>
      <c r="C79" s="318" t="s">
        <v>1008</v>
      </c>
      <c r="D79" s="318" t="s">
        <v>1009</v>
      </c>
      <c r="E79" s="318" t="s">
        <v>423</v>
      </c>
      <c r="F79" s="318" t="s">
        <v>1010</v>
      </c>
      <c r="G79" s="318" t="s">
        <v>2190</v>
      </c>
      <c r="H79" s="318" t="s">
        <v>25</v>
      </c>
      <c r="I79" s="318" t="s">
        <v>25</v>
      </c>
      <c r="J79" s="318" t="s">
        <v>2191</v>
      </c>
      <c r="K79" s="318" t="s">
        <v>2192</v>
      </c>
      <c r="L79" s="318" t="s">
        <v>2193</v>
      </c>
      <c r="M79" s="318" t="s">
        <v>2194</v>
      </c>
      <c r="N79" s="318" t="s">
        <v>2195</v>
      </c>
      <c r="O79" s="318" t="s">
        <v>424</v>
      </c>
      <c r="P79" s="318" t="s">
        <v>3631</v>
      </c>
      <c r="Q79" s="318" t="s">
        <v>77</v>
      </c>
      <c r="R79" s="318" t="s">
        <v>25</v>
      </c>
      <c r="S79" s="318" t="s">
        <v>473</v>
      </c>
      <c r="T79" s="318" t="s">
        <v>683</v>
      </c>
    </row>
    <row r="80" spans="1:20" ht="72">
      <c r="A80" s="318">
        <v>2710360</v>
      </c>
      <c r="B80" s="318" t="s">
        <v>89</v>
      </c>
      <c r="C80" s="318" t="s">
        <v>1008</v>
      </c>
      <c r="D80" s="318" t="s">
        <v>1009</v>
      </c>
      <c r="E80" s="318" t="s">
        <v>423</v>
      </c>
      <c r="F80" s="318" t="s">
        <v>1010</v>
      </c>
      <c r="G80" s="318" t="s">
        <v>2197</v>
      </c>
      <c r="H80" s="318" t="s">
        <v>25</v>
      </c>
      <c r="I80" s="318" t="s">
        <v>25</v>
      </c>
      <c r="J80" s="318" t="s">
        <v>2198</v>
      </c>
      <c r="K80" s="318" t="s">
        <v>2199</v>
      </c>
      <c r="L80" s="318" t="s">
        <v>2200</v>
      </c>
      <c r="M80" s="318" t="s">
        <v>2201</v>
      </c>
      <c r="N80" s="352" t="s">
        <v>2202</v>
      </c>
      <c r="O80" s="318" t="s">
        <v>424</v>
      </c>
      <c r="P80" s="318" t="s">
        <v>3632</v>
      </c>
      <c r="Q80" s="318" t="s">
        <v>3591</v>
      </c>
      <c r="R80" s="318" t="s">
        <v>25</v>
      </c>
      <c r="S80" s="318" t="s">
        <v>25</v>
      </c>
      <c r="T80" s="318" t="s">
        <v>25</v>
      </c>
    </row>
    <row r="81" spans="1:20" ht="72">
      <c r="A81" s="318">
        <v>2810368</v>
      </c>
      <c r="B81" s="318" t="s">
        <v>43</v>
      </c>
      <c r="C81" s="318" t="s">
        <v>1008</v>
      </c>
      <c r="D81" s="318" t="s">
        <v>1009</v>
      </c>
      <c r="E81" s="318" t="s">
        <v>462</v>
      </c>
      <c r="F81" s="318" t="s">
        <v>1010</v>
      </c>
      <c r="G81" s="318" t="s">
        <v>3269</v>
      </c>
      <c r="H81" s="318" t="s">
        <v>25</v>
      </c>
      <c r="I81" s="318" t="s">
        <v>25</v>
      </c>
      <c r="J81" s="318" t="s">
        <v>3270</v>
      </c>
      <c r="K81" s="318" t="s">
        <v>3271</v>
      </c>
      <c r="L81" s="318" t="s">
        <v>3272</v>
      </c>
      <c r="M81" s="318" t="s">
        <v>25</v>
      </c>
      <c r="N81" s="352" t="s">
        <v>3273</v>
      </c>
      <c r="O81" s="318" t="s">
        <v>463</v>
      </c>
      <c r="P81" s="318" t="s">
        <v>438</v>
      </c>
      <c r="Q81" s="318" t="s">
        <v>479</v>
      </c>
      <c r="R81" s="318" t="s">
        <v>25</v>
      </c>
      <c r="S81" s="318" t="s">
        <v>25</v>
      </c>
      <c r="T81" s="318" t="s">
        <v>25</v>
      </c>
    </row>
    <row r="82" spans="1:20" ht="72">
      <c r="A82" s="318">
        <v>2810368</v>
      </c>
      <c r="B82" s="318" t="s">
        <v>43</v>
      </c>
      <c r="C82" s="318" t="s">
        <v>1008</v>
      </c>
      <c r="D82" s="318" t="s">
        <v>1009</v>
      </c>
      <c r="E82" s="318" t="s">
        <v>462</v>
      </c>
      <c r="F82" s="318" t="s">
        <v>1010</v>
      </c>
      <c r="G82" s="318" t="s">
        <v>3269</v>
      </c>
      <c r="H82" s="318" t="s">
        <v>25</v>
      </c>
      <c r="I82" s="318" t="s">
        <v>25</v>
      </c>
      <c r="J82" s="318" t="s">
        <v>3270</v>
      </c>
      <c r="K82" s="318" t="s">
        <v>3271</v>
      </c>
      <c r="L82" s="318" t="s">
        <v>3272</v>
      </c>
      <c r="M82" s="318" t="s">
        <v>25</v>
      </c>
      <c r="N82" s="352" t="s">
        <v>3273</v>
      </c>
      <c r="O82" s="318" t="s">
        <v>463</v>
      </c>
      <c r="P82" s="318" t="s">
        <v>438</v>
      </c>
      <c r="Q82" s="318" t="s">
        <v>479</v>
      </c>
      <c r="R82" s="318" t="s">
        <v>25</v>
      </c>
      <c r="S82" s="318" t="s">
        <v>473</v>
      </c>
      <c r="T82" s="318" t="s">
        <v>683</v>
      </c>
    </row>
    <row r="83" spans="1:20" ht="108">
      <c r="A83" s="318">
        <v>3110529</v>
      </c>
      <c r="B83" s="318" t="s">
        <v>51</v>
      </c>
      <c r="C83" s="318" t="s">
        <v>1008</v>
      </c>
      <c r="D83" s="318" t="s">
        <v>1009</v>
      </c>
      <c r="E83" s="318" t="s">
        <v>453</v>
      </c>
      <c r="F83" s="318" t="s">
        <v>1010</v>
      </c>
      <c r="G83" s="318" t="s">
        <v>2239</v>
      </c>
      <c r="H83" s="318" t="s">
        <v>25</v>
      </c>
      <c r="I83" s="318" t="s">
        <v>25</v>
      </c>
      <c r="J83" s="318" t="s">
        <v>2240</v>
      </c>
      <c r="K83" s="318" t="s">
        <v>2241</v>
      </c>
      <c r="L83" s="318" t="s">
        <v>2242</v>
      </c>
      <c r="M83" s="318" t="s">
        <v>2243</v>
      </c>
      <c r="N83" s="352" t="s">
        <v>2244</v>
      </c>
      <c r="O83" s="318" t="s">
        <v>454</v>
      </c>
      <c r="P83" s="318" t="s">
        <v>3633</v>
      </c>
      <c r="Q83" s="318" t="s">
        <v>190</v>
      </c>
      <c r="R83" s="318" t="s">
        <v>25</v>
      </c>
      <c r="S83" s="318" t="s">
        <v>25</v>
      </c>
      <c r="T83" s="318" t="s">
        <v>25</v>
      </c>
    </row>
    <row r="84" spans="1:20" ht="108">
      <c r="A84" s="318">
        <v>3110529</v>
      </c>
      <c r="B84" s="318" t="s">
        <v>51</v>
      </c>
      <c r="C84" s="318" t="s">
        <v>1008</v>
      </c>
      <c r="D84" s="318" t="s">
        <v>1009</v>
      </c>
      <c r="E84" s="318" t="s">
        <v>453</v>
      </c>
      <c r="F84" s="318" t="s">
        <v>1010</v>
      </c>
      <c r="G84" s="318" t="s">
        <v>2239</v>
      </c>
      <c r="H84" s="318" t="s">
        <v>25</v>
      </c>
      <c r="I84" s="318" t="s">
        <v>25</v>
      </c>
      <c r="J84" s="318" t="s">
        <v>2240</v>
      </c>
      <c r="K84" s="318" t="s">
        <v>2241</v>
      </c>
      <c r="L84" s="318" t="s">
        <v>2242</v>
      </c>
      <c r="M84" s="318" t="s">
        <v>2243</v>
      </c>
      <c r="N84" s="352" t="s">
        <v>2244</v>
      </c>
      <c r="O84" s="318" t="s">
        <v>454</v>
      </c>
      <c r="P84" s="318" t="s">
        <v>3633</v>
      </c>
      <c r="Q84" s="318" t="s">
        <v>190</v>
      </c>
      <c r="R84" s="318" t="s">
        <v>25</v>
      </c>
      <c r="S84" s="318" t="s">
        <v>473</v>
      </c>
      <c r="T84" s="318" t="s">
        <v>714</v>
      </c>
    </row>
    <row r="85" spans="1:20">
      <c r="A85" s="318">
        <v>3510272</v>
      </c>
      <c r="B85" s="318" t="s">
        <v>55</v>
      </c>
      <c r="C85" s="318" t="s">
        <v>1008</v>
      </c>
      <c r="D85" s="318" t="s">
        <v>1009</v>
      </c>
      <c r="E85" s="318" t="s">
        <v>462</v>
      </c>
      <c r="F85" s="318" t="s">
        <v>1010</v>
      </c>
      <c r="G85" s="318" t="s">
        <v>2258</v>
      </c>
      <c r="H85" s="318" t="s">
        <v>25</v>
      </c>
      <c r="I85" s="318" t="s">
        <v>25</v>
      </c>
      <c r="J85" s="318" t="s">
        <v>2259</v>
      </c>
      <c r="K85" s="318" t="s">
        <v>2260</v>
      </c>
      <c r="L85" s="318" t="s">
        <v>2261</v>
      </c>
      <c r="M85" s="318" t="s">
        <v>2262</v>
      </c>
      <c r="N85" s="318" t="s">
        <v>2263</v>
      </c>
      <c r="O85" s="318" t="s">
        <v>463</v>
      </c>
      <c r="P85" s="318" t="s">
        <v>478</v>
      </c>
      <c r="Q85" s="318" t="s">
        <v>395</v>
      </c>
      <c r="R85" s="318" t="s">
        <v>25</v>
      </c>
      <c r="S85" s="318" t="s">
        <v>25</v>
      </c>
      <c r="T85" s="318" t="s">
        <v>25</v>
      </c>
    </row>
    <row r="86" spans="1:20" ht="108">
      <c r="A86" s="318">
        <v>3610478</v>
      </c>
      <c r="B86" s="318" t="s">
        <v>78</v>
      </c>
      <c r="C86" s="318" t="s">
        <v>1008</v>
      </c>
      <c r="D86" s="318" t="s">
        <v>1009</v>
      </c>
      <c r="E86" s="318" t="s">
        <v>462</v>
      </c>
      <c r="F86" s="318" t="s">
        <v>1010</v>
      </c>
      <c r="G86" s="318" t="s">
        <v>2265</v>
      </c>
      <c r="H86" s="318" t="s">
        <v>2266</v>
      </c>
      <c r="I86" s="318" t="s">
        <v>25</v>
      </c>
      <c r="J86" s="318" t="s">
        <v>2267</v>
      </c>
      <c r="K86" s="318" t="s">
        <v>2268</v>
      </c>
      <c r="L86" s="318" t="s">
        <v>2269</v>
      </c>
      <c r="M86" s="318" t="s">
        <v>2270</v>
      </c>
      <c r="N86" s="352" t="s">
        <v>2271</v>
      </c>
      <c r="O86" s="318" t="s">
        <v>463</v>
      </c>
      <c r="P86" s="318" t="s">
        <v>461</v>
      </c>
      <c r="Q86" s="318" t="s">
        <v>3509</v>
      </c>
      <c r="R86" s="318" t="s">
        <v>25</v>
      </c>
      <c r="S86" s="318" t="s">
        <v>25</v>
      </c>
      <c r="T86" s="318" t="s">
        <v>25</v>
      </c>
    </row>
    <row r="87" spans="1:20">
      <c r="A87" s="318">
        <v>5110030</v>
      </c>
      <c r="B87" s="318" t="s">
        <v>41</v>
      </c>
      <c r="C87" s="318" t="s">
        <v>1008</v>
      </c>
      <c r="D87" s="318" t="s">
        <v>1009</v>
      </c>
      <c r="E87" s="318" t="s">
        <v>423</v>
      </c>
      <c r="F87" s="318" t="s">
        <v>1010</v>
      </c>
      <c r="G87" s="318" t="s">
        <v>1523</v>
      </c>
      <c r="H87" s="318" t="s">
        <v>1524</v>
      </c>
      <c r="I87" s="318" t="s">
        <v>25</v>
      </c>
      <c r="J87" s="318" t="s">
        <v>1220</v>
      </c>
      <c r="K87" s="318" t="s">
        <v>1525</v>
      </c>
      <c r="L87" s="318" t="s">
        <v>1526</v>
      </c>
      <c r="M87" s="318" t="s">
        <v>1527</v>
      </c>
      <c r="N87" s="318" t="s">
        <v>1528</v>
      </c>
      <c r="O87" s="318" t="s">
        <v>424</v>
      </c>
      <c r="P87" s="318" t="s">
        <v>3633</v>
      </c>
      <c r="Q87" s="318" t="s">
        <v>95</v>
      </c>
      <c r="R87" s="318" t="s">
        <v>25</v>
      </c>
      <c r="S87" s="318" t="s">
        <v>25</v>
      </c>
      <c r="T87" s="318" t="s">
        <v>25</v>
      </c>
    </row>
    <row r="88" spans="1:20">
      <c r="A88" s="318">
        <v>5110030</v>
      </c>
      <c r="B88" s="318" t="s">
        <v>41</v>
      </c>
      <c r="C88" s="318" t="s">
        <v>1008</v>
      </c>
      <c r="D88" s="318" t="s">
        <v>1009</v>
      </c>
      <c r="E88" s="318" t="s">
        <v>423</v>
      </c>
      <c r="F88" s="318" t="s">
        <v>1010</v>
      </c>
      <c r="G88" s="318" t="s">
        <v>1523</v>
      </c>
      <c r="H88" s="318" t="s">
        <v>1524</v>
      </c>
      <c r="I88" s="318" t="s">
        <v>25</v>
      </c>
      <c r="J88" s="318" t="s">
        <v>1220</v>
      </c>
      <c r="K88" s="318" t="s">
        <v>1525</v>
      </c>
      <c r="L88" s="318" t="s">
        <v>1526</v>
      </c>
      <c r="M88" s="318" t="s">
        <v>1527</v>
      </c>
      <c r="N88" s="318" t="s">
        <v>1528</v>
      </c>
      <c r="O88" s="318" t="s">
        <v>424</v>
      </c>
      <c r="P88" s="318" t="s">
        <v>3633</v>
      </c>
      <c r="Q88" s="318" t="s">
        <v>95</v>
      </c>
      <c r="R88" s="318" t="s">
        <v>25</v>
      </c>
      <c r="S88" s="318" t="s">
        <v>473</v>
      </c>
      <c r="T88" s="318" t="s">
        <v>683</v>
      </c>
    </row>
    <row r="89" spans="1:20" ht="54">
      <c r="A89" s="318">
        <v>5110048</v>
      </c>
      <c r="B89" s="318" t="s">
        <v>86</v>
      </c>
      <c r="C89" s="318" t="s">
        <v>1008</v>
      </c>
      <c r="D89" s="318" t="s">
        <v>1009</v>
      </c>
      <c r="E89" s="318" t="s">
        <v>423</v>
      </c>
      <c r="F89" s="318" t="s">
        <v>1010</v>
      </c>
      <c r="G89" s="318" t="s">
        <v>1529</v>
      </c>
      <c r="H89" s="318" t="s">
        <v>1530</v>
      </c>
      <c r="I89" s="318" t="s">
        <v>25</v>
      </c>
      <c r="J89" s="318" t="s">
        <v>1263</v>
      </c>
      <c r="K89" s="318" t="s">
        <v>1531</v>
      </c>
      <c r="L89" s="318" t="s">
        <v>1532</v>
      </c>
      <c r="M89" s="318" t="s">
        <v>1533</v>
      </c>
      <c r="N89" s="352" t="s">
        <v>1534</v>
      </c>
      <c r="O89" s="318" t="s">
        <v>424</v>
      </c>
      <c r="P89" s="318" t="s">
        <v>3634</v>
      </c>
      <c r="Q89" s="318" t="s">
        <v>80</v>
      </c>
      <c r="R89" s="318" t="s">
        <v>25</v>
      </c>
      <c r="S89" s="318" t="s">
        <v>25</v>
      </c>
      <c r="T89" s="318" t="s">
        <v>25</v>
      </c>
    </row>
    <row r="90" spans="1:20" ht="54">
      <c r="A90" s="318">
        <v>5110048</v>
      </c>
      <c r="B90" s="318" t="s">
        <v>86</v>
      </c>
      <c r="C90" s="318" t="s">
        <v>1008</v>
      </c>
      <c r="D90" s="318" t="s">
        <v>1009</v>
      </c>
      <c r="E90" s="318" t="s">
        <v>423</v>
      </c>
      <c r="F90" s="318" t="s">
        <v>1010</v>
      </c>
      <c r="G90" s="318" t="s">
        <v>1529</v>
      </c>
      <c r="H90" s="318" t="s">
        <v>1530</v>
      </c>
      <c r="I90" s="318" t="s">
        <v>25</v>
      </c>
      <c r="J90" s="318" t="s">
        <v>1263</v>
      </c>
      <c r="K90" s="318" t="s">
        <v>1531</v>
      </c>
      <c r="L90" s="318" t="s">
        <v>1532</v>
      </c>
      <c r="M90" s="318" t="s">
        <v>1533</v>
      </c>
      <c r="N90" s="352" t="s">
        <v>1534</v>
      </c>
      <c r="O90" s="318" t="s">
        <v>424</v>
      </c>
      <c r="P90" s="318" t="s">
        <v>3634</v>
      </c>
      <c r="Q90" s="318" t="s">
        <v>80</v>
      </c>
      <c r="R90" s="318" t="s">
        <v>25</v>
      </c>
      <c r="S90" s="318" t="s">
        <v>473</v>
      </c>
      <c r="T90" s="318" t="s">
        <v>683</v>
      </c>
    </row>
    <row r="91" spans="1:20">
      <c r="A91" s="318">
        <v>5110113</v>
      </c>
      <c r="B91" s="318" t="s">
        <v>78</v>
      </c>
      <c r="C91" s="318" t="s">
        <v>1008</v>
      </c>
      <c r="D91" s="318" t="s">
        <v>1009</v>
      </c>
      <c r="E91" s="318" t="s">
        <v>453</v>
      </c>
      <c r="F91" s="318" t="s">
        <v>1010</v>
      </c>
      <c r="G91" s="318" t="s">
        <v>3635</v>
      </c>
      <c r="H91" s="318" t="s">
        <v>25</v>
      </c>
      <c r="I91" s="318" t="s">
        <v>25</v>
      </c>
      <c r="J91" s="318" t="s">
        <v>3636</v>
      </c>
      <c r="K91" s="318" t="s">
        <v>3637</v>
      </c>
      <c r="L91" s="318" t="s">
        <v>3638</v>
      </c>
      <c r="M91" s="318" t="s">
        <v>3639</v>
      </c>
      <c r="N91" s="318" t="s">
        <v>3640</v>
      </c>
      <c r="O91" s="318" t="s">
        <v>454</v>
      </c>
      <c r="P91" s="318" t="s">
        <v>3641</v>
      </c>
      <c r="Q91" s="318" t="s">
        <v>173</v>
      </c>
      <c r="R91" s="318" t="s">
        <v>25</v>
      </c>
      <c r="S91" s="318" t="s">
        <v>25</v>
      </c>
      <c r="T91" s="318" t="s">
        <v>25</v>
      </c>
    </row>
    <row r="92" spans="1:20">
      <c r="A92" s="318">
        <v>5110113</v>
      </c>
      <c r="B92" s="318" t="s">
        <v>78</v>
      </c>
      <c r="C92" s="318" t="s">
        <v>1008</v>
      </c>
      <c r="D92" s="318" t="s">
        <v>1009</v>
      </c>
      <c r="E92" s="318" t="s">
        <v>453</v>
      </c>
      <c r="F92" s="318" t="s">
        <v>1010</v>
      </c>
      <c r="G92" s="318" t="s">
        <v>3635</v>
      </c>
      <c r="H92" s="318" t="s">
        <v>25</v>
      </c>
      <c r="I92" s="318" t="s">
        <v>25</v>
      </c>
      <c r="J92" s="318" t="s">
        <v>3636</v>
      </c>
      <c r="K92" s="318" t="s">
        <v>3637</v>
      </c>
      <c r="L92" s="318" t="s">
        <v>3638</v>
      </c>
      <c r="M92" s="318" t="s">
        <v>3639</v>
      </c>
      <c r="N92" s="318" t="s">
        <v>3640</v>
      </c>
      <c r="O92" s="318" t="s">
        <v>454</v>
      </c>
      <c r="P92" s="318" t="s">
        <v>3641</v>
      </c>
      <c r="Q92" s="318" t="s">
        <v>173</v>
      </c>
      <c r="R92" s="318" t="s">
        <v>25</v>
      </c>
      <c r="S92" s="318" t="s">
        <v>473</v>
      </c>
      <c r="T92" s="318" t="s">
        <v>683</v>
      </c>
    </row>
    <row r="93" spans="1:20" ht="108">
      <c r="A93" s="318">
        <v>5110261</v>
      </c>
      <c r="B93" s="318" t="s">
        <v>31</v>
      </c>
      <c r="C93" s="318" t="s">
        <v>1008</v>
      </c>
      <c r="D93" s="318" t="s">
        <v>1009</v>
      </c>
      <c r="E93" s="318" t="s">
        <v>423</v>
      </c>
      <c r="F93" s="318" t="s">
        <v>1010</v>
      </c>
      <c r="G93" s="318" t="s">
        <v>1193</v>
      </c>
      <c r="H93" s="318" t="s">
        <v>25</v>
      </c>
      <c r="I93" s="318" t="s">
        <v>25</v>
      </c>
      <c r="J93" s="318" t="s">
        <v>1194</v>
      </c>
      <c r="K93" s="318" t="s">
        <v>1195</v>
      </c>
      <c r="L93" s="318" t="s">
        <v>1196</v>
      </c>
      <c r="M93" s="318" t="s">
        <v>1197</v>
      </c>
      <c r="N93" s="352" t="s">
        <v>1198</v>
      </c>
      <c r="O93" s="318" t="s">
        <v>424</v>
      </c>
      <c r="P93" s="318" t="s">
        <v>3396</v>
      </c>
      <c r="Q93" s="318" t="s">
        <v>480</v>
      </c>
      <c r="R93" s="318" t="s">
        <v>25</v>
      </c>
      <c r="S93" s="318" t="s">
        <v>25</v>
      </c>
      <c r="T93" s="318" t="s">
        <v>25</v>
      </c>
    </row>
    <row r="94" spans="1:20" ht="108">
      <c r="A94" s="318">
        <v>5110261</v>
      </c>
      <c r="B94" s="318" t="s">
        <v>31</v>
      </c>
      <c r="C94" s="318" t="s">
        <v>1008</v>
      </c>
      <c r="D94" s="318" t="s">
        <v>1009</v>
      </c>
      <c r="E94" s="318" t="s">
        <v>423</v>
      </c>
      <c r="F94" s="318" t="s">
        <v>1010</v>
      </c>
      <c r="G94" s="318" t="s">
        <v>1193</v>
      </c>
      <c r="H94" s="318" t="s">
        <v>25</v>
      </c>
      <c r="I94" s="318" t="s">
        <v>25</v>
      </c>
      <c r="J94" s="318" t="s">
        <v>1194</v>
      </c>
      <c r="K94" s="318" t="s">
        <v>1195</v>
      </c>
      <c r="L94" s="318" t="s">
        <v>1196</v>
      </c>
      <c r="M94" s="318" t="s">
        <v>1197</v>
      </c>
      <c r="N94" s="352" t="s">
        <v>1198</v>
      </c>
      <c r="O94" s="318" t="s">
        <v>424</v>
      </c>
      <c r="P94" s="318" t="s">
        <v>3396</v>
      </c>
      <c r="Q94" s="318" t="s">
        <v>480</v>
      </c>
      <c r="R94" s="318" t="s">
        <v>25</v>
      </c>
      <c r="S94" s="318" t="s">
        <v>473</v>
      </c>
      <c r="T94" s="318" t="s">
        <v>683</v>
      </c>
    </row>
    <row r="95" spans="1:20">
      <c r="A95" s="318">
        <v>5111277</v>
      </c>
      <c r="B95" s="318" t="s">
        <v>63</v>
      </c>
      <c r="C95" s="318" t="s">
        <v>1008</v>
      </c>
      <c r="D95" s="318" t="s">
        <v>1009</v>
      </c>
      <c r="E95" s="318" t="s">
        <v>462</v>
      </c>
      <c r="F95" s="318" t="s">
        <v>1010</v>
      </c>
      <c r="G95" s="318" t="s">
        <v>2278</v>
      </c>
      <c r="H95" s="318" t="s">
        <v>25</v>
      </c>
      <c r="I95" s="318" t="s">
        <v>25</v>
      </c>
      <c r="J95" s="318" t="s">
        <v>1194</v>
      </c>
      <c r="K95" s="318" t="s">
        <v>2279</v>
      </c>
      <c r="L95" s="318" t="s">
        <v>2280</v>
      </c>
      <c r="M95" s="318" t="s">
        <v>2281</v>
      </c>
      <c r="N95" s="318" t="s">
        <v>2282</v>
      </c>
      <c r="O95" s="318" t="s">
        <v>463</v>
      </c>
      <c r="P95" s="318" t="s">
        <v>404</v>
      </c>
      <c r="Q95" s="318" t="s">
        <v>1726</v>
      </c>
      <c r="R95" s="318" t="s">
        <v>25</v>
      </c>
      <c r="S95" s="318" t="s">
        <v>25</v>
      </c>
      <c r="T95" s="318" t="s">
        <v>25</v>
      </c>
    </row>
    <row r="96" spans="1:20">
      <c r="A96" s="318">
        <v>5111277</v>
      </c>
      <c r="B96" s="318" t="s">
        <v>63</v>
      </c>
      <c r="C96" s="318" t="s">
        <v>1008</v>
      </c>
      <c r="D96" s="318" t="s">
        <v>1009</v>
      </c>
      <c r="E96" s="318" t="s">
        <v>462</v>
      </c>
      <c r="F96" s="318" t="s">
        <v>1010</v>
      </c>
      <c r="G96" s="318" t="s">
        <v>2278</v>
      </c>
      <c r="H96" s="318" t="s">
        <v>25</v>
      </c>
      <c r="I96" s="318" t="s">
        <v>25</v>
      </c>
      <c r="J96" s="318" t="s">
        <v>1194</v>
      </c>
      <c r="K96" s="318" t="s">
        <v>2279</v>
      </c>
      <c r="L96" s="318" t="s">
        <v>2280</v>
      </c>
      <c r="M96" s="318" t="s">
        <v>2281</v>
      </c>
      <c r="N96" s="318" t="s">
        <v>2282</v>
      </c>
      <c r="O96" s="318" t="s">
        <v>463</v>
      </c>
      <c r="P96" s="318" t="s">
        <v>404</v>
      </c>
      <c r="Q96" s="318" t="s">
        <v>1726</v>
      </c>
      <c r="R96" s="318" t="s">
        <v>25</v>
      </c>
      <c r="S96" s="318" t="s">
        <v>473</v>
      </c>
      <c r="T96" s="318" t="s">
        <v>683</v>
      </c>
    </row>
    <row r="97" spans="1:20" ht="54">
      <c r="A97" s="318">
        <v>5112465</v>
      </c>
      <c r="B97" s="318" t="s">
        <v>102</v>
      </c>
      <c r="C97" s="318" t="s">
        <v>1008</v>
      </c>
      <c r="D97" s="318" t="s">
        <v>1009</v>
      </c>
      <c r="E97" s="318" t="s">
        <v>423</v>
      </c>
      <c r="F97" s="318" t="s">
        <v>1010</v>
      </c>
      <c r="G97" s="318" t="s">
        <v>2290</v>
      </c>
      <c r="H97" s="318" t="s">
        <v>25</v>
      </c>
      <c r="I97" s="318" t="s">
        <v>25</v>
      </c>
      <c r="J97" s="318" t="s">
        <v>2291</v>
      </c>
      <c r="K97" s="318" t="s">
        <v>2292</v>
      </c>
      <c r="L97" s="318" t="s">
        <v>2293</v>
      </c>
      <c r="M97" s="318" t="s">
        <v>25</v>
      </c>
      <c r="N97" s="352" t="s">
        <v>2294</v>
      </c>
      <c r="O97" s="318" t="s">
        <v>424</v>
      </c>
      <c r="P97" s="318" t="s">
        <v>3642</v>
      </c>
      <c r="Q97" s="318" t="s">
        <v>1051</v>
      </c>
      <c r="R97" s="318" t="s">
        <v>25</v>
      </c>
      <c r="S97" s="318" t="s">
        <v>25</v>
      </c>
      <c r="T97" s="318" t="s">
        <v>25</v>
      </c>
    </row>
    <row r="98" spans="1:20" ht="54">
      <c r="A98" s="318">
        <v>5112465</v>
      </c>
      <c r="B98" s="318" t="s">
        <v>102</v>
      </c>
      <c r="C98" s="318" t="s">
        <v>1008</v>
      </c>
      <c r="D98" s="318" t="s">
        <v>1009</v>
      </c>
      <c r="E98" s="318" t="s">
        <v>423</v>
      </c>
      <c r="F98" s="318" t="s">
        <v>1010</v>
      </c>
      <c r="G98" s="318" t="s">
        <v>2290</v>
      </c>
      <c r="H98" s="318" t="s">
        <v>25</v>
      </c>
      <c r="I98" s="318" t="s">
        <v>25</v>
      </c>
      <c r="J98" s="318" t="s">
        <v>2291</v>
      </c>
      <c r="K98" s="318" t="s">
        <v>2292</v>
      </c>
      <c r="L98" s="318" t="s">
        <v>2293</v>
      </c>
      <c r="M98" s="318" t="s">
        <v>25</v>
      </c>
      <c r="N98" s="352" t="s">
        <v>2294</v>
      </c>
      <c r="O98" s="318" t="s">
        <v>424</v>
      </c>
      <c r="P98" s="318" t="s">
        <v>3642</v>
      </c>
      <c r="Q98" s="318" t="s">
        <v>1051</v>
      </c>
      <c r="R98" s="318" t="s">
        <v>25</v>
      </c>
      <c r="S98" s="318" t="s">
        <v>473</v>
      </c>
      <c r="T98" s="318" t="s">
        <v>683</v>
      </c>
    </row>
    <row r="99" spans="1:20" ht="108">
      <c r="A99" s="318">
        <v>5112788</v>
      </c>
      <c r="B99" s="318" t="s">
        <v>100</v>
      </c>
      <c r="C99" s="318" t="s">
        <v>1008</v>
      </c>
      <c r="D99" s="318" t="s">
        <v>1009</v>
      </c>
      <c r="E99" s="318" t="s">
        <v>423</v>
      </c>
      <c r="F99" s="318" t="s">
        <v>1010</v>
      </c>
      <c r="G99" s="318" t="s">
        <v>3643</v>
      </c>
      <c r="H99" s="318" t="s">
        <v>25</v>
      </c>
      <c r="I99" s="318" t="s">
        <v>25</v>
      </c>
      <c r="J99" s="318" t="s">
        <v>3644</v>
      </c>
      <c r="K99" s="318" t="s">
        <v>3645</v>
      </c>
      <c r="L99" s="318" t="s">
        <v>3646</v>
      </c>
      <c r="M99" s="318" t="s">
        <v>3647</v>
      </c>
      <c r="N99" s="352" t="s">
        <v>3648</v>
      </c>
      <c r="O99" s="318" t="s">
        <v>424</v>
      </c>
      <c r="P99" s="318" t="s">
        <v>3649</v>
      </c>
      <c r="Q99" s="318" t="s">
        <v>1140</v>
      </c>
      <c r="R99" s="318" t="s">
        <v>25</v>
      </c>
      <c r="S99" s="318" t="s">
        <v>25</v>
      </c>
      <c r="T99" s="318" t="s">
        <v>25</v>
      </c>
    </row>
    <row r="100" spans="1:20" ht="108">
      <c r="A100" s="318">
        <v>5112788</v>
      </c>
      <c r="B100" s="318" t="s">
        <v>100</v>
      </c>
      <c r="C100" s="318" t="s">
        <v>1008</v>
      </c>
      <c r="D100" s="318" t="s">
        <v>1009</v>
      </c>
      <c r="E100" s="318" t="s">
        <v>423</v>
      </c>
      <c r="F100" s="318" t="s">
        <v>1010</v>
      </c>
      <c r="G100" s="318" t="s">
        <v>3643</v>
      </c>
      <c r="H100" s="318" t="s">
        <v>25</v>
      </c>
      <c r="I100" s="318" t="s">
        <v>25</v>
      </c>
      <c r="J100" s="318" t="s">
        <v>3644</v>
      </c>
      <c r="K100" s="318" t="s">
        <v>3645</v>
      </c>
      <c r="L100" s="318" t="s">
        <v>3646</v>
      </c>
      <c r="M100" s="318" t="s">
        <v>3647</v>
      </c>
      <c r="N100" s="352" t="s">
        <v>3648</v>
      </c>
      <c r="O100" s="318" t="s">
        <v>424</v>
      </c>
      <c r="P100" s="318" t="s">
        <v>3649</v>
      </c>
      <c r="Q100" s="318" t="s">
        <v>1140</v>
      </c>
      <c r="R100" s="318" t="s">
        <v>25</v>
      </c>
      <c r="S100" s="318" t="s">
        <v>473</v>
      </c>
      <c r="T100" s="318" t="s">
        <v>683</v>
      </c>
    </row>
    <row r="101" spans="1:20" ht="72">
      <c r="A101" s="318">
        <v>5112853</v>
      </c>
      <c r="B101" s="318" t="s">
        <v>90</v>
      </c>
      <c r="C101" s="318" t="s">
        <v>1008</v>
      </c>
      <c r="D101" s="318" t="s">
        <v>1009</v>
      </c>
      <c r="E101" s="318" t="s">
        <v>462</v>
      </c>
      <c r="F101" s="318" t="s">
        <v>1010</v>
      </c>
      <c r="G101" s="318" t="s">
        <v>3292</v>
      </c>
      <c r="H101" s="318" t="s">
        <v>25</v>
      </c>
      <c r="I101" s="318" t="s">
        <v>25</v>
      </c>
      <c r="J101" s="318" t="s">
        <v>3293</v>
      </c>
      <c r="K101" s="318" t="s">
        <v>3294</v>
      </c>
      <c r="L101" s="318" t="s">
        <v>3295</v>
      </c>
      <c r="M101" s="318" t="s">
        <v>3296</v>
      </c>
      <c r="N101" s="352" t="s">
        <v>3297</v>
      </c>
      <c r="O101" s="318" t="s">
        <v>463</v>
      </c>
      <c r="P101" s="318" t="s">
        <v>3650</v>
      </c>
      <c r="Q101" s="318" t="s">
        <v>1094</v>
      </c>
      <c r="R101" s="318" t="s">
        <v>25</v>
      </c>
      <c r="S101" s="318" t="s">
        <v>25</v>
      </c>
      <c r="T101" s="318" t="s">
        <v>25</v>
      </c>
    </row>
    <row r="102" spans="1:20" ht="72">
      <c r="A102" s="318">
        <v>5112853</v>
      </c>
      <c r="B102" s="318" t="s">
        <v>90</v>
      </c>
      <c r="C102" s="318" t="s">
        <v>1008</v>
      </c>
      <c r="D102" s="318" t="s">
        <v>1009</v>
      </c>
      <c r="E102" s="318" t="s">
        <v>462</v>
      </c>
      <c r="F102" s="318" t="s">
        <v>1010</v>
      </c>
      <c r="G102" s="318" t="s">
        <v>3292</v>
      </c>
      <c r="H102" s="318" t="s">
        <v>25</v>
      </c>
      <c r="I102" s="318" t="s">
        <v>25</v>
      </c>
      <c r="J102" s="318" t="s">
        <v>3293</v>
      </c>
      <c r="K102" s="318" t="s">
        <v>3294</v>
      </c>
      <c r="L102" s="318" t="s">
        <v>3295</v>
      </c>
      <c r="M102" s="318" t="s">
        <v>3296</v>
      </c>
      <c r="N102" s="352" t="s">
        <v>3297</v>
      </c>
      <c r="O102" s="318" t="s">
        <v>463</v>
      </c>
      <c r="P102" s="318" t="s">
        <v>3650</v>
      </c>
      <c r="Q102" s="318" t="s">
        <v>1094</v>
      </c>
      <c r="R102" s="318" t="s">
        <v>25</v>
      </c>
      <c r="S102" s="318" t="s">
        <v>473</v>
      </c>
      <c r="T102" s="318" t="s">
        <v>683</v>
      </c>
    </row>
    <row r="103" spans="1:20">
      <c r="A103" s="318">
        <v>5113802</v>
      </c>
      <c r="B103" s="318" t="s">
        <v>94</v>
      </c>
      <c r="C103" s="318" t="s">
        <v>1008</v>
      </c>
      <c r="D103" s="318" t="s">
        <v>1009</v>
      </c>
      <c r="E103" s="318" t="s">
        <v>423</v>
      </c>
      <c r="F103" s="318" t="s">
        <v>1010</v>
      </c>
      <c r="G103" s="318" t="s">
        <v>3651</v>
      </c>
      <c r="H103" s="318" t="s">
        <v>3652</v>
      </c>
      <c r="I103" s="318" t="s">
        <v>25</v>
      </c>
      <c r="J103" s="318" t="s">
        <v>3644</v>
      </c>
      <c r="K103" s="318" t="s">
        <v>3653</v>
      </c>
      <c r="L103" s="318" t="s">
        <v>3654</v>
      </c>
      <c r="M103" s="318" t="s">
        <v>3655</v>
      </c>
      <c r="N103" s="318" t="s">
        <v>1501</v>
      </c>
      <c r="O103" s="318" t="s">
        <v>424</v>
      </c>
      <c r="P103" s="318" t="s">
        <v>3656</v>
      </c>
      <c r="Q103" s="318" t="s">
        <v>1980</v>
      </c>
      <c r="R103" s="318" t="s">
        <v>25</v>
      </c>
      <c r="S103" s="318" t="s">
        <v>25</v>
      </c>
      <c r="T103" s="318" t="s">
        <v>25</v>
      </c>
    </row>
    <row r="104" spans="1:20" ht="72">
      <c r="A104" s="318">
        <v>5114396</v>
      </c>
      <c r="B104" s="318" t="s">
        <v>76</v>
      </c>
      <c r="C104" s="318" t="s">
        <v>1008</v>
      </c>
      <c r="D104" s="318" t="s">
        <v>1009</v>
      </c>
      <c r="E104" s="318" t="s">
        <v>453</v>
      </c>
      <c r="F104" s="318" t="s">
        <v>1010</v>
      </c>
      <c r="G104" s="318" t="s">
        <v>3299</v>
      </c>
      <c r="H104" s="318" t="s">
        <v>25</v>
      </c>
      <c r="I104" s="318" t="s">
        <v>25</v>
      </c>
      <c r="J104" s="318" t="s">
        <v>3300</v>
      </c>
      <c r="K104" s="318" t="s">
        <v>3301</v>
      </c>
      <c r="L104" s="318" t="s">
        <v>3302</v>
      </c>
      <c r="M104" s="318" t="s">
        <v>3303</v>
      </c>
      <c r="N104" s="352" t="s">
        <v>3304</v>
      </c>
      <c r="O104" s="318" t="s">
        <v>454</v>
      </c>
      <c r="P104" s="318" t="s">
        <v>3657</v>
      </c>
      <c r="Q104" s="318" t="s">
        <v>709</v>
      </c>
      <c r="R104" s="318" t="s">
        <v>25</v>
      </c>
      <c r="S104" s="318" t="s">
        <v>25</v>
      </c>
      <c r="T104" s="318" t="s">
        <v>25</v>
      </c>
    </row>
    <row r="105" spans="1:20" ht="72">
      <c r="A105" s="318">
        <v>5114396</v>
      </c>
      <c r="B105" s="318" t="s">
        <v>76</v>
      </c>
      <c r="C105" s="318" t="s">
        <v>1008</v>
      </c>
      <c r="D105" s="318" t="s">
        <v>1009</v>
      </c>
      <c r="E105" s="318" t="s">
        <v>453</v>
      </c>
      <c r="F105" s="318" t="s">
        <v>1010</v>
      </c>
      <c r="G105" s="318" t="s">
        <v>3299</v>
      </c>
      <c r="H105" s="318" t="s">
        <v>25</v>
      </c>
      <c r="I105" s="318" t="s">
        <v>25</v>
      </c>
      <c r="J105" s="318" t="s">
        <v>3300</v>
      </c>
      <c r="K105" s="318" t="s">
        <v>3301</v>
      </c>
      <c r="L105" s="318" t="s">
        <v>3302</v>
      </c>
      <c r="M105" s="318" t="s">
        <v>3303</v>
      </c>
      <c r="N105" s="352" t="s">
        <v>3304</v>
      </c>
      <c r="O105" s="318" t="s">
        <v>454</v>
      </c>
      <c r="P105" s="318" t="s">
        <v>3657</v>
      </c>
      <c r="Q105" s="318" t="s">
        <v>709</v>
      </c>
      <c r="R105" s="318" t="s">
        <v>25</v>
      </c>
      <c r="S105" s="318" t="s">
        <v>473</v>
      </c>
      <c r="T105" s="318" t="s">
        <v>683</v>
      </c>
    </row>
    <row r="106" spans="1:20">
      <c r="A106" s="318">
        <v>5114867</v>
      </c>
      <c r="B106" s="318" t="s">
        <v>24</v>
      </c>
      <c r="C106" s="318" t="s">
        <v>1008</v>
      </c>
      <c r="D106" s="318" t="s">
        <v>1009</v>
      </c>
      <c r="E106" s="318" t="s">
        <v>462</v>
      </c>
      <c r="F106" s="318" t="s">
        <v>1010</v>
      </c>
      <c r="G106" s="318" t="s">
        <v>1535</v>
      </c>
      <c r="H106" s="318" t="s">
        <v>25</v>
      </c>
      <c r="I106" s="318" t="s">
        <v>25</v>
      </c>
      <c r="J106" s="318" t="s">
        <v>1536</v>
      </c>
      <c r="K106" s="318" t="s">
        <v>1537</v>
      </c>
      <c r="L106" s="318" t="s">
        <v>1538</v>
      </c>
      <c r="M106" s="318" t="s">
        <v>1539</v>
      </c>
      <c r="N106" s="318" t="s">
        <v>383</v>
      </c>
      <c r="O106" s="318" t="s">
        <v>463</v>
      </c>
      <c r="P106" s="318" t="s">
        <v>35</v>
      </c>
      <c r="Q106" s="318" t="s">
        <v>687</v>
      </c>
      <c r="R106" s="318" t="s">
        <v>25</v>
      </c>
      <c r="S106" s="318" t="s">
        <v>25</v>
      </c>
      <c r="T106" s="318" t="s">
        <v>25</v>
      </c>
    </row>
    <row r="107" spans="1:20" ht="54">
      <c r="A107" s="318">
        <v>5116250</v>
      </c>
      <c r="B107" s="318" t="s">
        <v>47</v>
      </c>
      <c r="C107" s="318" t="s">
        <v>1008</v>
      </c>
      <c r="D107" s="318" t="s">
        <v>1009</v>
      </c>
      <c r="E107" s="318" t="s">
        <v>423</v>
      </c>
      <c r="F107" s="318" t="s">
        <v>1010</v>
      </c>
      <c r="G107" s="318" t="s">
        <v>3658</v>
      </c>
      <c r="H107" s="318" t="s">
        <v>3659</v>
      </c>
      <c r="I107" s="318" t="s">
        <v>25</v>
      </c>
      <c r="J107" s="318" t="s">
        <v>3357</v>
      </c>
      <c r="K107" s="318" t="s">
        <v>3660</v>
      </c>
      <c r="L107" s="318" t="s">
        <v>3661</v>
      </c>
      <c r="M107" s="318" t="s">
        <v>3662</v>
      </c>
      <c r="N107" s="352" t="s">
        <v>3663</v>
      </c>
      <c r="O107" s="318" t="s">
        <v>424</v>
      </c>
      <c r="P107" s="318" t="s">
        <v>3664</v>
      </c>
      <c r="Q107" s="318" t="s">
        <v>1477</v>
      </c>
      <c r="R107" s="318" t="s">
        <v>25</v>
      </c>
      <c r="S107" s="318" t="s">
        <v>25</v>
      </c>
      <c r="T107" s="318" t="s">
        <v>25</v>
      </c>
    </row>
    <row r="108" spans="1:20" ht="54">
      <c r="A108" s="318">
        <v>5116250</v>
      </c>
      <c r="B108" s="318" t="s">
        <v>47</v>
      </c>
      <c r="C108" s="318" t="s">
        <v>1008</v>
      </c>
      <c r="D108" s="318" t="s">
        <v>1009</v>
      </c>
      <c r="E108" s="318" t="s">
        <v>423</v>
      </c>
      <c r="F108" s="318" t="s">
        <v>1010</v>
      </c>
      <c r="G108" s="318" t="s">
        <v>3658</v>
      </c>
      <c r="H108" s="318" t="s">
        <v>3659</v>
      </c>
      <c r="I108" s="318" t="s">
        <v>25</v>
      </c>
      <c r="J108" s="318" t="s">
        <v>3357</v>
      </c>
      <c r="K108" s="318" t="s">
        <v>3660</v>
      </c>
      <c r="L108" s="318" t="s">
        <v>3661</v>
      </c>
      <c r="M108" s="318" t="s">
        <v>3662</v>
      </c>
      <c r="N108" s="352" t="s">
        <v>3663</v>
      </c>
      <c r="O108" s="318" t="s">
        <v>424</v>
      </c>
      <c r="P108" s="318" t="s">
        <v>3664</v>
      </c>
      <c r="Q108" s="318" t="s">
        <v>1477</v>
      </c>
      <c r="R108" s="318" t="s">
        <v>25</v>
      </c>
      <c r="S108" s="318" t="s">
        <v>473</v>
      </c>
      <c r="T108" s="318" t="s">
        <v>683</v>
      </c>
    </row>
    <row r="109" spans="1:20">
      <c r="A109" s="318">
        <v>5117530</v>
      </c>
      <c r="B109" s="318" t="s">
        <v>45</v>
      </c>
      <c r="C109" s="318" t="s">
        <v>1008</v>
      </c>
      <c r="D109" s="318" t="s">
        <v>1009</v>
      </c>
      <c r="E109" s="318" t="s">
        <v>462</v>
      </c>
      <c r="F109" s="318" t="s">
        <v>1010</v>
      </c>
      <c r="G109" s="318" t="s">
        <v>3665</v>
      </c>
      <c r="H109" s="318" t="s">
        <v>25</v>
      </c>
      <c r="I109" s="318" t="s">
        <v>25</v>
      </c>
      <c r="J109" s="318" t="s">
        <v>1194</v>
      </c>
      <c r="K109" s="318" t="s">
        <v>3666</v>
      </c>
      <c r="L109" s="318" t="s">
        <v>3667</v>
      </c>
      <c r="M109" s="318" t="s">
        <v>3668</v>
      </c>
      <c r="N109" s="318" t="s">
        <v>25</v>
      </c>
      <c r="O109" s="318" t="s">
        <v>463</v>
      </c>
      <c r="P109" s="318" t="s">
        <v>470</v>
      </c>
      <c r="Q109" s="318" t="s">
        <v>712</v>
      </c>
      <c r="R109" s="318" t="s">
        <v>25</v>
      </c>
      <c r="S109" s="318" t="s">
        <v>25</v>
      </c>
      <c r="T109" s="318" t="s">
        <v>25</v>
      </c>
    </row>
    <row r="110" spans="1:20">
      <c r="A110" s="318">
        <v>5117530</v>
      </c>
      <c r="B110" s="318" t="s">
        <v>45</v>
      </c>
      <c r="C110" s="318" t="s">
        <v>1008</v>
      </c>
      <c r="D110" s="318" t="s">
        <v>1009</v>
      </c>
      <c r="E110" s="318" t="s">
        <v>462</v>
      </c>
      <c r="F110" s="318" t="s">
        <v>1010</v>
      </c>
      <c r="G110" s="318" t="s">
        <v>3665</v>
      </c>
      <c r="H110" s="318" t="s">
        <v>25</v>
      </c>
      <c r="I110" s="318" t="s">
        <v>25</v>
      </c>
      <c r="J110" s="318" t="s">
        <v>1194</v>
      </c>
      <c r="K110" s="318" t="s">
        <v>3666</v>
      </c>
      <c r="L110" s="318" t="s">
        <v>3667</v>
      </c>
      <c r="M110" s="318" t="s">
        <v>3668</v>
      </c>
      <c r="N110" s="318" t="s">
        <v>25</v>
      </c>
      <c r="O110" s="318" t="s">
        <v>463</v>
      </c>
      <c r="P110" s="318" t="s">
        <v>470</v>
      </c>
      <c r="Q110" s="318" t="s">
        <v>712</v>
      </c>
      <c r="R110" s="318" t="s">
        <v>25</v>
      </c>
      <c r="S110" s="318" t="s">
        <v>473</v>
      </c>
      <c r="T110" s="318" t="s">
        <v>714</v>
      </c>
    </row>
    <row r="111" spans="1:20">
      <c r="A111" s="318">
        <v>5117845</v>
      </c>
      <c r="B111" s="318" t="s">
        <v>55</v>
      </c>
      <c r="C111" s="318" t="s">
        <v>1008</v>
      </c>
      <c r="D111" s="318" t="s">
        <v>1009</v>
      </c>
      <c r="E111" s="318" t="s">
        <v>423</v>
      </c>
      <c r="F111" s="318" t="s">
        <v>1010</v>
      </c>
      <c r="G111" s="318" t="s">
        <v>1237</v>
      </c>
      <c r="H111" s="318" t="s">
        <v>25</v>
      </c>
      <c r="I111" s="318" t="s">
        <v>25</v>
      </c>
      <c r="J111" s="318" t="s">
        <v>1238</v>
      </c>
      <c r="K111" s="318" t="s">
        <v>1239</v>
      </c>
      <c r="L111" s="318" t="s">
        <v>1240</v>
      </c>
      <c r="M111" s="318" t="s">
        <v>1241</v>
      </c>
      <c r="N111" s="318" t="s">
        <v>1242</v>
      </c>
      <c r="O111" s="318" t="s">
        <v>424</v>
      </c>
      <c r="P111" s="318" t="s">
        <v>3669</v>
      </c>
      <c r="Q111" s="318" t="s">
        <v>190</v>
      </c>
      <c r="R111" s="318" t="s">
        <v>25</v>
      </c>
      <c r="S111" s="318" t="s">
        <v>25</v>
      </c>
      <c r="T111" s="318" t="s">
        <v>25</v>
      </c>
    </row>
    <row r="112" spans="1:20">
      <c r="A112" s="318">
        <v>5117845</v>
      </c>
      <c r="B112" s="318" t="s">
        <v>55</v>
      </c>
      <c r="C112" s="318" t="s">
        <v>1008</v>
      </c>
      <c r="D112" s="318" t="s">
        <v>1009</v>
      </c>
      <c r="E112" s="318" t="s">
        <v>423</v>
      </c>
      <c r="F112" s="318" t="s">
        <v>1010</v>
      </c>
      <c r="G112" s="318" t="s">
        <v>1237</v>
      </c>
      <c r="H112" s="318" t="s">
        <v>25</v>
      </c>
      <c r="I112" s="318" t="s">
        <v>25</v>
      </c>
      <c r="J112" s="318" t="s">
        <v>1238</v>
      </c>
      <c r="K112" s="318" t="s">
        <v>1239</v>
      </c>
      <c r="L112" s="318" t="s">
        <v>1240</v>
      </c>
      <c r="M112" s="318" t="s">
        <v>1241</v>
      </c>
      <c r="N112" s="318" t="s">
        <v>1242</v>
      </c>
      <c r="O112" s="318" t="s">
        <v>424</v>
      </c>
      <c r="P112" s="318" t="s">
        <v>3669</v>
      </c>
      <c r="Q112" s="318" t="s">
        <v>190</v>
      </c>
      <c r="R112" s="318" t="s">
        <v>25</v>
      </c>
      <c r="S112" s="318" t="s">
        <v>473</v>
      </c>
      <c r="T112" s="318" t="s">
        <v>683</v>
      </c>
    </row>
    <row r="113" spans="1:20">
      <c r="A113" s="318">
        <v>5118223</v>
      </c>
      <c r="B113" s="318" t="s">
        <v>84</v>
      </c>
      <c r="C113" s="318" t="s">
        <v>1008</v>
      </c>
      <c r="D113" s="318" t="s">
        <v>1009</v>
      </c>
      <c r="E113" s="318" t="s">
        <v>423</v>
      </c>
      <c r="F113" s="318" t="s">
        <v>1010</v>
      </c>
      <c r="G113" s="318" t="s">
        <v>3670</v>
      </c>
      <c r="H113" s="318" t="s">
        <v>25</v>
      </c>
      <c r="I113" s="318" t="s">
        <v>25</v>
      </c>
      <c r="J113" s="318" t="s">
        <v>3671</v>
      </c>
      <c r="K113" s="318" t="s">
        <v>3672</v>
      </c>
      <c r="L113" s="318" t="s">
        <v>3673</v>
      </c>
      <c r="M113" s="318" t="s">
        <v>3674</v>
      </c>
      <c r="N113" s="318" t="s">
        <v>25</v>
      </c>
      <c r="O113" s="318" t="s">
        <v>424</v>
      </c>
      <c r="P113" s="318" t="s">
        <v>3675</v>
      </c>
      <c r="Q113" s="318" t="s">
        <v>80</v>
      </c>
      <c r="R113" s="318" t="s">
        <v>25</v>
      </c>
      <c r="S113" s="318" t="s">
        <v>25</v>
      </c>
      <c r="T113" s="318" t="s">
        <v>25</v>
      </c>
    </row>
    <row r="114" spans="1:20">
      <c r="A114" s="318">
        <v>5118223</v>
      </c>
      <c r="B114" s="318" t="s">
        <v>84</v>
      </c>
      <c r="C114" s="318" t="s">
        <v>1008</v>
      </c>
      <c r="D114" s="318" t="s">
        <v>1009</v>
      </c>
      <c r="E114" s="318" t="s">
        <v>423</v>
      </c>
      <c r="F114" s="318" t="s">
        <v>1010</v>
      </c>
      <c r="G114" s="318" t="s">
        <v>3670</v>
      </c>
      <c r="H114" s="318" t="s">
        <v>25</v>
      </c>
      <c r="I114" s="318" t="s">
        <v>25</v>
      </c>
      <c r="J114" s="318" t="s">
        <v>3671</v>
      </c>
      <c r="K114" s="318" t="s">
        <v>3672</v>
      </c>
      <c r="L114" s="318" t="s">
        <v>3673</v>
      </c>
      <c r="M114" s="318" t="s">
        <v>3674</v>
      </c>
      <c r="N114" s="318" t="s">
        <v>25</v>
      </c>
      <c r="O114" s="318" t="s">
        <v>424</v>
      </c>
      <c r="P114" s="318" t="s">
        <v>3675</v>
      </c>
      <c r="Q114" s="318" t="s">
        <v>80</v>
      </c>
      <c r="R114" s="318" t="s">
        <v>25</v>
      </c>
      <c r="S114" s="318" t="s">
        <v>473</v>
      </c>
      <c r="T114" s="318" t="s">
        <v>683</v>
      </c>
    </row>
    <row r="115" spans="1:20">
      <c r="A115" s="318">
        <v>5118611</v>
      </c>
      <c r="B115" s="318" t="s">
        <v>81</v>
      </c>
      <c r="C115" s="318" t="s">
        <v>1008</v>
      </c>
      <c r="D115" s="318" t="s">
        <v>1009</v>
      </c>
      <c r="E115" s="318" t="s">
        <v>462</v>
      </c>
      <c r="F115" s="318" t="s">
        <v>1010</v>
      </c>
      <c r="G115" s="318" t="s">
        <v>3676</v>
      </c>
      <c r="H115" s="318" t="s">
        <v>25</v>
      </c>
      <c r="I115" s="318" t="s">
        <v>25</v>
      </c>
      <c r="J115" s="318" t="s">
        <v>1258</v>
      </c>
      <c r="K115" s="318" t="s">
        <v>3677</v>
      </c>
      <c r="L115" s="318" t="s">
        <v>3678</v>
      </c>
      <c r="M115" s="318" t="s">
        <v>3679</v>
      </c>
      <c r="N115" s="318" t="s">
        <v>25</v>
      </c>
      <c r="O115" s="318" t="s">
        <v>463</v>
      </c>
      <c r="P115" s="318" t="s">
        <v>3375</v>
      </c>
      <c r="Q115" s="318" t="s">
        <v>207</v>
      </c>
      <c r="R115" s="318" t="s">
        <v>25</v>
      </c>
      <c r="S115" s="318" t="s">
        <v>25</v>
      </c>
      <c r="T115" s="318" t="s">
        <v>25</v>
      </c>
    </row>
    <row r="116" spans="1:20" ht="54">
      <c r="A116" s="318">
        <v>5210806</v>
      </c>
      <c r="B116" s="318" t="s">
        <v>59</v>
      </c>
      <c r="C116" s="318" t="s">
        <v>1008</v>
      </c>
      <c r="D116" s="318" t="s">
        <v>1009</v>
      </c>
      <c r="E116" s="318" t="s">
        <v>453</v>
      </c>
      <c r="F116" s="318" t="s">
        <v>1010</v>
      </c>
      <c r="G116" s="318" t="s">
        <v>3680</v>
      </c>
      <c r="H116" s="318" t="s">
        <v>3681</v>
      </c>
      <c r="I116" s="318" t="s">
        <v>25</v>
      </c>
      <c r="J116" s="318" t="s">
        <v>3392</v>
      </c>
      <c r="K116" s="318" t="s">
        <v>3682</v>
      </c>
      <c r="L116" s="318" t="s">
        <v>3683</v>
      </c>
      <c r="M116" s="318" t="s">
        <v>3684</v>
      </c>
      <c r="N116" s="352" t="s">
        <v>3685</v>
      </c>
      <c r="O116" s="318" t="s">
        <v>454</v>
      </c>
      <c r="P116" s="318" t="s">
        <v>3686</v>
      </c>
      <c r="Q116" s="318" t="s">
        <v>80</v>
      </c>
      <c r="R116" s="318" t="s">
        <v>25</v>
      </c>
      <c r="S116" s="318" t="s">
        <v>25</v>
      </c>
      <c r="T116" s="318" t="s">
        <v>25</v>
      </c>
    </row>
    <row r="117" spans="1:20" ht="108">
      <c r="A117" s="318">
        <v>5211127</v>
      </c>
      <c r="B117" s="318" t="s">
        <v>39</v>
      </c>
      <c r="C117" s="318" t="s">
        <v>1008</v>
      </c>
      <c r="D117" s="318" t="s">
        <v>1009</v>
      </c>
      <c r="E117" s="318" t="s">
        <v>423</v>
      </c>
      <c r="F117" s="318" t="s">
        <v>1010</v>
      </c>
      <c r="G117" s="318" t="s">
        <v>2540</v>
      </c>
      <c r="H117" s="318" t="s">
        <v>25</v>
      </c>
      <c r="I117" s="318" t="s">
        <v>25</v>
      </c>
      <c r="J117" s="318" t="s">
        <v>2541</v>
      </c>
      <c r="K117" s="318" t="s">
        <v>2542</v>
      </c>
      <c r="L117" s="318" t="s">
        <v>2543</v>
      </c>
      <c r="M117" s="318" t="s">
        <v>2544</v>
      </c>
      <c r="N117" s="352" t="s">
        <v>2545</v>
      </c>
      <c r="O117" s="318" t="s">
        <v>424</v>
      </c>
      <c r="P117" s="318" t="s">
        <v>3687</v>
      </c>
      <c r="Q117" s="318" t="s">
        <v>3688</v>
      </c>
      <c r="R117" s="318" t="s">
        <v>25</v>
      </c>
      <c r="S117" s="318" t="s">
        <v>25</v>
      </c>
      <c r="T117" s="318" t="s">
        <v>25</v>
      </c>
    </row>
    <row r="118" spans="1:20" ht="108">
      <c r="A118" s="318">
        <v>5211127</v>
      </c>
      <c r="B118" s="318" t="s">
        <v>39</v>
      </c>
      <c r="C118" s="318" t="s">
        <v>1008</v>
      </c>
      <c r="D118" s="318" t="s">
        <v>1009</v>
      </c>
      <c r="E118" s="318" t="s">
        <v>423</v>
      </c>
      <c r="F118" s="318" t="s">
        <v>1010</v>
      </c>
      <c r="G118" s="318" t="s">
        <v>2540</v>
      </c>
      <c r="H118" s="318" t="s">
        <v>25</v>
      </c>
      <c r="I118" s="318" t="s">
        <v>25</v>
      </c>
      <c r="J118" s="318" t="s">
        <v>2541</v>
      </c>
      <c r="K118" s="318" t="s">
        <v>2542</v>
      </c>
      <c r="L118" s="318" t="s">
        <v>2543</v>
      </c>
      <c r="M118" s="318" t="s">
        <v>2544</v>
      </c>
      <c r="N118" s="352" t="s">
        <v>2545</v>
      </c>
      <c r="O118" s="318" t="s">
        <v>424</v>
      </c>
      <c r="P118" s="318" t="s">
        <v>3687</v>
      </c>
      <c r="Q118" s="318" t="s">
        <v>3688</v>
      </c>
      <c r="R118" s="318" t="s">
        <v>25</v>
      </c>
      <c r="S118" s="318" t="s">
        <v>473</v>
      </c>
      <c r="T118" s="318" t="s">
        <v>683</v>
      </c>
    </row>
    <row r="119" spans="1:20" ht="108">
      <c r="A119" s="318">
        <v>5211812</v>
      </c>
      <c r="B119" s="318" t="s">
        <v>29</v>
      </c>
      <c r="C119" s="318" t="s">
        <v>1008</v>
      </c>
      <c r="D119" s="318" t="s">
        <v>1009</v>
      </c>
      <c r="E119" s="318" t="s">
        <v>423</v>
      </c>
      <c r="F119" s="318" t="s">
        <v>1010</v>
      </c>
      <c r="G119" s="318" t="s">
        <v>2558</v>
      </c>
      <c r="H119" s="318" t="s">
        <v>25</v>
      </c>
      <c r="I119" s="318" t="s">
        <v>25</v>
      </c>
      <c r="J119" s="318" t="s">
        <v>2559</v>
      </c>
      <c r="K119" s="318" t="s">
        <v>2560</v>
      </c>
      <c r="L119" s="318" t="s">
        <v>2561</v>
      </c>
      <c r="M119" s="318" t="s">
        <v>2562</v>
      </c>
      <c r="N119" s="352" t="s">
        <v>2563</v>
      </c>
      <c r="O119" s="318" t="s">
        <v>424</v>
      </c>
      <c r="P119" s="318" t="s">
        <v>707</v>
      </c>
      <c r="Q119" s="318" t="s">
        <v>475</v>
      </c>
      <c r="R119" s="318" t="s">
        <v>25</v>
      </c>
      <c r="S119" s="318" t="s">
        <v>25</v>
      </c>
      <c r="T119" s="318" t="s">
        <v>25</v>
      </c>
    </row>
    <row r="120" spans="1:20" ht="108">
      <c r="A120" s="318">
        <v>5211812</v>
      </c>
      <c r="B120" s="318" t="s">
        <v>29</v>
      </c>
      <c r="C120" s="318" t="s">
        <v>1008</v>
      </c>
      <c r="D120" s="318" t="s">
        <v>1009</v>
      </c>
      <c r="E120" s="318" t="s">
        <v>423</v>
      </c>
      <c r="F120" s="318" t="s">
        <v>1010</v>
      </c>
      <c r="G120" s="318" t="s">
        <v>2558</v>
      </c>
      <c r="H120" s="318" t="s">
        <v>25</v>
      </c>
      <c r="I120" s="318" t="s">
        <v>25</v>
      </c>
      <c r="J120" s="318" t="s">
        <v>2559</v>
      </c>
      <c r="K120" s="318" t="s">
        <v>2560</v>
      </c>
      <c r="L120" s="318" t="s">
        <v>2561</v>
      </c>
      <c r="M120" s="318" t="s">
        <v>2562</v>
      </c>
      <c r="N120" s="352" t="s">
        <v>2563</v>
      </c>
      <c r="O120" s="318" t="s">
        <v>424</v>
      </c>
      <c r="P120" s="318" t="s">
        <v>707</v>
      </c>
      <c r="Q120" s="318" t="s">
        <v>475</v>
      </c>
      <c r="R120" s="318" t="s">
        <v>25</v>
      </c>
      <c r="S120" s="318" t="s">
        <v>473</v>
      </c>
      <c r="T120" s="318" t="s">
        <v>683</v>
      </c>
    </row>
    <row r="121" spans="1:20">
      <c r="A121" s="318">
        <v>5211861</v>
      </c>
      <c r="B121" s="318" t="s">
        <v>39</v>
      </c>
      <c r="C121" s="318" t="s">
        <v>1008</v>
      </c>
      <c r="D121" s="318" t="s">
        <v>1009</v>
      </c>
      <c r="E121" s="318" t="s">
        <v>453</v>
      </c>
      <c r="F121" s="318" t="s">
        <v>1010</v>
      </c>
      <c r="G121" s="318" t="s">
        <v>3689</v>
      </c>
      <c r="H121" s="318" t="s">
        <v>25</v>
      </c>
      <c r="I121" s="318" t="s">
        <v>25</v>
      </c>
      <c r="J121" s="318" t="s">
        <v>2559</v>
      </c>
      <c r="K121" s="318" t="s">
        <v>3690</v>
      </c>
      <c r="L121" s="318" t="s">
        <v>3691</v>
      </c>
      <c r="M121" s="318" t="s">
        <v>3692</v>
      </c>
      <c r="N121" s="318" t="s">
        <v>3693</v>
      </c>
      <c r="O121" s="318" t="s">
        <v>454</v>
      </c>
      <c r="P121" s="318" t="s">
        <v>3131</v>
      </c>
      <c r="Q121" s="318" t="s">
        <v>479</v>
      </c>
      <c r="R121" s="318" t="s">
        <v>25</v>
      </c>
      <c r="S121" s="318" t="s">
        <v>25</v>
      </c>
      <c r="T121" s="318" t="s">
        <v>25</v>
      </c>
    </row>
    <row r="122" spans="1:20">
      <c r="A122" s="318">
        <v>5211861</v>
      </c>
      <c r="B122" s="318" t="s">
        <v>39</v>
      </c>
      <c r="C122" s="318" t="s">
        <v>1008</v>
      </c>
      <c r="D122" s="318" t="s">
        <v>1009</v>
      </c>
      <c r="E122" s="318" t="s">
        <v>453</v>
      </c>
      <c r="F122" s="318" t="s">
        <v>1010</v>
      </c>
      <c r="G122" s="318" t="s">
        <v>3689</v>
      </c>
      <c r="H122" s="318" t="s">
        <v>25</v>
      </c>
      <c r="I122" s="318" t="s">
        <v>25</v>
      </c>
      <c r="J122" s="318" t="s">
        <v>2559</v>
      </c>
      <c r="K122" s="318" t="s">
        <v>3690</v>
      </c>
      <c r="L122" s="318" t="s">
        <v>3691</v>
      </c>
      <c r="M122" s="318" t="s">
        <v>3692</v>
      </c>
      <c r="N122" s="318" t="s">
        <v>3693</v>
      </c>
      <c r="O122" s="318" t="s">
        <v>454</v>
      </c>
      <c r="P122" s="318" t="s">
        <v>3131</v>
      </c>
      <c r="Q122" s="318" t="s">
        <v>479</v>
      </c>
      <c r="R122" s="318" t="s">
        <v>25</v>
      </c>
      <c r="S122" s="318" t="s">
        <v>473</v>
      </c>
      <c r="T122" s="318" t="s">
        <v>683</v>
      </c>
    </row>
    <row r="123" spans="1:20">
      <c r="A123" s="318">
        <v>5212869</v>
      </c>
      <c r="B123" s="318" t="s">
        <v>47</v>
      </c>
      <c r="C123" s="318" t="s">
        <v>1008</v>
      </c>
      <c r="D123" s="318" t="s">
        <v>1009</v>
      </c>
      <c r="E123" s="318" t="s">
        <v>462</v>
      </c>
      <c r="F123" s="318" t="s">
        <v>1010</v>
      </c>
      <c r="G123" s="318" t="s">
        <v>2615</v>
      </c>
      <c r="H123" s="318" t="s">
        <v>25</v>
      </c>
      <c r="I123" s="318" t="s">
        <v>25</v>
      </c>
      <c r="J123" s="318" t="s">
        <v>2616</v>
      </c>
      <c r="K123" s="318" t="s">
        <v>2617</v>
      </c>
      <c r="L123" s="318" t="s">
        <v>2618</v>
      </c>
      <c r="M123" s="318" t="s">
        <v>2619</v>
      </c>
      <c r="N123" s="318" t="s">
        <v>25</v>
      </c>
      <c r="O123" s="318" t="s">
        <v>463</v>
      </c>
      <c r="P123" s="318" t="s">
        <v>718</v>
      </c>
      <c r="Q123" s="318" t="s">
        <v>480</v>
      </c>
      <c r="R123" s="318" t="s">
        <v>25</v>
      </c>
      <c r="S123" s="318" t="s">
        <v>25</v>
      </c>
      <c r="T123" s="318" t="s">
        <v>25</v>
      </c>
    </row>
    <row r="124" spans="1:20">
      <c r="A124" s="318">
        <v>5212869</v>
      </c>
      <c r="B124" s="318" t="s">
        <v>47</v>
      </c>
      <c r="C124" s="318" t="s">
        <v>1008</v>
      </c>
      <c r="D124" s="318" t="s">
        <v>1009</v>
      </c>
      <c r="E124" s="318" t="s">
        <v>462</v>
      </c>
      <c r="F124" s="318" t="s">
        <v>1010</v>
      </c>
      <c r="G124" s="318" t="s">
        <v>2615</v>
      </c>
      <c r="H124" s="318" t="s">
        <v>25</v>
      </c>
      <c r="I124" s="318" t="s">
        <v>25</v>
      </c>
      <c r="J124" s="318" t="s">
        <v>2616</v>
      </c>
      <c r="K124" s="318" t="s">
        <v>2617</v>
      </c>
      <c r="L124" s="318" t="s">
        <v>2618</v>
      </c>
      <c r="M124" s="318" t="s">
        <v>2619</v>
      </c>
      <c r="N124" s="318" t="s">
        <v>25</v>
      </c>
      <c r="O124" s="318" t="s">
        <v>463</v>
      </c>
      <c r="P124" s="318" t="s">
        <v>718</v>
      </c>
      <c r="Q124" s="318" t="s">
        <v>480</v>
      </c>
      <c r="R124" s="318" t="s">
        <v>25</v>
      </c>
      <c r="S124" s="318" t="s">
        <v>473</v>
      </c>
      <c r="T124" s="318" t="s">
        <v>714</v>
      </c>
    </row>
    <row r="125" spans="1:20" ht="72">
      <c r="A125" s="318">
        <v>5213008</v>
      </c>
      <c r="B125" s="318" t="s">
        <v>74</v>
      </c>
      <c r="C125" s="318" t="s">
        <v>1008</v>
      </c>
      <c r="D125" s="318" t="s">
        <v>1009</v>
      </c>
      <c r="E125" s="318" t="s">
        <v>423</v>
      </c>
      <c r="F125" s="318" t="s">
        <v>1010</v>
      </c>
      <c r="G125" s="318" t="s">
        <v>1548</v>
      </c>
      <c r="H125" s="318" t="s">
        <v>1549</v>
      </c>
      <c r="I125" s="318" t="s">
        <v>25</v>
      </c>
      <c r="J125" s="318" t="s">
        <v>1550</v>
      </c>
      <c r="K125" s="318" t="s">
        <v>1551</v>
      </c>
      <c r="L125" s="318" t="s">
        <v>1552</v>
      </c>
      <c r="M125" s="318" t="s">
        <v>1553</v>
      </c>
      <c r="N125" s="352" t="s">
        <v>1554</v>
      </c>
      <c r="O125" s="318" t="s">
        <v>424</v>
      </c>
      <c r="P125" s="318" t="s">
        <v>3694</v>
      </c>
      <c r="Q125" s="318" t="s">
        <v>722</v>
      </c>
      <c r="R125" s="318" t="s">
        <v>25</v>
      </c>
      <c r="S125" s="318" t="s">
        <v>25</v>
      </c>
      <c r="T125" s="318" t="s">
        <v>25</v>
      </c>
    </row>
    <row r="126" spans="1:20" ht="72">
      <c r="A126" s="318">
        <v>5213008</v>
      </c>
      <c r="B126" s="318" t="s">
        <v>74</v>
      </c>
      <c r="C126" s="318" t="s">
        <v>1008</v>
      </c>
      <c r="D126" s="318" t="s">
        <v>1009</v>
      </c>
      <c r="E126" s="318" t="s">
        <v>423</v>
      </c>
      <c r="F126" s="318" t="s">
        <v>1010</v>
      </c>
      <c r="G126" s="318" t="s">
        <v>1548</v>
      </c>
      <c r="H126" s="318" t="s">
        <v>1549</v>
      </c>
      <c r="I126" s="318" t="s">
        <v>25</v>
      </c>
      <c r="J126" s="318" t="s">
        <v>1550</v>
      </c>
      <c r="K126" s="318" t="s">
        <v>1551</v>
      </c>
      <c r="L126" s="318" t="s">
        <v>1552</v>
      </c>
      <c r="M126" s="318" t="s">
        <v>1553</v>
      </c>
      <c r="N126" s="352" t="s">
        <v>1554</v>
      </c>
      <c r="O126" s="318" t="s">
        <v>424</v>
      </c>
      <c r="P126" s="318" t="s">
        <v>3694</v>
      </c>
      <c r="Q126" s="318" t="s">
        <v>722</v>
      </c>
      <c r="R126" s="318" t="s">
        <v>25</v>
      </c>
      <c r="S126" s="318" t="s">
        <v>473</v>
      </c>
      <c r="T126" s="318" t="s">
        <v>683</v>
      </c>
    </row>
    <row r="127" spans="1:20" ht="72">
      <c r="A127" s="318">
        <v>5213172</v>
      </c>
      <c r="B127" s="318" t="s">
        <v>79</v>
      </c>
      <c r="C127" s="318" t="s">
        <v>1008</v>
      </c>
      <c r="D127" s="318" t="s">
        <v>1009</v>
      </c>
      <c r="E127" s="318" t="s">
        <v>462</v>
      </c>
      <c r="F127" s="318" t="s">
        <v>1010</v>
      </c>
      <c r="G127" s="318" t="s">
        <v>3695</v>
      </c>
      <c r="H127" s="318" t="s">
        <v>25</v>
      </c>
      <c r="I127" s="318" t="s">
        <v>25</v>
      </c>
      <c r="J127" s="318" t="s">
        <v>2604</v>
      </c>
      <c r="K127" s="318" t="s">
        <v>3696</v>
      </c>
      <c r="L127" s="318" t="s">
        <v>3697</v>
      </c>
      <c r="M127" s="318" t="s">
        <v>3698</v>
      </c>
      <c r="N127" s="352" t="s">
        <v>3699</v>
      </c>
      <c r="O127" s="318" t="s">
        <v>463</v>
      </c>
      <c r="P127" s="318" t="s">
        <v>414</v>
      </c>
      <c r="Q127" s="318" t="s">
        <v>160</v>
      </c>
      <c r="R127" s="318" t="s">
        <v>25</v>
      </c>
      <c r="S127" s="318" t="s">
        <v>25</v>
      </c>
      <c r="T127" s="318" t="s">
        <v>25</v>
      </c>
    </row>
    <row r="128" spans="1:20" ht="54">
      <c r="A128" s="318">
        <v>5310994</v>
      </c>
      <c r="B128" s="318" t="s">
        <v>49</v>
      </c>
      <c r="C128" s="318" t="s">
        <v>1008</v>
      </c>
      <c r="D128" s="318" t="s">
        <v>1009</v>
      </c>
      <c r="E128" s="318" t="s">
        <v>453</v>
      </c>
      <c r="F128" s="318" t="s">
        <v>1010</v>
      </c>
      <c r="G128" s="318" t="s">
        <v>3700</v>
      </c>
      <c r="H128" s="318" t="s">
        <v>25</v>
      </c>
      <c r="I128" s="318" t="s">
        <v>25</v>
      </c>
      <c r="J128" s="318" t="s">
        <v>3701</v>
      </c>
      <c r="K128" s="318" t="s">
        <v>3702</v>
      </c>
      <c r="L128" s="318" t="s">
        <v>3703</v>
      </c>
      <c r="M128" s="318" t="s">
        <v>3704</v>
      </c>
      <c r="N128" s="352" t="s">
        <v>3705</v>
      </c>
      <c r="O128" s="318" t="s">
        <v>454</v>
      </c>
      <c r="P128" s="318" t="s">
        <v>3706</v>
      </c>
      <c r="Q128" s="318" t="s">
        <v>225</v>
      </c>
      <c r="R128" s="318" t="s">
        <v>25</v>
      </c>
      <c r="S128" s="318" t="s">
        <v>25</v>
      </c>
      <c r="T128" s="318" t="s">
        <v>25</v>
      </c>
    </row>
    <row r="129" spans="1:20" ht="54">
      <c r="A129" s="318">
        <v>5310994</v>
      </c>
      <c r="B129" s="318" t="s">
        <v>49</v>
      </c>
      <c r="C129" s="318" t="s">
        <v>1008</v>
      </c>
      <c r="D129" s="318" t="s">
        <v>1009</v>
      </c>
      <c r="E129" s="318" t="s">
        <v>453</v>
      </c>
      <c r="F129" s="318" t="s">
        <v>1010</v>
      </c>
      <c r="G129" s="318" t="s">
        <v>3700</v>
      </c>
      <c r="H129" s="318" t="s">
        <v>25</v>
      </c>
      <c r="I129" s="318" t="s">
        <v>25</v>
      </c>
      <c r="J129" s="318" t="s">
        <v>3701</v>
      </c>
      <c r="K129" s="318" t="s">
        <v>3702</v>
      </c>
      <c r="L129" s="318" t="s">
        <v>3703</v>
      </c>
      <c r="M129" s="318" t="s">
        <v>3704</v>
      </c>
      <c r="N129" s="352" t="s">
        <v>3705</v>
      </c>
      <c r="O129" s="318" t="s">
        <v>454</v>
      </c>
      <c r="P129" s="318" t="s">
        <v>3706</v>
      </c>
      <c r="Q129" s="318" t="s">
        <v>225</v>
      </c>
      <c r="R129" s="318" t="s">
        <v>25</v>
      </c>
      <c r="S129" s="318" t="s">
        <v>473</v>
      </c>
      <c r="T129" s="318" t="s">
        <v>683</v>
      </c>
    </row>
    <row r="130" spans="1:20">
      <c r="A130" s="318">
        <v>5311935</v>
      </c>
      <c r="B130" s="318" t="s">
        <v>53</v>
      </c>
      <c r="C130" s="318" t="s">
        <v>1008</v>
      </c>
      <c r="D130" s="318" t="s">
        <v>1009</v>
      </c>
      <c r="E130" s="318" t="s">
        <v>462</v>
      </c>
      <c r="F130" s="318" t="s">
        <v>1010</v>
      </c>
      <c r="G130" s="318" t="s">
        <v>3414</v>
      </c>
      <c r="H130" s="318" t="s">
        <v>25</v>
      </c>
      <c r="I130" s="318" t="s">
        <v>25</v>
      </c>
      <c r="J130" s="318" t="s">
        <v>1357</v>
      </c>
      <c r="K130" s="318" t="s">
        <v>3415</v>
      </c>
      <c r="L130" s="318" t="s">
        <v>3416</v>
      </c>
      <c r="M130" s="318" t="s">
        <v>3417</v>
      </c>
      <c r="N130" s="318" t="s">
        <v>25</v>
      </c>
      <c r="O130" s="318" t="s">
        <v>463</v>
      </c>
      <c r="P130" s="318" t="s">
        <v>3707</v>
      </c>
      <c r="Q130" s="318" t="s">
        <v>1470</v>
      </c>
      <c r="R130" s="318" t="s">
        <v>25</v>
      </c>
      <c r="S130" s="318" t="s">
        <v>25</v>
      </c>
      <c r="T130" s="318" t="s">
        <v>25</v>
      </c>
    </row>
    <row r="131" spans="1:20">
      <c r="A131" s="318">
        <v>5311935</v>
      </c>
      <c r="B131" s="318" t="s">
        <v>53</v>
      </c>
      <c r="C131" s="318" t="s">
        <v>1008</v>
      </c>
      <c r="D131" s="318" t="s">
        <v>1009</v>
      </c>
      <c r="E131" s="318" t="s">
        <v>462</v>
      </c>
      <c r="F131" s="318" t="s">
        <v>1010</v>
      </c>
      <c r="G131" s="318" t="s">
        <v>3414</v>
      </c>
      <c r="H131" s="318" t="s">
        <v>25</v>
      </c>
      <c r="I131" s="318" t="s">
        <v>25</v>
      </c>
      <c r="J131" s="318" t="s">
        <v>1357</v>
      </c>
      <c r="K131" s="318" t="s">
        <v>3415</v>
      </c>
      <c r="L131" s="318" t="s">
        <v>3416</v>
      </c>
      <c r="M131" s="318" t="s">
        <v>3417</v>
      </c>
      <c r="N131" s="318" t="s">
        <v>25</v>
      </c>
      <c r="O131" s="318" t="s">
        <v>463</v>
      </c>
      <c r="P131" s="318" t="s">
        <v>3707</v>
      </c>
      <c r="Q131" s="318" t="s">
        <v>1470</v>
      </c>
      <c r="R131" s="318" t="s">
        <v>25</v>
      </c>
      <c r="S131" s="318" t="s">
        <v>473</v>
      </c>
      <c r="T131" s="318" t="s">
        <v>714</v>
      </c>
    </row>
    <row r="132" spans="1:20">
      <c r="A132" s="318">
        <v>5312172</v>
      </c>
      <c r="B132" s="318" t="s">
        <v>39</v>
      </c>
      <c r="C132" s="318" t="s">
        <v>1008</v>
      </c>
      <c r="D132" s="318" t="s">
        <v>1009</v>
      </c>
      <c r="E132" s="318" t="s">
        <v>462</v>
      </c>
      <c r="F132" s="318" t="s">
        <v>1010</v>
      </c>
      <c r="G132" s="318" t="s">
        <v>3708</v>
      </c>
      <c r="H132" s="318" t="s">
        <v>25</v>
      </c>
      <c r="I132" s="318" t="s">
        <v>25</v>
      </c>
      <c r="J132" s="318" t="s">
        <v>1362</v>
      </c>
      <c r="K132" s="318" t="s">
        <v>3709</v>
      </c>
      <c r="L132" s="318" t="s">
        <v>3710</v>
      </c>
      <c r="M132" s="318" t="s">
        <v>25</v>
      </c>
      <c r="N132" s="318" t="s">
        <v>25</v>
      </c>
      <c r="O132" s="318" t="s">
        <v>463</v>
      </c>
      <c r="P132" s="318" t="s">
        <v>436</v>
      </c>
      <c r="Q132" s="318" t="s">
        <v>690</v>
      </c>
      <c r="R132" s="318" t="s">
        <v>25</v>
      </c>
      <c r="S132" s="318" t="s">
        <v>25</v>
      </c>
      <c r="T132" s="318" t="s">
        <v>25</v>
      </c>
    </row>
    <row r="133" spans="1:20">
      <c r="A133" s="318">
        <v>5312651</v>
      </c>
      <c r="B133" s="318" t="s">
        <v>81</v>
      </c>
      <c r="C133" s="318" t="s">
        <v>1008</v>
      </c>
      <c r="D133" s="318" t="s">
        <v>1009</v>
      </c>
      <c r="E133" s="318" t="s">
        <v>423</v>
      </c>
      <c r="F133" s="318" t="s">
        <v>1010</v>
      </c>
      <c r="G133" s="318" t="s">
        <v>1555</v>
      </c>
      <c r="H133" s="318" t="s">
        <v>1556</v>
      </c>
      <c r="I133" s="318" t="s">
        <v>25</v>
      </c>
      <c r="J133" s="318" t="s">
        <v>1557</v>
      </c>
      <c r="K133" s="318" t="s">
        <v>1558</v>
      </c>
      <c r="L133" s="318" t="s">
        <v>1559</v>
      </c>
      <c r="M133" s="318" t="s">
        <v>1560</v>
      </c>
      <c r="N133" s="318" t="s">
        <v>1561</v>
      </c>
      <c r="O133" s="318" t="s">
        <v>424</v>
      </c>
      <c r="P133" s="318" t="s">
        <v>3711</v>
      </c>
      <c r="Q133" s="318" t="s">
        <v>72</v>
      </c>
      <c r="R133" s="318" t="s">
        <v>25</v>
      </c>
      <c r="S133" s="318" t="s">
        <v>25</v>
      </c>
      <c r="T133" s="318" t="s">
        <v>25</v>
      </c>
    </row>
    <row r="134" spans="1:20">
      <c r="A134" s="318">
        <v>5312651</v>
      </c>
      <c r="B134" s="318" t="s">
        <v>81</v>
      </c>
      <c r="C134" s="318" t="s">
        <v>1008</v>
      </c>
      <c r="D134" s="318" t="s">
        <v>1009</v>
      </c>
      <c r="E134" s="318" t="s">
        <v>423</v>
      </c>
      <c r="F134" s="318" t="s">
        <v>1010</v>
      </c>
      <c r="G134" s="318" t="s">
        <v>1555</v>
      </c>
      <c r="H134" s="318" t="s">
        <v>1556</v>
      </c>
      <c r="I134" s="318" t="s">
        <v>25</v>
      </c>
      <c r="J134" s="318" t="s">
        <v>1557</v>
      </c>
      <c r="K134" s="318" t="s">
        <v>1558</v>
      </c>
      <c r="L134" s="318" t="s">
        <v>1559</v>
      </c>
      <c r="M134" s="318" t="s">
        <v>1560</v>
      </c>
      <c r="N134" s="318" t="s">
        <v>1561</v>
      </c>
      <c r="O134" s="318" t="s">
        <v>424</v>
      </c>
      <c r="P134" s="318" t="s">
        <v>3711</v>
      </c>
      <c r="Q134" s="318" t="s">
        <v>72</v>
      </c>
      <c r="R134" s="318" t="s">
        <v>25</v>
      </c>
      <c r="S134" s="318" t="s">
        <v>473</v>
      </c>
      <c r="T134" s="318" t="s">
        <v>683</v>
      </c>
    </row>
    <row r="135" spans="1:20">
      <c r="A135" s="318">
        <v>5312750</v>
      </c>
      <c r="B135" s="318" t="s">
        <v>75</v>
      </c>
      <c r="C135" s="318" t="s">
        <v>1008</v>
      </c>
      <c r="D135" s="318" t="s">
        <v>1009</v>
      </c>
      <c r="E135" s="318" t="s">
        <v>423</v>
      </c>
      <c r="F135" s="318" t="s">
        <v>1010</v>
      </c>
      <c r="G135" s="318" t="s">
        <v>3712</v>
      </c>
      <c r="H135" s="318" t="s">
        <v>25</v>
      </c>
      <c r="I135" s="318" t="s">
        <v>25</v>
      </c>
      <c r="J135" s="318" t="s">
        <v>2711</v>
      </c>
      <c r="K135" s="318" t="s">
        <v>3713</v>
      </c>
      <c r="L135" s="318" t="s">
        <v>3714</v>
      </c>
      <c r="M135" s="318" t="s">
        <v>3715</v>
      </c>
      <c r="N135" s="318" t="s">
        <v>3716</v>
      </c>
      <c r="O135" s="318" t="s">
        <v>424</v>
      </c>
      <c r="P135" s="318" t="s">
        <v>3717</v>
      </c>
      <c r="Q135" s="318" t="s">
        <v>3718</v>
      </c>
      <c r="R135" s="318" t="s">
        <v>25</v>
      </c>
      <c r="S135" s="318" t="s">
        <v>25</v>
      </c>
      <c r="T135" s="318" t="s">
        <v>25</v>
      </c>
    </row>
    <row r="136" spans="1:20">
      <c r="A136" s="318">
        <v>5312750</v>
      </c>
      <c r="B136" s="318" t="s">
        <v>75</v>
      </c>
      <c r="C136" s="318" t="s">
        <v>1008</v>
      </c>
      <c r="D136" s="318" t="s">
        <v>1009</v>
      </c>
      <c r="E136" s="318" t="s">
        <v>423</v>
      </c>
      <c r="F136" s="318" t="s">
        <v>1010</v>
      </c>
      <c r="G136" s="318" t="s">
        <v>3712</v>
      </c>
      <c r="H136" s="318" t="s">
        <v>25</v>
      </c>
      <c r="I136" s="318" t="s">
        <v>25</v>
      </c>
      <c r="J136" s="318" t="s">
        <v>2711</v>
      </c>
      <c r="K136" s="318" t="s">
        <v>3713</v>
      </c>
      <c r="L136" s="318" t="s">
        <v>3714</v>
      </c>
      <c r="M136" s="318" t="s">
        <v>3715</v>
      </c>
      <c r="N136" s="318" t="s">
        <v>3716</v>
      </c>
      <c r="O136" s="318" t="s">
        <v>424</v>
      </c>
      <c r="P136" s="318" t="s">
        <v>3717</v>
      </c>
      <c r="Q136" s="318" t="s">
        <v>3718</v>
      </c>
      <c r="R136" s="318" t="s">
        <v>25</v>
      </c>
      <c r="S136" s="318" t="s">
        <v>473</v>
      </c>
      <c r="T136" s="318" t="s">
        <v>683</v>
      </c>
    </row>
    <row r="137" spans="1:20">
      <c r="A137" s="318">
        <v>5410141</v>
      </c>
      <c r="B137" s="318" t="s">
        <v>55</v>
      </c>
      <c r="C137" s="318" t="s">
        <v>1008</v>
      </c>
      <c r="D137" s="318" t="s">
        <v>1009</v>
      </c>
      <c r="E137" s="318" t="s">
        <v>453</v>
      </c>
      <c r="F137" s="318" t="s">
        <v>1010</v>
      </c>
      <c r="G137" s="318" t="s">
        <v>3719</v>
      </c>
      <c r="H137" s="318" t="s">
        <v>25</v>
      </c>
      <c r="I137" s="318" t="s">
        <v>25</v>
      </c>
      <c r="J137" s="318" t="s">
        <v>3720</v>
      </c>
      <c r="K137" s="318" t="s">
        <v>3721</v>
      </c>
      <c r="L137" s="318" t="s">
        <v>3722</v>
      </c>
      <c r="M137" s="318" t="s">
        <v>3723</v>
      </c>
      <c r="N137" s="318" t="s">
        <v>3724</v>
      </c>
      <c r="O137" s="318" t="s">
        <v>454</v>
      </c>
      <c r="P137" s="318" t="s">
        <v>3725</v>
      </c>
      <c r="Q137" s="318" t="s">
        <v>722</v>
      </c>
      <c r="R137" s="318" t="s">
        <v>25</v>
      </c>
      <c r="S137" s="318" t="s">
        <v>25</v>
      </c>
      <c r="T137" s="318" t="s">
        <v>25</v>
      </c>
    </row>
    <row r="138" spans="1:20">
      <c r="A138" s="318">
        <v>5410141</v>
      </c>
      <c r="B138" s="318" t="s">
        <v>55</v>
      </c>
      <c r="C138" s="318" t="s">
        <v>1008</v>
      </c>
      <c r="D138" s="318" t="s">
        <v>1009</v>
      </c>
      <c r="E138" s="318" t="s">
        <v>453</v>
      </c>
      <c r="F138" s="318" t="s">
        <v>1010</v>
      </c>
      <c r="G138" s="318" t="s">
        <v>3719</v>
      </c>
      <c r="H138" s="318" t="s">
        <v>25</v>
      </c>
      <c r="I138" s="318" t="s">
        <v>25</v>
      </c>
      <c r="J138" s="318" t="s">
        <v>3720</v>
      </c>
      <c r="K138" s="318" t="s">
        <v>3721</v>
      </c>
      <c r="L138" s="318" t="s">
        <v>3722</v>
      </c>
      <c r="M138" s="318" t="s">
        <v>3723</v>
      </c>
      <c r="N138" s="318" t="s">
        <v>3724</v>
      </c>
      <c r="O138" s="318" t="s">
        <v>454</v>
      </c>
      <c r="P138" s="318" t="s">
        <v>3725</v>
      </c>
      <c r="Q138" s="318" t="s">
        <v>722</v>
      </c>
      <c r="R138" s="318" t="s">
        <v>25</v>
      </c>
      <c r="S138" s="318" t="s">
        <v>473</v>
      </c>
      <c r="T138" s="318" t="s">
        <v>683</v>
      </c>
    </row>
    <row r="139" spans="1:20" ht="72">
      <c r="A139" s="318">
        <v>5410471</v>
      </c>
      <c r="B139" s="318" t="s">
        <v>61</v>
      </c>
      <c r="C139" s="318" t="s">
        <v>1008</v>
      </c>
      <c r="D139" s="318" t="s">
        <v>1009</v>
      </c>
      <c r="E139" s="318" t="s">
        <v>423</v>
      </c>
      <c r="F139" s="318" t="s">
        <v>1010</v>
      </c>
      <c r="G139" s="318" t="s">
        <v>1366</v>
      </c>
      <c r="H139" s="318" t="s">
        <v>25</v>
      </c>
      <c r="I139" s="318" t="s">
        <v>25</v>
      </c>
      <c r="J139" s="318" t="s">
        <v>1367</v>
      </c>
      <c r="K139" s="318" t="s">
        <v>1368</v>
      </c>
      <c r="L139" s="318" t="s">
        <v>1369</v>
      </c>
      <c r="M139" s="318" t="s">
        <v>1370</v>
      </c>
      <c r="N139" s="352" t="s">
        <v>1371</v>
      </c>
      <c r="O139" s="318" t="s">
        <v>424</v>
      </c>
      <c r="P139" s="318" t="s">
        <v>3726</v>
      </c>
      <c r="Q139" s="318" t="s">
        <v>77</v>
      </c>
      <c r="R139" s="318" t="s">
        <v>25</v>
      </c>
      <c r="S139" s="318" t="s">
        <v>25</v>
      </c>
      <c r="T139" s="318" t="s">
        <v>25</v>
      </c>
    </row>
    <row r="140" spans="1:20" ht="72">
      <c r="A140" s="318">
        <v>5410471</v>
      </c>
      <c r="B140" s="318" t="s">
        <v>61</v>
      </c>
      <c r="C140" s="318" t="s">
        <v>1008</v>
      </c>
      <c r="D140" s="318" t="s">
        <v>1009</v>
      </c>
      <c r="E140" s="318" t="s">
        <v>423</v>
      </c>
      <c r="F140" s="318" t="s">
        <v>1010</v>
      </c>
      <c r="G140" s="318" t="s">
        <v>1366</v>
      </c>
      <c r="H140" s="318" t="s">
        <v>25</v>
      </c>
      <c r="I140" s="318" t="s">
        <v>25</v>
      </c>
      <c r="J140" s="318" t="s">
        <v>1367</v>
      </c>
      <c r="K140" s="318" t="s">
        <v>1368</v>
      </c>
      <c r="L140" s="318" t="s">
        <v>1369</v>
      </c>
      <c r="M140" s="318" t="s">
        <v>1370</v>
      </c>
      <c r="N140" s="352" t="s">
        <v>1371</v>
      </c>
      <c r="O140" s="318" t="s">
        <v>424</v>
      </c>
      <c r="P140" s="318" t="s">
        <v>3726</v>
      </c>
      <c r="Q140" s="318" t="s">
        <v>77</v>
      </c>
      <c r="R140" s="318" t="s">
        <v>25</v>
      </c>
      <c r="S140" s="318" t="s">
        <v>473</v>
      </c>
      <c r="T140" s="318" t="s">
        <v>683</v>
      </c>
    </row>
    <row r="141" spans="1:20">
      <c r="A141" s="318">
        <v>5410760</v>
      </c>
      <c r="B141" s="318" t="s">
        <v>57</v>
      </c>
      <c r="C141" s="318" t="s">
        <v>1008</v>
      </c>
      <c r="D141" s="318" t="s">
        <v>1009</v>
      </c>
      <c r="E141" s="318" t="s">
        <v>453</v>
      </c>
      <c r="F141" s="318" t="s">
        <v>1010</v>
      </c>
      <c r="G141" s="318" t="s">
        <v>1562</v>
      </c>
      <c r="H141" s="318" t="s">
        <v>1563</v>
      </c>
      <c r="I141" s="318" t="s">
        <v>25</v>
      </c>
      <c r="J141" s="318" t="s">
        <v>1564</v>
      </c>
      <c r="K141" s="318" t="s">
        <v>1565</v>
      </c>
      <c r="L141" s="318" t="s">
        <v>1566</v>
      </c>
      <c r="M141" s="318" t="s">
        <v>1567</v>
      </c>
      <c r="N141" s="318" t="s">
        <v>1568</v>
      </c>
      <c r="O141" s="318" t="s">
        <v>454</v>
      </c>
      <c r="P141" s="318" t="s">
        <v>3727</v>
      </c>
      <c r="Q141" s="318" t="s">
        <v>722</v>
      </c>
      <c r="R141" s="318" t="s">
        <v>25</v>
      </c>
      <c r="S141" s="318" t="s">
        <v>25</v>
      </c>
      <c r="T141" s="318" t="s">
        <v>25</v>
      </c>
    </row>
    <row r="142" spans="1:20">
      <c r="A142" s="318">
        <v>5410760</v>
      </c>
      <c r="B142" s="318" t="s">
        <v>57</v>
      </c>
      <c r="C142" s="318" t="s">
        <v>1008</v>
      </c>
      <c r="D142" s="318" t="s">
        <v>1009</v>
      </c>
      <c r="E142" s="318" t="s">
        <v>453</v>
      </c>
      <c r="F142" s="318" t="s">
        <v>1010</v>
      </c>
      <c r="G142" s="318" t="s">
        <v>1562</v>
      </c>
      <c r="H142" s="318" t="s">
        <v>1563</v>
      </c>
      <c r="I142" s="318" t="s">
        <v>25</v>
      </c>
      <c r="J142" s="318" t="s">
        <v>1564</v>
      </c>
      <c r="K142" s="318" t="s">
        <v>1565</v>
      </c>
      <c r="L142" s="318" t="s">
        <v>1566</v>
      </c>
      <c r="M142" s="318" t="s">
        <v>1567</v>
      </c>
      <c r="N142" s="318" t="s">
        <v>1568</v>
      </c>
      <c r="O142" s="318" t="s">
        <v>454</v>
      </c>
      <c r="P142" s="318" t="s">
        <v>3727</v>
      </c>
      <c r="Q142" s="318" t="s">
        <v>722</v>
      </c>
      <c r="R142" s="318" t="s">
        <v>25</v>
      </c>
      <c r="S142" s="318" t="s">
        <v>473</v>
      </c>
      <c r="T142" s="318" t="s">
        <v>683</v>
      </c>
    </row>
    <row r="143" spans="1:20" ht="108">
      <c r="A143" s="318">
        <v>5411511</v>
      </c>
      <c r="B143" s="318" t="s">
        <v>53</v>
      </c>
      <c r="C143" s="318" t="s">
        <v>1008</v>
      </c>
      <c r="D143" s="318" t="s">
        <v>1009</v>
      </c>
      <c r="E143" s="318" t="s">
        <v>453</v>
      </c>
      <c r="F143" s="318" t="s">
        <v>1010</v>
      </c>
      <c r="G143" s="318" t="s">
        <v>3728</v>
      </c>
      <c r="H143" s="318" t="s">
        <v>25</v>
      </c>
      <c r="I143" s="318" t="s">
        <v>25</v>
      </c>
      <c r="J143" s="318" t="s">
        <v>3729</v>
      </c>
      <c r="K143" s="318" t="s">
        <v>3730</v>
      </c>
      <c r="L143" s="318" t="s">
        <v>3731</v>
      </c>
      <c r="M143" s="318" t="s">
        <v>3731</v>
      </c>
      <c r="N143" s="352" t="s">
        <v>3732</v>
      </c>
      <c r="O143" s="318" t="s">
        <v>454</v>
      </c>
      <c r="P143" s="318" t="s">
        <v>3733</v>
      </c>
      <c r="Q143" s="318" t="s">
        <v>722</v>
      </c>
      <c r="R143" s="318" t="s">
        <v>25</v>
      </c>
      <c r="S143" s="318" t="s">
        <v>25</v>
      </c>
      <c r="T143" s="318" t="s">
        <v>25</v>
      </c>
    </row>
    <row r="144" spans="1:20" ht="108">
      <c r="A144" s="318">
        <v>5411511</v>
      </c>
      <c r="B144" s="318" t="s">
        <v>53</v>
      </c>
      <c r="C144" s="318" t="s">
        <v>1008</v>
      </c>
      <c r="D144" s="318" t="s">
        <v>1009</v>
      </c>
      <c r="E144" s="318" t="s">
        <v>453</v>
      </c>
      <c r="F144" s="318" t="s">
        <v>1010</v>
      </c>
      <c r="G144" s="318" t="s">
        <v>3728</v>
      </c>
      <c r="H144" s="318" t="s">
        <v>25</v>
      </c>
      <c r="I144" s="318" t="s">
        <v>25</v>
      </c>
      <c r="J144" s="318" t="s">
        <v>3729</v>
      </c>
      <c r="K144" s="318" t="s">
        <v>3730</v>
      </c>
      <c r="L144" s="318" t="s">
        <v>3731</v>
      </c>
      <c r="M144" s="318" t="s">
        <v>3731</v>
      </c>
      <c r="N144" s="352" t="s">
        <v>3732</v>
      </c>
      <c r="O144" s="318" t="s">
        <v>454</v>
      </c>
      <c r="P144" s="318" t="s">
        <v>3733</v>
      </c>
      <c r="Q144" s="318" t="s">
        <v>722</v>
      </c>
      <c r="R144" s="318" t="s">
        <v>25</v>
      </c>
      <c r="S144" s="318" t="s">
        <v>473</v>
      </c>
      <c r="T144" s="318" t="s">
        <v>683</v>
      </c>
    </row>
    <row r="145" spans="1:20">
      <c r="A145" s="318">
        <v>5411834</v>
      </c>
      <c r="B145" s="318" t="s">
        <v>45</v>
      </c>
      <c r="C145" s="318" t="s">
        <v>1008</v>
      </c>
      <c r="D145" s="318" t="s">
        <v>1009</v>
      </c>
      <c r="E145" s="318" t="s">
        <v>423</v>
      </c>
      <c r="F145" s="318" t="s">
        <v>1010</v>
      </c>
      <c r="G145" s="318" t="s">
        <v>3734</v>
      </c>
      <c r="H145" s="318" t="s">
        <v>25</v>
      </c>
      <c r="I145" s="318" t="s">
        <v>25</v>
      </c>
      <c r="J145" s="318" t="s">
        <v>2868</v>
      </c>
      <c r="K145" s="318" t="s">
        <v>3735</v>
      </c>
      <c r="L145" s="318" t="s">
        <v>3736</v>
      </c>
      <c r="M145" s="318" t="s">
        <v>3737</v>
      </c>
      <c r="N145" s="318" t="s">
        <v>3738</v>
      </c>
      <c r="O145" s="318" t="s">
        <v>424</v>
      </c>
      <c r="P145" s="318" t="s">
        <v>3739</v>
      </c>
      <c r="Q145" s="318" t="s">
        <v>225</v>
      </c>
      <c r="R145" s="318" t="s">
        <v>25</v>
      </c>
      <c r="S145" s="318" t="s">
        <v>25</v>
      </c>
      <c r="T145" s="318" t="s">
        <v>25</v>
      </c>
    </row>
    <row r="146" spans="1:20">
      <c r="A146" s="318">
        <v>5412196</v>
      </c>
      <c r="B146" s="318" t="s">
        <v>51</v>
      </c>
      <c r="C146" s="318" t="s">
        <v>1008</v>
      </c>
      <c r="D146" s="318" t="s">
        <v>1009</v>
      </c>
      <c r="E146" s="318" t="s">
        <v>462</v>
      </c>
      <c r="F146" s="318" t="s">
        <v>1010</v>
      </c>
      <c r="G146" s="318" t="s">
        <v>3740</v>
      </c>
      <c r="H146" s="318" t="s">
        <v>25</v>
      </c>
      <c r="I146" s="318" t="s">
        <v>25</v>
      </c>
      <c r="J146" s="318" t="s">
        <v>2775</v>
      </c>
      <c r="K146" s="318" t="s">
        <v>3741</v>
      </c>
      <c r="L146" s="318" t="s">
        <v>3742</v>
      </c>
      <c r="M146" s="318" t="s">
        <v>3743</v>
      </c>
      <c r="N146" s="318" t="s">
        <v>25</v>
      </c>
      <c r="O146" s="318" t="s">
        <v>463</v>
      </c>
      <c r="P146" s="318" t="s">
        <v>705</v>
      </c>
      <c r="Q146" s="318" t="s">
        <v>486</v>
      </c>
      <c r="R146" s="318" t="s">
        <v>25</v>
      </c>
      <c r="S146" s="318" t="s">
        <v>25</v>
      </c>
      <c r="T146" s="318" t="s">
        <v>25</v>
      </c>
    </row>
    <row r="147" spans="1:20">
      <c r="A147" s="318">
        <v>5412196</v>
      </c>
      <c r="B147" s="318" t="s">
        <v>51</v>
      </c>
      <c r="C147" s="318" t="s">
        <v>1008</v>
      </c>
      <c r="D147" s="318" t="s">
        <v>1009</v>
      </c>
      <c r="E147" s="318" t="s">
        <v>462</v>
      </c>
      <c r="F147" s="318" t="s">
        <v>1010</v>
      </c>
      <c r="G147" s="318" t="s">
        <v>3740</v>
      </c>
      <c r="H147" s="318" t="s">
        <v>25</v>
      </c>
      <c r="I147" s="318" t="s">
        <v>25</v>
      </c>
      <c r="J147" s="318" t="s">
        <v>2775</v>
      </c>
      <c r="K147" s="318" t="s">
        <v>3741</v>
      </c>
      <c r="L147" s="318" t="s">
        <v>3742</v>
      </c>
      <c r="M147" s="318" t="s">
        <v>3743</v>
      </c>
      <c r="N147" s="318" t="s">
        <v>25</v>
      </c>
      <c r="O147" s="318" t="s">
        <v>463</v>
      </c>
      <c r="P147" s="318" t="s">
        <v>705</v>
      </c>
      <c r="Q147" s="318" t="s">
        <v>486</v>
      </c>
      <c r="R147" s="318" t="s">
        <v>25</v>
      </c>
      <c r="S147" s="318" t="s">
        <v>473</v>
      </c>
      <c r="T147" s="318" t="s">
        <v>683</v>
      </c>
    </row>
    <row r="148" spans="1:20">
      <c r="A148" s="318">
        <v>5413178</v>
      </c>
      <c r="B148" s="318" t="s">
        <v>41</v>
      </c>
      <c r="C148" s="318" t="s">
        <v>1008</v>
      </c>
      <c r="D148" s="318" t="s">
        <v>1009</v>
      </c>
      <c r="E148" s="318" t="s">
        <v>453</v>
      </c>
      <c r="F148" s="318" t="s">
        <v>1010</v>
      </c>
      <c r="G148" s="318" t="s">
        <v>3744</v>
      </c>
      <c r="H148" s="318" t="s">
        <v>25</v>
      </c>
      <c r="I148" s="318" t="s">
        <v>25</v>
      </c>
      <c r="J148" s="318" t="s">
        <v>1378</v>
      </c>
      <c r="K148" s="318" t="s">
        <v>3745</v>
      </c>
      <c r="L148" s="318" t="s">
        <v>3746</v>
      </c>
      <c r="M148" s="318" t="s">
        <v>3747</v>
      </c>
      <c r="N148" s="318" t="s">
        <v>25</v>
      </c>
      <c r="O148" s="318" t="s">
        <v>454</v>
      </c>
      <c r="P148" s="318" t="s">
        <v>415</v>
      </c>
      <c r="Q148" s="318" t="s">
        <v>3748</v>
      </c>
      <c r="R148" s="318" t="s">
        <v>25</v>
      </c>
      <c r="S148" s="318" t="s">
        <v>25</v>
      </c>
      <c r="T148" s="318" t="s">
        <v>25</v>
      </c>
    </row>
    <row r="149" spans="1:20">
      <c r="A149" s="318">
        <v>5413178</v>
      </c>
      <c r="B149" s="318" t="s">
        <v>41</v>
      </c>
      <c r="C149" s="318" t="s">
        <v>1008</v>
      </c>
      <c r="D149" s="318" t="s">
        <v>1009</v>
      </c>
      <c r="E149" s="318" t="s">
        <v>453</v>
      </c>
      <c r="F149" s="318" t="s">
        <v>1010</v>
      </c>
      <c r="G149" s="318" t="s">
        <v>3744</v>
      </c>
      <c r="H149" s="318" t="s">
        <v>25</v>
      </c>
      <c r="I149" s="318" t="s">
        <v>25</v>
      </c>
      <c r="J149" s="318" t="s">
        <v>1378</v>
      </c>
      <c r="K149" s="318" t="s">
        <v>3745</v>
      </c>
      <c r="L149" s="318" t="s">
        <v>3746</v>
      </c>
      <c r="M149" s="318" t="s">
        <v>3747</v>
      </c>
      <c r="N149" s="318" t="s">
        <v>25</v>
      </c>
      <c r="O149" s="318" t="s">
        <v>454</v>
      </c>
      <c r="P149" s="318" t="s">
        <v>415</v>
      </c>
      <c r="Q149" s="318" t="s">
        <v>3748</v>
      </c>
      <c r="R149" s="318" t="s">
        <v>25</v>
      </c>
      <c r="S149" s="318" t="s">
        <v>473</v>
      </c>
      <c r="T149" s="318" t="s">
        <v>714</v>
      </c>
    </row>
    <row r="150" spans="1:20" ht="162">
      <c r="A150" s="318">
        <v>5413269</v>
      </c>
      <c r="B150" s="318" t="s">
        <v>82</v>
      </c>
      <c r="C150" s="318" t="s">
        <v>1008</v>
      </c>
      <c r="D150" s="318" t="s">
        <v>1009</v>
      </c>
      <c r="E150" s="318" t="s">
        <v>423</v>
      </c>
      <c r="F150" s="318" t="s">
        <v>1010</v>
      </c>
      <c r="G150" s="318" t="s">
        <v>1572</v>
      </c>
      <c r="H150" s="318" t="s">
        <v>1573</v>
      </c>
      <c r="I150" s="318" t="s">
        <v>25</v>
      </c>
      <c r="J150" s="318" t="s">
        <v>1378</v>
      </c>
      <c r="K150" s="318" t="s">
        <v>1574</v>
      </c>
      <c r="L150" s="318" t="s">
        <v>1575</v>
      </c>
      <c r="M150" s="318" t="s">
        <v>1576</v>
      </c>
      <c r="N150" s="352" t="s">
        <v>1577</v>
      </c>
      <c r="O150" s="318" t="s">
        <v>424</v>
      </c>
      <c r="P150" s="318" t="s">
        <v>3749</v>
      </c>
      <c r="Q150" s="318" t="s">
        <v>72</v>
      </c>
      <c r="R150" s="318" t="s">
        <v>25</v>
      </c>
      <c r="S150" s="318" t="s">
        <v>25</v>
      </c>
      <c r="T150" s="318" t="s">
        <v>25</v>
      </c>
    </row>
    <row r="151" spans="1:20" ht="162">
      <c r="A151" s="318">
        <v>5413269</v>
      </c>
      <c r="B151" s="318" t="s">
        <v>82</v>
      </c>
      <c r="C151" s="318" t="s">
        <v>1008</v>
      </c>
      <c r="D151" s="318" t="s">
        <v>1009</v>
      </c>
      <c r="E151" s="318" t="s">
        <v>423</v>
      </c>
      <c r="F151" s="318" t="s">
        <v>1010</v>
      </c>
      <c r="G151" s="318" t="s">
        <v>1572</v>
      </c>
      <c r="H151" s="318" t="s">
        <v>1573</v>
      </c>
      <c r="I151" s="318" t="s">
        <v>25</v>
      </c>
      <c r="J151" s="318" t="s">
        <v>1378</v>
      </c>
      <c r="K151" s="318" t="s">
        <v>1574</v>
      </c>
      <c r="L151" s="318" t="s">
        <v>1575</v>
      </c>
      <c r="M151" s="318" t="s">
        <v>1576</v>
      </c>
      <c r="N151" s="352" t="s">
        <v>1577</v>
      </c>
      <c r="O151" s="318" t="s">
        <v>424</v>
      </c>
      <c r="P151" s="318" t="s">
        <v>3749</v>
      </c>
      <c r="Q151" s="318" t="s">
        <v>72</v>
      </c>
      <c r="R151" s="318" t="s">
        <v>25</v>
      </c>
      <c r="S151" s="318" t="s">
        <v>473</v>
      </c>
      <c r="T151" s="318" t="s">
        <v>714</v>
      </c>
    </row>
    <row r="152" spans="1:20" ht="54">
      <c r="A152" s="318">
        <v>5510445</v>
      </c>
      <c r="B152" s="318" t="s">
        <v>85</v>
      </c>
      <c r="C152" s="318" t="s">
        <v>1008</v>
      </c>
      <c r="D152" s="318" t="s">
        <v>1009</v>
      </c>
      <c r="E152" s="318" t="s">
        <v>423</v>
      </c>
      <c r="F152" s="318" t="s">
        <v>1010</v>
      </c>
      <c r="G152" s="318" t="s">
        <v>3459</v>
      </c>
      <c r="H152" s="318" t="s">
        <v>25</v>
      </c>
      <c r="I152" s="318" t="s">
        <v>25</v>
      </c>
      <c r="J152" s="318" t="s">
        <v>3460</v>
      </c>
      <c r="K152" s="318" t="s">
        <v>3461</v>
      </c>
      <c r="L152" s="318" t="s">
        <v>3462</v>
      </c>
      <c r="M152" s="318" t="s">
        <v>25</v>
      </c>
      <c r="N152" s="352" t="s">
        <v>3463</v>
      </c>
      <c r="O152" s="318" t="s">
        <v>424</v>
      </c>
      <c r="P152" s="318" t="s">
        <v>3750</v>
      </c>
      <c r="Q152" s="318" t="s">
        <v>80</v>
      </c>
      <c r="R152" s="318" t="s">
        <v>25</v>
      </c>
      <c r="S152" s="318" t="s">
        <v>25</v>
      </c>
      <c r="T152" s="318" t="s">
        <v>25</v>
      </c>
    </row>
    <row r="153" spans="1:20" ht="54">
      <c r="A153" s="318">
        <v>5510445</v>
      </c>
      <c r="B153" s="318" t="s">
        <v>85</v>
      </c>
      <c r="C153" s="318" t="s">
        <v>1008</v>
      </c>
      <c r="D153" s="318" t="s">
        <v>1009</v>
      </c>
      <c r="E153" s="318" t="s">
        <v>423</v>
      </c>
      <c r="F153" s="318" t="s">
        <v>1010</v>
      </c>
      <c r="G153" s="318" t="s">
        <v>3459</v>
      </c>
      <c r="H153" s="318" t="s">
        <v>25</v>
      </c>
      <c r="I153" s="318" t="s">
        <v>25</v>
      </c>
      <c r="J153" s="318" t="s">
        <v>3460</v>
      </c>
      <c r="K153" s="318" t="s">
        <v>3461</v>
      </c>
      <c r="L153" s="318" t="s">
        <v>3462</v>
      </c>
      <c r="M153" s="318" t="s">
        <v>25</v>
      </c>
      <c r="N153" s="352" t="s">
        <v>3463</v>
      </c>
      <c r="O153" s="318" t="s">
        <v>424</v>
      </c>
      <c r="P153" s="318" t="s">
        <v>3750</v>
      </c>
      <c r="Q153" s="318" t="s">
        <v>80</v>
      </c>
      <c r="R153" s="318" t="s">
        <v>25</v>
      </c>
      <c r="S153" s="318" t="s">
        <v>473</v>
      </c>
      <c r="T153" s="318" t="s">
        <v>683</v>
      </c>
    </row>
    <row r="154" spans="1:20" ht="72">
      <c r="A154" s="318">
        <v>5510577</v>
      </c>
      <c r="B154" s="318" t="s">
        <v>83</v>
      </c>
      <c r="C154" s="318" t="s">
        <v>1008</v>
      </c>
      <c r="D154" s="318" t="s">
        <v>1009</v>
      </c>
      <c r="E154" s="318" t="s">
        <v>423</v>
      </c>
      <c r="F154" s="318" t="s">
        <v>1010</v>
      </c>
      <c r="G154" s="318" t="s">
        <v>1412</v>
      </c>
      <c r="H154" s="318" t="s">
        <v>1413</v>
      </c>
      <c r="I154" s="318" t="s">
        <v>25</v>
      </c>
      <c r="J154" s="318" t="s">
        <v>1414</v>
      </c>
      <c r="K154" s="318" t="s">
        <v>1415</v>
      </c>
      <c r="L154" s="318" t="s">
        <v>1416</v>
      </c>
      <c r="M154" s="318" t="s">
        <v>1417</v>
      </c>
      <c r="N154" s="352" t="s">
        <v>1418</v>
      </c>
      <c r="O154" s="318" t="s">
        <v>424</v>
      </c>
      <c r="P154" s="318" t="s">
        <v>3751</v>
      </c>
      <c r="Q154" s="318" t="s">
        <v>72</v>
      </c>
      <c r="R154" s="318" t="s">
        <v>25</v>
      </c>
      <c r="S154" s="318" t="s">
        <v>25</v>
      </c>
      <c r="T154" s="318" t="s">
        <v>25</v>
      </c>
    </row>
    <row r="155" spans="1:20" ht="72">
      <c r="A155" s="318">
        <v>5510577</v>
      </c>
      <c r="B155" s="318" t="s">
        <v>83</v>
      </c>
      <c r="C155" s="318" t="s">
        <v>1008</v>
      </c>
      <c r="D155" s="318" t="s">
        <v>1009</v>
      </c>
      <c r="E155" s="318" t="s">
        <v>423</v>
      </c>
      <c r="F155" s="318" t="s">
        <v>1010</v>
      </c>
      <c r="G155" s="318" t="s">
        <v>1412</v>
      </c>
      <c r="H155" s="318" t="s">
        <v>1413</v>
      </c>
      <c r="I155" s="318" t="s">
        <v>25</v>
      </c>
      <c r="J155" s="318" t="s">
        <v>1414</v>
      </c>
      <c r="K155" s="318" t="s">
        <v>1415</v>
      </c>
      <c r="L155" s="318" t="s">
        <v>1416</v>
      </c>
      <c r="M155" s="318" t="s">
        <v>1417</v>
      </c>
      <c r="N155" s="352" t="s">
        <v>1418</v>
      </c>
      <c r="O155" s="318" t="s">
        <v>424</v>
      </c>
      <c r="P155" s="318" t="s">
        <v>3751</v>
      </c>
      <c r="Q155" s="318" t="s">
        <v>72</v>
      </c>
      <c r="R155" s="318" t="s">
        <v>25</v>
      </c>
      <c r="S155" s="318" t="s">
        <v>473</v>
      </c>
      <c r="T155" s="318" t="s">
        <v>683</v>
      </c>
    </row>
    <row r="156" spans="1:20">
      <c r="A156" s="318">
        <v>5511393</v>
      </c>
      <c r="B156" s="318" t="s">
        <v>103</v>
      </c>
      <c r="C156" s="318" t="s">
        <v>1008</v>
      </c>
      <c r="D156" s="318" t="s">
        <v>1009</v>
      </c>
      <c r="E156" s="318" t="s">
        <v>423</v>
      </c>
      <c r="F156" s="318" t="s">
        <v>1010</v>
      </c>
      <c r="G156" s="318" t="s">
        <v>3752</v>
      </c>
      <c r="H156" s="318" t="s">
        <v>25</v>
      </c>
      <c r="I156" s="318" t="s">
        <v>25</v>
      </c>
      <c r="J156" s="318" t="s">
        <v>3753</v>
      </c>
      <c r="K156" s="318" t="s">
        <v>3754</v>
      </c>
      <c r="L156" s="318" t="s">
        <v>3755</v>
      </c>
      <c r="M156" s="318" t="s">
        <v>3756</v>
      </c>
      <c r="N156" s="318" t="s">
        <v>1516</v>
      </c>
      <c r="O156" s="318" t="s">
        <v>424</v>
      </c>
      <c r="P156" s="318" t="s">
        <v>3757</v>
      </c>
      <c r="Q156" s="318" t="s">
        <v>1395</v>
      </c>
      <c r="R156" s="318" t="s">
        <v>25</v>
      </c>
      <c r="S156" s="318" t="s">
        <v>25</v>
      </c>
      <c r="T156" s="318" t="s">
        <v>25</v>
      </c>
    </row>
    <row r="157" spans="1:20">
      <c r="A157" s="318">
        <v>5511393</v>
      </c>
      <c r="B157" s="318" t="s">
        <v>103</v>
      </c>
      <c r="C157" s="318" t="s">
        <v>1008</v>
      </c>
      <c r="D157" s="318" t="s">
        <v>1009</v>
      </c>
      <c r="E157" s="318" t="s">
        <v>423</v>
      </c>
      <c r="F157" s="318" t="s">
        <v>1010</v>
      </c>
      <c r="G157" s="318" t="s">
        <v>3752</v>
      </c>
      <c r="H157" s="318" t="s">
        <v>25</v>
      </c>
      <c r="I157" s="318" t="s">
        <v>25</v>
      </c>
      <c r="J157" s="318" t="s">
        <v>3753</v>
      </c>
      <c r="K157" s="318" t="s">
        <v>3754</v>
      </c>
      <c r="L157" s="318" t="s">
        <v>3755</v>
      </c>
      <c r="M157" s="318" t="s">
        <v>3756</v>
      </c>
      <c r="N157" s="318" t="s">
        <v>1516</v>
      </c>
      <c r="O157" s="318" t="s">
        <v>424</v>
      </c>
      <c r="P157" s="318" t="s">
        <v>3757</v>
      </c>
      <c r="Q157" s="318" t="s">
        <v>1395</v>
      </c>
      <c r="R157" s="318" t="s">
        <v>25</v>
      </c>
      <c r="S157" s="318" t="s">
        <v>473</v>
      </c>
      <c r="T157" s="318" t="s">
        <v>683</v>
      </c>
    </row>
    <row r="158" spans="1:20">
      <c r="A158" s="318">
        <v>5511930</v>
      </c>
      <c r="B158" s="318" t="s">
        <v>85</v>
      </c>
      <c r="C158" s="318" t="s">
        <v>1008</v>
      </c>
      <c r="D158" s="318" t="s">
        <v>1009</v>
      </c>
      <c r="E158" s="318" t="s">
        <v>462</v>
      </c>
      <c r="F158" s="318" t="s">
        <v>1010</v>
      </c>
      <c r="G158" s="318" t="s">
        <v>3758</v>
      </c>
      <c r="H158" s="318" t="s">
        <v>25</v>
      </c>
      <c r="I158" s="318" t="s">
        <v>25</v>
      </c>
      <c r="J158" s="318" t="s">
        <v>1414</v>
      </c>
      <c r="K158" s="318" t="s">
        <v>3759</v>
      </c>
      <c r="L158" s="318" t="s">
        <v>3760</v>
      </c>
      <c r="M158" s="318" t="s">
        <v>25</v>
      </c>
      <c r="N158" s="318" t="s">
        <v>3761</v>
      </c>
      <c r="O158" s="318" t="s">
        <v>463</v>
      </c>
      <c r="P158" s="318" t="s">
        <v>3274</v>
      </c>
      <c r="Q158" s="318" t="s">
        <v>213</v>
      </c>
      <c r="R158" s="318" t="s">
        <v>25</v>
      </c>
      <c r="S158" s="318" t="s">
        <v>25</v>
      </c>
      <c r="T158" s="318" t="s">
        <v>25</v>
      </c>
    </row>
    <row r="159" spans="1:20">
      <c r="A159" s="318">
        <v>5511930</v>
      </c>
      <c r="B159" s="318" t="s">
        <v>85</v>
      </c>
      <c r="C159" s="318" t="s">
        <v>1008</v>
      </c>
      <c r="D159" s="318" t="s">
        <v>1009</v>
      </c>
      <c r="E159" s="318" t="s">
        <v>462</v>
      </c>
      <c r="F159" s="318" t="s">
        <v>1010</v>
      </c>
      <c r="G159" s="318" t="s">
        <v>3758</v>
      </c>
      <c r="H159" s="318" t="s">
        <v>25</v>
      </c>
      <c r="I159" s="318" t="s">
        <v>25</v>
      </c>
      <c r="J159" s="318" t="s">
        <v>1414</v>
      </c>
      <c r="K159" s="318" t="s">
        <v>3759</v>
      </c>
      <c r="L159" s="318" t="s">
        <v>3760</v>
      </c>
      <c r="M159" s="318" t="s">
        <v>25</v>
      </c>
      <c r="N159" s="318" t="s">
        <v>3761</v>
      </c>
      <c r="O159" s="318" t="s">
        <v>463</v>
      </c>
      <c r="P159" s="318" t="s">
        <v>3274</v>
      </c>
      <c r="Q159" s="318" t="s">
        <v>213</v>
      </c>
      <c r="R159" s="318" t="s">
        <v>25</v>
      </c>
      <c r="S159" s="318" t="s">
        <v>473</v>
      </c>
      <c r="T159" s="318" t="s">
        <v>683</v>
      </c>
    </row>
    <row r="160" spans="1:20">
      <c r="A160" s="318">
        <v>5512706</v>
      </c>
      <c r="B160" s="318" t="s">
        <v>75</v>
      </c>
      <c r="C160" s="318" t="s">
        <v>1008</v>
      </c>
      <c r="D160" s="318" t="s">
        <v>1009</v>
      </c>
      <c r="E160" s="318" t="s">
        <v>453</v>
      </c>
      <c r="F160" s="318" t="s">
        <v>1010</v>
      </c>
      <c r="G160" s="318" t="s">
        <v>3762</v>
      </c>
      <c r="H160" s="318" t="s">
        <v>25</v>
      </c>
      <c r="I160" s="318" t="s">
        <v>25</v>
      </c>
      <c r="J160" s="318" t="s">
        <v>2979</v>
      </c>
      <c r="K160" s="318" t="s">
        <v>3763</v>
      </c>
      <c r="L160" s="318" t="s">
        <v>3764</v>
      </c>
      <c r="M160" s="318" t="s">
        <v>3765</v>
      </c>
      <c r="N160" s="318" t="s">
        <v>25</v>
      </c>
      <c r="O160" s="318" t="s">
        <v>454</v>
      </c>
      <c r="P160" s="318" t="s">
        <v>3766</v>
      </c>
      <c r="Q160" s="318" t="s">
        <v>717</v>
      </c>
      <c r="R160" s="318" t="s">
        <v>25</v>
      </c>
      <c r="S160" s="318" t="s">
        <v>25</v>
      </c>
      <c r="T160" s="318" t="s">
        <v>25</v>
      </c>
    </row>
    <row r="161" spans="1:20">
      <c r="A161" s="318">
        <v>5512706</v>
      </c>
      <c r="B161" s="318" t="s">
        <v>75</v>
      </c>
      <c r="C161" s="318" t="s">
        <v>1008</v>
      </c>
      <c r="D161" s="318" t="s">
        <v>1009</v>
      </c>
      <c r="E161" s="318" t="s">
        <v>453</v>
      </c>
      <c r="F161" s="318" t="s">
        <v>1010</v>
      </c>
      <c r="G161" s="318" t="s">
        <v>3762</v>
      </c>
      <c r="H161" s="318" t="s">
        <v>25</v>
      </c>
      <c r="I161" s="318" t="s">
        <v>25</v>
      </c>
      <c r="J161" s="318" t="s">
        <v>2979</v>
      </c>
      <c r="K161" s="318" t="s">
        <v>3763</v>
      </c>
      <c r="L161" s="318" t="s">
        <v>3764</v>
      </c>
      <c r="M161" s="318" t="s">
        <v>3765</v>
      </c>
      <c r="N161" s="318" t="s">
        <v>25</v>
      </c>
      <c r="O161" s="318" t="s">
        <v>454</v>
      </c>
      <c r="P161" s="318" t="s">
        <v>3766</v>
      </c>
      <c r="Q161" s="318" t="s">
        <v>717</v>
      </c>
      <c r="R161" s="318" t="s">
        <v>25</v>
      </c>
      <c r="S161" s="318" t="s">
        <v>473</v>
      </c>
      <c r="T161" s="318" t="s">
        <v>683</v>
      </c>
    </row>
    <row r="162" spans="1:20">
      <c r="A162" s="318">
        <v>5513084</v>
      </c>
      <c r="B162" s="318" t="s">
        <v>75</v>
      </c>
      <c r="C162" s="318" t="s">
        <v>1008</v>
      </c>
      <c r="D162" s="318" t="s">
        <v>1009</v>
      </c>
      <c r="E162" s="318" t="s">
        <v>462</v>
      </c>
      <c r="F162" s="318" t="s">
        <v>1010</v>
      </c>
      <c r="G162" s="318" t="s">
        <v>2972</v>
      </c>
      <c r="H162" s="318" t="s">
        <v>25</v>
      </c>
      <c r="I162" s="318" t="s">
        <v>25</v>
      </c>
      <c r="J162" s="318" t="s">
        <v>1420</v>
      </c>
      <c r="K162" s="318" t="s">
        <v>2973</v>
      </c>
      <c r="L162" s="318" t="s">
        <v>2974</v>
      </c>
      <c r="M162" s="318" t="s">
        <v>2975</v>
      </c>
      <c r="N162" s="318" t="s">
        <v>2976</v>
      </c>
      <c r="O162" s="318" t="s">
        <v>463</v>
      </c>
      <c r="P162" s="318" t="s">
        <v>420</v>
      </c>
      <c r="Q162" s="318" t="s">
        <v>105</v>
      </c>
      <c r="R162" s="318" t="s">
        <v>25</v>
      </c>
      <c r="S162" s="318" t="s">
        <v>25</v>
      </c>
      <c r="T162" s="318" t="s">
        <v>25</v>
      </c>
    </row>
    <row r="163" spans="1:20">
      <c r="A163" s="318">
        <v>5513084</v>
      </c>
      <c r="B163" s="318" t="s">
        <v>75</v>
      </c>
      <c r="C163" s="318" t="s">
        <v>1008</v>
      </c>
      <c r="D163" s="318" t="s">
        <v>1009</v>
      </c>
      <c r="E163" s="318" t="s">
        <v>462</v>
      </c>
      <c r="F163" s="318" t="s">
        <v>1010</v>
      </c>
      <c r="G163" s="318" t="s">
        <v>2972</v>
      </c>
      <c r="H163" s="318" t="s">
        <v>25</v>
      </c>
      <c r="I163" s="318" t="s">
        <v>25</v>
      </c>
      <c r="J163" s="318" t="s">
        <v>1420</v>
      </c>
      <c r="K163" s="318" t="s">
        <v>2973</v>
      </c>
      <c r="L163" s="318" t="s">
        <v>2974</v>
      </c>
      <c r="M163" s="318" t="s">
        <v>2975</v>
      </c>
      <c r="N163" s="318" t="s">
        <v>2976</v>
      </c>
      <c r="O163" s="318" t="s">
        <v>463</v>
      </c>
      <c r="P163" s="318" t="s">
        <v>420</v>
      </c>
      <c r="Q163" s="318" t="s">
        <v>105</v>
      </c>
      <c r="R163" s="318" t="s">
        <v>25</v>
      </c>
      <c r="S163" s="318" t="s">
        <v>473</v>
      </c>
      <c r="T163" s="318" t="s">
        <v>714</v>
      </c>
    </row>
    <row r="164" spans="1:20">
      <c r="A164" s="318">
        <v>5513431</v>
      </c>
      <c r="B164" s="318" t="s">
        <v>84</v>
      </c>
      <c r="C164" s="318" t="s">
        <v>1008</v>
      </c>
      <c r="D164" s="318" t="s">
        <v>1009</v>
      </c>
      <c r="E164" s="318" t="s">
        <v>462</v>
      </c>
      <c r="F164" s="318" t="s">
        <v>1010</v>
      </c>
      <c r="G164" s="318" t="s">
        <v>1439</v>
      </c>
      <c r="H164" s="318" t="s">
        <v>25</v>
      </c>
      <c r="I164" s="318" t="s">
        <v>25</v>
      </c>
      <c r="J164" s="318" t="s">
        <v>1425</v>
      </c>
      <c r="K164" s="318" t="s">
        <v>1440</v>
      </c>
      <c r="L164" s="318" t="s">
        <v>1441</v>
      </c>
      <c r="M164" s="318" t="s">
        <v>1442</v>
      </c>
      <c r="N164" s="318" t="s">
        <v>25</v>
      </c>
      <c r="O164" s="318" t="s">
        <v>463</v>
      </c>
      <c r="P164" s="318" t="s">
        <v>408</v>
      </c>
      <c r="Q164" s="318" t="s">
        <v>370</v>
      </c>
      <c r="R164" s="318" t="s">
        <v>25</v>
      </c>
      <c r="S164" s="318" t="s">
        <v>25</v>
      </c>
      <c r="T164" s="318" t="s">
        <v>25</v>
      </c>
    </row>
    <row r="165" spans="1:20">
      <c r="A165" s="318">
        <v>5513431</v>
      </c>
      <c r="B165" s="318" t="s">
        <v>84</v>
      </c>
      <c r="C165" s="318" t="s">
        <v>1008</v>
      </c>
      <c r="D165" s="318" t="s">
        <v>1009</v>
      </c>
      <c r="E165" s="318" t="s">
        <v>462</v>
      </c>
      <c r="F165" s="318" t="s">
        <v>1010</v>
      </c>
      <c r="G165" s="318" t="s">
        <v>1439</v>
      </c>
      <c r="H165" s="318" t="s">
        <v>25</v>
      </c>
      <c r="I165" s="318" t="s">
        <v>25</v>
      </c>
      <c r="J165" s="318" t="s">
        <v>1425</v>
      </c>
      <c r="K165" s="318" t="s">
        <v>1440</v>
      </c>
      <c r="L165" s="318" t="s">
        <v>1441</v>
      </c>
      <c r="M165" s="318" t="s">
        <v>1442</v>
      </c>
      <c r="N165" s="318" t="s">
        <v>25</v>
      </c>
      <c r="O165" s="318" t="s">
        <v>463</v>
      </c>
      <c r="P165" s="318" t="s">
        <v>408</v>
      </c>
      <c r="Q165" s="318" t="s">
        <v>370</v>
      </c>
      <c r="R165" s="318" t="s">
        <v>25</v>
      </c>
      <c r="S165" s="318" t="s">
        <v>473</v>
      </c>
      <c r="T165" s="318" t="s">
        <v>683</v>
      </c>
    </row>
    <row r="166" spans="1:20">
      <c r="A166" s="318">
        <v>5513449</v>
      </c>
      <c r="B166" s="318" t="s">
        <v>96</v>
      </c>
      <c r="C166" s="318" t="s">
        <v>1008</v>
      </c>
      <c r="D166" s="318" t="s">
        <v>1009</v>
      </c>
      <c r="E166" s="318" t="s">
        <v>423</v>
      </c>
      <c r="F166" s="318" t="s">
        <v>1010</v>
      </c>
      <c r="G166" s="318" t="s">
        <v>1582</v>
      </c>
      <c r="H166" s="318" t="s">
        <v>1583</v>
      </c>
      <c r="I166" s="318" t="s">
        <v>25</v>
      </c>
      <c r="J166" s="318" t="s">
        <v>1584</v>
      </c>
      <c r="K166" s="318" t="s">
        <v>1585</v>
      </c>
      <c r="L166" s="318" t="s">
        <v>1586</v>
      </c>
      <c r="M166" s="318" t="s">
        <v>1587</v>
      </c>
      <c r="N166" s="318" t="s">
        <v>1588</v>
      </c>
      <c r="O166" s="318" t="s">
        <v>424</v>
      </c>
      <c r="P166" s="318" t="s">
        <v>3767</v>
      </c>
      <c r="Q166" s="318" t="s">
        <v>173</v>
      </c>
      <c r="R166" s="318" t="s">
        <v>25</v>
      </c>
      <c r="S166" s="318" t="s">
        <v>25</v>
      </c>
      <c r="T166" s="318" t="s">
        <v>25</v>
      </c>
    </row>
    <row r="167" spans="1:20">
      <c r="A167" s="318">
        <v>5513449</v>
      </c>
      <c r="B167" s="318" t="s">
        <v>96</v>
      </c>
      <c r="C167" s="318" t="s">
        <v>1008</v>
      </c>
      <c r="D167" s="318" t="s">
        <v>1009</v>
      </c>
      <c r="E167" s="318" t="s">
        <v>423</v>
      </c>
      <c r="F167" s="318" t="s">
        <v>1010</v>
      </c>
      <c r="G167" s="318" t="s">
        <v>1582</v>
      </c>
      <c r="H167" s="318" t="s">
        <v>1583</v>
      </c>
      <c r="I167" s="318" t="s">
        <v>25</v>
      </c>
      <c r="J167" s="318" t="s">
        <v>1584</v>
      </c>
      <c r="K167" s="318" t="s">
        <v>1585</v>
      </c>
      <c r="L167" s="318" t="s">
        <v>1586</v>
      </c>
      <c r="M167" s="318" t="s">
        <v>1587</v>
      </c>
      <c r="N167" s="318" t="s">
        <v>1588</v>
      </c>
      <c r="O167" s="318" t="s">
        <v>424</v>
      </c>
      <c r="P167" s="318" t="s">
        <v>3767</v>
      </c>
      <c r="Q167" s="318" t="s">
        <v>173</v>
      </c>
      <c r="R167" s="318" t="s">
        <v>25</v>
      </c>
      <c r="S167" s="318" t="s">
        <v>473</v>
      </c>
      <c r="T167" s="318" t="s">
        <v>683</v>
      </c>
    </row>
    <row r="168" spans="1:20">
      <c r="A168" s="318">
        <v>5513522</v>
      </c>
      <c r="B168" s="318" t="s">
        <v>98</v>
      </c>
      <c r="C168" s="318" t="s">
        <v>1008</v>
      </c>
      <c r="D168" s="318" t="s">
        <v>1009</v>
      </c>
      <c r="E168" s="318" t="s">
        <v>423</v>
      </c>
      <c r="F168" s="318" t="s">
        <v>1010</v>
      </c>
      <c r="G168" s="318" t="s">
        <v>2998</v>
      </c>
      <c r="H168" s="318" t="s">
        <v>2999</v>
      </c>
      <c r="I168" s="318" t="s">
        <v>25</v>
      </c>
      <c r="J168" s="318" t="s">
        <v>3000</v>
      </c>
      <c r="K168" s="318" t="s">
        <v>3001</v>
      </c>
      <c r="L168" s="318" t="s">
        <v>3002</v>
      </c>
      <c r="M168" s="318" t="s">
        <v>3003</v>
      </c>
      <c r="N168" s="318" t="s">
        <v>3004</v>
      </c>
      <c r="O168" s="318" t="s">
        <v>424</v>
      </c>
      <c r="P168" s="318" t="s">
        <v>3768</v>
      </c>
      <c r="Q168" s="318" t="s">
        <v>28</v>
      </c>
      <c r="R168" s="318" t="s">
        <v>25</v>
      </c>
      <c r="S168" s="318" t="s">
        <v>25</v>
      </c>
      <c r="T168" s="318" t="s">
        <v>25</v>
      </c>
    </row>
    <row r="169" spans="1:20">
      <c r="A169" s="318">
        <v>5513522</v>
      </c>
      <c r="B169" s="318" t="s">
        <v>98</v>
      </c>
      <c r="C169" s="318" t="s">
        <v>1008</v>
      </c>
      <c r="D169" s="318" t="s">
        <v>1009</v>
      </c>
      <c r="E169" s="318" t="s">
        <v>423</v>
      </c>
      <c r="F169" s="318" t="s">
        <v>1010</v>
      </c>
      <c r="G169" s="318" t="s">
        <v>2998</v>
      </c>
      <c r="H169" s="318" t="s">
        <v>2999</v>
      </c>
      <c r="I169" s="318" t="s">
        <v>25</v>
      </c>
      <c r="J169" s="318" t="s">
        <v>3000</v>
      </c>
      <c r="K169" s="318" t="s">
        <v>3001</v>
      </c>
      <c r="L169" s="318" t="s">
        <v>3002</v>
      </c>
      <c r="M169" s="318" t="s">
        <v>3003</v>
      </c>
      <c r="N169" s="318" t="s">
        <v>3004</v>
      </c>
      <c r="O169" s="318" t="s">
        <v>424</v>
      </c>
      <c r="P169" s="318" t="s">
        <v>3768</v>
      </c>
      <c r="Q169" s="318" t="s">
        <v>28</v>
      </c>
      <c r="R169" s="318" t="s">
        <v>25</v>
      </c>
      <c r="S169" s="318" t="s">
        <v>473</v>
      </c>
      <c r="T169" s="318" t="s">
        <v>683</v>
      </c>
    </row>
    <row r="170" spans="1:20">
      <c r="A170" s="318">
        <v>8010013</v>
      </c>
      <c r="B170" s="318" t="s">
        <v>43</v>
      </c>
      <c r="C170" s="318" t="s">
        <v>1008</v>
      </c>
      <c r="D170" s="318" t="s">
        <v>1009</v>
      </c>
      <c r="E170" s="318" t="s">
        <v>423</v>
      </c>
      <c r="F170" s="318" t="s">
        <v>1010</v>
      </c>
      <c r="G170" s="318" t="s">
        <v>3016</v>
      </c>
      <c r="H170" s="318" t="s">
        <v>3017</v>
      </c>
      <c r="I170" s="318" t="s">
        <v>25</v>
      </c>
      <c r="J170" s="318" t="s">
        <v>3018</v>
      </c>
      <c r="K170" s="318" t="s">
        <v>3019</v>
      </c>
      <c r="L170" s="318" t="s">
        <v>3020</v>
      </c>
      <c r="M170" s="318" t="s">
        <v>3021</v>
      </c>
      <c r="N170" s="318" t="s">
        <v>3022</v>
      </c>
      <c r="O170" s="318" t="s">
        <v>424</v>
      </c>
      <c r="P170" s="318" t="s">
        <v>3769</v>
      </c>
      <c r="Q170" s="318" t="s">
        <v>116</v>
      </c>
      <c r="R170" s="318" t="s">
        <v>25</v>
      </c>
      <c r="S170" s="318" t="s">
        <v>25</v>
      </c>
      <c r="T170" s="318" t="s">
        <v>25</v>
      </c>
    </row>
    <row r="171" spans="1:20">
      <c r="A171" s="318">
        <v>8010013</v>
      </c>
      <c r="B171" s="318" t="s">
        <v>43</v>
      </c>
      <c r="C171" s="318" t="s">
        <v>1008</v>
      </c>
      <c r="D171" s="318" t="s">
        <v>1009</v>
      </c>
      <c r="E171" s="318" t="s">
        <v>423</v>
      </c>
      <c r="F171" s="318" t="s">
        <v>1010</v>
      </c>
      <c r="G171" s="318" t="s">
        <v>3016</v>
      </c>
      <c r="H171" s="318" t="s">
        <v>3017</v>
      </c>
      <c r="I171" s="318" t="s">
        <v>25</v>
      </c>
      <c r="J171" s="318" t="s">
        <v>3018</v>
      </c>
      <c r="K171" s="318" t="s">
        <v>3019</v>
      </c>
      <c r="L171" s="318" t="s">
        <v>3020</v>
      </c>
      <c r="M171" s="318" t="s">
        <v>3021</v>
      </c>
      <c r="N171" s="318" t="s">
        <v>3022</v>
      </c>
      <c r="O171" s="318" t="s">
        <v>424</v>
      </c>
      <c r="P171" s="318" t="s">
        <v>3769</v>
      </c>
      <c r="Q171" s="318" t="s">
        <v>116</v>
      </c>
      <c r="R171" s="318" t="s">
        <v>25</v>
      </c>
      <c r="S171" s="318" t="s">
        <v>473</v>
      </c>
      <c r="T171" s="318" t="s">
        <v>683</v>
      </c>
    </row>
    <row r="172" spans="1:20" ht="54">
      <c r="A172" s="318">
        <v>8010039</v>
      </c>
      <c r="B172" s="318" t="s">
        <v>36</v>
      </c>
      <c r="C172" s="318" t="s">
        <v>1008</v>
      </c>
      <c r="D172" s="318" t="s">
        <v>1009</v>
      </c>
      <c r="E172" s="318" t="s">
        <v>423</v>
      </c>
      <c r="F172" s="318" t="s">
        <v>1010</v>
      </c>
      <c r="G172" s="318" t="s">
        <v>3024</v>
      </c>
      <c r="H172" s="318" t="s">
        <v>3025</v>
      </c>
      <c r="I172" s="318" t="s">
        <v>25</v>
      </c>
      <c r="J172" s="318" t="s">
        <v>3026</v>
      </c>
      <c r="K172" s="318" t="s">
        <v>3027</v>
      </c>
      <c r="L172" s="318" t="s">
        <v>3028</v>
      </c>
      <c r="M172" s="318" t="s">
        <v>3029</v>
      </c>
      <c r="N172" s="352" t="s">
        <v>3030</v>
      </c>
      <c r="O172" s="318" t="s">
        <v>424</v>
      </c>
      <c r="P172" s="318" t="s">
        <v>417</v>
      </c>
      <c r="Q172" s="318" t="s">
        <v>3604</v>
      </c>
      <c r="R172" s="318" t="s">
        <v>25</v>
      </c>
      <c r="S172" s="318" t="s">
        <v>25</v>
      </c>
      <c r="T172" s="318" t="s">
        <v>25</v>
      </c>
    </row>
    <row r="173" spans="1:20" ht="54">
      <c r="A173" s="318">
        <v>8010039</v>
      </c>
      <c r="B173" s="318" t="s">
        <v>36</v>
      </c>
      <c r="C173" s="318" t="s">
        <v>1008</v>
      </c>
      <c r="D173" s="318" t="s">
        <v>1009</v>
      </c>
      <c r="E173" s="318" t="s">
        <v>423</v>
      </c>
      <c r="F173" s="318" t="s">
        <v>1010</v>
      </c>
      <c r="G173" s="318" t="s">
        <v>3024</v>
      </c>
      <c r="H173" s="318" t="s">
        <v>3025</v>
      </c>
      <c r="I173" s="318" t="s">
        <v>25</v>
      </c>
      <c r="J173" s="318" t="s">
        <v>3026</v>
      </c>
      <c r="K173" s="318" t="s">
        <v>3027</v>
      </c>
      <c r="L173" s="318" t="s">
        <v>3028</v>
      </c>
      <c r="M173" s="318" t="s">
        <v>3029</v>
      </c>
      <c r="N173" s="352" t="s">
        <v>3030</v>
      </c>
      <c r="O173" s="318" t="s">
        <v>424</v>
      </c>
      <c r="P173" s="318" t="s">
        <v>417</v>
      </c>
      <c r="Q173" s="318" t="s">
        <v>3604</v>
      </c>
      <c r="R173" s="318" t="s">
        <v>25</v>
      </c>
      <c r="S173" s="318" t="s">
        <v>473</v>
      </c>
      <c r="T173" s="318" t="s">
        <v>714</v>
      </c>
    </row>
    <row r="174" spans="1:20" ht="144">
      <c r="A174" s="318">
        <v>8010146</v>
      </c>
      <c r="B174" s="318" t="s">
        <v>78</v>
      </c>
      <c r="C174" s="318" t="s">
        <v>1008</v>
      </c>
      <c r="D174" s="318" t="s">
        <v>1009</v>
      </c>
      <c r="E174" s="318" t="s">
        <v>423</v>
      </c>
      <c r="F174" s="318" t="s">
        <v>1010</v>
      </c>
      <c r="G174" s="318" t="s">
        <v>1589</v>
      </c>
      <c r="H174" s="318" t="s">
        <v>1590</v>
      </c>
      <c r="I174" s="318" t="s">
        <v>25</v>
      </c>
      <c r="J174" s="318" t="s">
        <v>1591</v>
      </c>
      <c r="K174" s="318" t="s">
        <v>1592</v>
      </c>
      <c r="L174" s="318" t="s">
        <v>1593</v>
      </c>
      <c r="M174" s="318" t="s">
        <v>1594</v>
      </c>
      <c r="N174" s="352" t="s">
        <v>1595</v>
      </c>
      <c r="O174" s="318" t="s">
        <v>424</v>
      </c>
      <c r="P174" s="318" t="s">
        <v>3770</v>
      </c>
      <c r="Q174" s="318" t="s">
        <v>722</v>
      </c>
      <c r="R174" s="318" t="s">
        <v>25</v>
      </c>
      <c r="S174" s="318" t="s">
        <v>25</v>
      </c>
      <c r="T174" s="318" t="s">
        <v>25</v>
      </c>
    </row>
    <row r="175" spans="1:20" ht="144">
      <c r="A175" s="318">
        <v>8010146</v>
      </c>
      <c r="B175" s="318" t="s">
        <v>78</v>
      </c>
      <c r="C175" s="318" t="s">
        <v>1008</v>
      </c>
      <c r="D175" s="318" t="s">
        <v>1009</v>
      </c>
      <c r="E175" s="318" t="s">
        <v>423</v>
      </c>
      <c r="F175" s="318" t="s">
        <v>1010</v>
      </c>
      <c r="G175" s="318" t="s">
        <v>1589</v>
      </c>
      <c r="H175" s="318" t="s">
        <v>1590</v>
      </c>
      <c r="I175" s="318" t="s">
        <v>25</v>
      </c>
      <c r="J175" s="318" t="s">
        <v>1591</v>
      </c>
      <c r="K175" s="318" t="s">
        <v>1592</v>
      </c>
      <c r="L175" s="318" t="s">
        <v>1593</v>
      </c>
      <c r="M175" s="318" t="s">
        <v>1594</v>
      </c>
      <c r="N175" s="352" t="s">
        <v>1595</v>
      </c>
      <c r="O175" s="318" t="s">
        <v>424</v>
      </c>
      <c r="P175" s="318" t="s">
        <v>3770</v>
      </c>
      <c r="Q175" s="318" t="s">
        <v>722</v>
      </c>
      <c r="R175" s="318" t="s">
        <v>25</v>
      </c>
      <c r="S175" s="318" t="s">
        <v>473</v>
      </c>
      <c r="T175" s="318" t="s">
        <v>683</v>
      </c>
    </row>
    <row r="176" spans="1:20" ht="108">
      <c r="A176" s="318">
        <v>8010179</v>
      </c>
      <c r="B176" s="318" t="s">
        <v>91</v>
      </c>
      <c r="C176" s="318" t="s">
        <v>1008</v>
      </c>
      <c r="D176" s="318" t="s">
        <v>1009</v>
      </c>
      <c r="E176" s="318" t="s">
        <v>423</v>
      </c>
      <c r="F176" s="318" t="s">
        <v>1010</v>
      </c>
      <c r="G176" s="318" t="s">
        <v>1596</v>
      </c>
      <c r="H176" s="318" t="s">
        <v>1597</v>
      </c>
      <c r="I176" s="318" t="s">
        <v>25</v>
      </c>
      <c r="J176" s="318" t="s">
        <v>1598</v>
      </c>
      <c r="K176" s="318" t="s">
        <v>1599</v>
      </c>
      <c r="L176" s="318" t="s">
        <v>1600</v>
      </c>
      <c r="M176" s="318" t="s">
        <v>1601</v>
      </c>
      <c r="N176" s="352" t="s">
        <v>1602</v>
      </c>
      <c r="O176" s="318" t="s">
        <v>424</v>
      </c>
      <c r="P176" s="318" t="s">
        <v>3771</v>
      </c>
      <c r="Q176" s="318" t="s">
        <v>721</v>
      </c>
      <c r="R176" s="318" t="s">
        <v>25</v>
      </c>
      <c r="S176" s="318" t="s">
        <v>25</v>
      </c>
      <c r="T176" s="318" t="s">
        <v>25</v>
      </c>
    </row>
    <row r="177" spans="1:20" ht="108">
      <c r="A177" s="318">
        <v>8010179</v>
      </c>
      <c r="B177" s="318" t="s">
        <v>91</v>
      </c>
      <c r="C177" s="318" t="s">
        <v>1008</v>
      </c>
      <c r="D177" s="318" t="s">
        <v>1009</v>
      </c>
      <c r="E177" s="318" t="s">
        <v>423</v>
      </c>
      <c r="F177" s="318" t="s">
        <v>1010</v>
      </c>
      <c r="G177" s="318" t="s">
        <v>1596</v>
      </c>
      <c r="H177" s="318" t="s">
        <v>1597</v>
      </c>
      <c r="I177" s="318" t="s">
        <v>25</v>
      </c>
      <c r="J177" s="318" t="s">
        <v>1598</v>
      </c>
      <c r="K177" s="318" t="s">
        <v>1599</v>
      </c>
      <c r="L177" s="318" t="s">
        <v>1600</v>
      </c>
      <c r="M177" s="318" t="s">
        <v>1601</v>
      </c>
      <c r="N177" s="352" t="s">
        <v>1602</v>
      </c>
      <c r="O177" s="318" t="s">
        <v>424</v>
      </c>
      <c r="P177" s="318" t="s">
        <v>3771</v>
      </c>
      <c r="Q177" s="318" t="s">
        <v>721</v>
      </c>
      <c r="R177" s="318" t="s">
        <v>25</v>
      </c>
      <c r="S177" s="318" t="s">
        <v>473</v>
      </c>
      <c r="T177" s="318" t="s">
        <v>683</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T282"/>
  <sheetViews>
    <sheetView topLeftCell="A34" workbookViewId="0">
      <selection activeCell="B4" sqref="B4:E4"/>
    </sheetView>
  </sheetViews>
  <sheetFormatPr defaultRowHeight="18"/>
  <cols>
    <col min="2" max="2" width="5.19921875" customWidth="1"/>
    <col min="3" max="3" width="4.59765625" customWidth="1"/>
    <col min="6" max="6" width="5" customWidth="1"/>
    <col min="7" max="7" width="27.59765625" customWidth="1"/>
    <col min="9" max="9" width="4.19921875" customWidth="1"/>
    <col min="10" max="10" width="14.09765625" customWidth="1"/>
  </cols>
  <sheetData>
    <row r="1" spans="1:20" ht="108">
      <c r="A1" s="318">
        <v>210017</v>
      </c>
      <c r="B1" s="318" t="s">
        <v>86</v>
      </c>
      <c r="C1" s="318" t="s">
        <v>1008</v>
      </c>
      <c r="D1" s="318" t="s">
        <v>1009</v>
      </c>
      <c r="E1" s="318" t="s">
        <v>471</v>
      </c>
      <c r="F1" s="318" t="s">
        <v>1010</v>
      </c>
      <c r="G1" s="318" t="s">
        <v>1463</v>
      </c>
      <c r="H1" s="318" t="s">
        <v>1464</v>
      </c>
      <c r="I1" s="318" t="s">
        <v>25</v>
      </c>
      <c r="J1" s="318" t="s">
        <v>1465</v>
      </c>
      <c r="K1" s="318" t="s">
        <v>1466</v>
      </c>
      <c r="L1" s="318" t="s">
        <v>1467</v>
      </c>
      <c r="M1" s="318" t="s">
        <v>1468</v>
      </c>
      <c r="N1" s="352" t="s">
        <v>1469</v>
      </c>
      <c r="O1" s="318" t="s">
        <v>472</v>
      </c>
      <c r="P1" s="318" t="s">
        <v>3447</v>
      </c>
      <c r="Q1" s="318" t="s">
        <v>1477</v>
      </c>
      <c r="R1" s="318" t="s">
        <v>25</v>
      </c>
      <c r="S1" s="318" t="s">
        <v>25</v>
      </c>
      <c r="T1" s="318" t="s">
        <v>25</v>
      </c>
    </row>
    <row r="2" spans="1:20" ht="108">
      <c r="A2" s="318">
        <v>210017</v>
      </c>
      <c r="B2" s="318" t="s">
        <v>86</v>
      </c>
      <c r="C2" s="318" t="s">
        <v>1008</v>
      </c>
      <c r="D2" s="318" t="s">
        <v>1009</v>
      </c>
      <c r="E2" s="318" t="s">
        <v>471</v>
      </c>
      <c r="F2" s="318" t="s">
        <v>1010</v>
      </c>
      <c r="G2" s="318" t="s">
        <v>1463</v>
      </c>
      <c r="H2" s="318" t="s">
        <v>1464</v>
      </c>
      <c r="I2" s="318" t="s">
        <v>25</v>
      </c>
      <c r="J2" s="318" t="s">
        <v>1465</v>
      </c>
      <c r="K2" s="318" t="s">
        <v>1466</v>
      </c>
      <c r="L2" s="318" t="s">
        <v>1467</v>
      </c>
      <c r="M2" s="318" t="s">
        <v>1468</v>
      </c>
      <c r="N2" s="352" t="s">
        <v>1469</v>
      </c>
      <c r="O2" s="318" t="s">
        <v>472</v>
      </c>
      <c r="P2" s="318" t="s">
        <v>3447</v>
      </c>
      <c r="Q2" s="318" t="s">
        <v>1477</v>
      </c>
      <c r="R2" s="318" t="s">
        <v>25</v>
      </c>
      <c r="S2" s="318" t="s">
        <v>473</v>
      </c>
      <c r="T2" s="318" t="s">
        <v>683</v>
      </c>
    </row>
    <row r="3" spans="1:20">
      <c r="A3" s="318">
        <v>211270</v>
      </c>
      <c r="B3" s="318" t="s">
        <v>31</v>
      </c>
      <c r="C3" s="318" t="s">
        <v>1008</v>
      </c>
      <c r="D3" s="318" t="s">
        <v>1009</v>
      </c>
      <c r="E3" s="318" t="s">
        <v>493</v>
      </c>
      <c r="F3" s="318" t="s">
        <v>1010</v>
      </c>
      <c r="G3" s="318" t="s">
        <v>3772</v>
      </c>
      <c r="H3" s="318" t="s">
        <v>25</v>
      </c>
      <c r="I3" s="318" t="s">
        <v>25</v>
      </c>
      <c r="J3" s="318" t="s">
        <v>1012</v>
      </c>
      <c r="K3" s="318" t="s">
        <v>3773</v>
      </c>
      <c r="L3" s="318" t="s">
        <v>3774</v>
      </c>
      <c r="M3" s="318" t="s">
        <v>3775</v>
      </c>
      <c r="N3" s="318" t="s">
        <v>25</v>
      </c>
      <c r="O3" s="318" t="s">
        <v>494</v>
      </c>
      <c r="P3" s="318" t="s">
        <v>716</v>
      </c>
      <c r="Q3" s="318" t="s">
        <v>496</v>
      </c>
      <c r="R3" s="318" t="s">
        <v>25</v>
      </c>
      <c r="S3" s="318" t="s">
        <v>25</v>
      </c>
      <c r="T3" s="318" t="s">
        <v>25</v>
      </c>
    </row>
    <row r="4" spans="1:20">
      <c r="A4" s="318">
        <v>211304</v>
      </c>
      <c r="B4" s="318" t="s">
        <v>129</v>
      </c>
      <c r="C4" s="318" t="s">
        <v>1008</v>
      </c>
      <c r="D4" s="318" t="s">
        <v>1009</v>
      </c>
      <c r="E4" s="318" t="s">
        <v>471</v>
      </c>
      <c r="F4" s="318" t="s">
        <v>1010</v>
      </c>
      <c r="G4" s="318" t="s">
        <v>3776</v>
      </c>
      <c r="H4" s="318" t="s">
        <v>25</v>
      </c>
      <c r="I4" s="318" t="s">
        <v>25</v>
      </c>
      <c r="J4" s="318" t="s">
        <v>3777</v>
      </c>
      <c r="K4" s="318" t="s">
        <v>3778</v>
      </c>
      <c r="L4" s="318" t="s">
        <v>3779</v>
      </c>
      <c r="M4" s="318" t="s">
        <v>3780</v>
      </c>
      <c r="N4" s="318" t="s">
        <v>382</v>
      </c>
      <c r="O4" s="318" t="s">
        <v>472</v>
      </c>
      <c r="P4" s="318" t="s">
        <v>3781</v>
      </c>
      <c r="Q4" s="318" t="s">
        <v>160</v>
      </c>
      <c r="R4" s="318" t="s">
        <v>25</v>
      </c>
      <c r="S4" s="318" t="s">
        <v>25</v>
      </c>
      <c r="T4" s="318" t="s">
        <v>25</v>
      </c>
    </row>
    <row r="5" spans="1:20" ht="72">
      <c r="A5" s="318">
        <v>211320</v>
      </c>
      <c r="B5" s="318" t="s">
        <v>34</v>
      </c>
      <c r="C5" s="318" t="s">
        <v>1008</v>
      </c>
      <c r="D5" s="318" t="s">
        <v>1009</v>
      </c>
      <c r="E5" s="318" t="s">
        <v>471</v>
      </c>
      <c r="F5" s="318" t="s">
        <v>1010</v>
      </c>
      <c r="G5" s="318" t="s">
        <v>3512</v>
      </c>
      <c r="H5" s="318" t="s">
        <v>25</v>
      </c>
      <c r="I5" s="318" t="s">
        <v>25</v>
      </c>
      <c r="J5" s="318" t="s">
        <v>3513</v>
      </c>
      <c r="K5" s="318" t="s">
        <v>3514</v>
      </c>
      <c r="L5" s="318" t="s">
        <v>3515</v>
      </c>
      <c r="M5" s="318" t="s">
        <v>3516</v>
      </c>
      <c r="N5" s="352" t="s">
        <v>3517</v>
      </c>
      <c r="O5" s="318" t="s">
        <v>472</v>
      </c>
      <c r="P5" s="318" t="s">
        <v>505</v>
      </c>
      <c r="Q5" s="318" t="s">
        <v>475</v>
      </c>
      <c r="R5" s="318" t="s">
        <v>25</v>
      </c>
      <c r="S5" s="318" t="s">
        <v>25</v>
      </c>
      <c r="T5" s="318" t="s">
        <v>25</v>
      </c>
    </row>
    <row r="6" spans="1:20" ht="72">
      <c r="A6" s="318">
        <v>211320</v>
      </c>
      <c r="B6" s="318" t="s">
        <v>34</v>
      </c>
      <c r="C6" s="318" t="s">
        <v>1008</v>
      </c>
      <c r="D6" s="318" t="s">
        <v>1009</v>
      </c>
      <c r="E6" s="318" t="s">
        <v>471</v>
      </c>
      <c r="F6" s="318" t="s">
        <v>1010</v>
      </c>
      <c r="G6" s="318" t="s">
        <v>3512</v>
      </c>
      <c r="H6" s="318" t="s">
        <v>25</v>
      </c>
      <c r="I6" s="318" t="s">
        <v>25</v>
      </c>
      <c r="J6" s="318" t="s">
        <v>3513</v>
      </c>
      <c r="K6" s="318" t="s">
        <v>3514</v>
      </c>
      <c r="L6" s="318" t="s">
        <v>3515</v>
      </c>
      <c r="M6" s="318" t="s">
        <v>3516</v>
      </c>
      <c r="N6" s="352" t="s">
        <v>3517</v>
      </c>
      <c r="O6" s="318" t="s">
        <v>472</v>
      </c>
      <c r="P6" s="318" t="s">
        <v>505</v>
      </c>
      <c r="Q6" s="318" t="s">
        <v>475</v>
      </c>
      <c r="R6" s="318" t="s">
        <v>25</v>
      </c>
      <c r="S6" s="318" t="s">
        <v>473</v>
      </c>
      <c r="T6" s="318" t="s">
        <v>683</v>
      </c>
    </row>
    <row r="7" spans="1:20" ht="72">
      <c r="A7" s="318">
        <v>211569</v>
      </c>
      <c r="B7" s="318" t="s">
        <v>49</v>
      </c>
      <c r="C7" s="318" t="s">
        <v>1008</v>
      </c>
      <c r="D7" s="318" t="s">
        <v>1009</v>
      </c>
      <c r="E7" s="318" t="s">
        <v>471</v>
      </c>
      <c r="F7" s="318" t="s">
        <v>1010</v>
      </c>
      <c r="G7" s="318" t="s">
        <v>3518</v>
      </c>
      <c r="H7" s="318" t="s">
        <v>25</v>
      </c>
      <c r="I7" s="318" t="s">
        <v>25</v>
      </c>
      <c r="J7" s="318" t="s">
        <v>1618</v>
      </c>
      <c r="K7" s="318" t="s">
        <v>3519</v>
      </c>
      <c r="L7" s="318" t="s">
        <v>3520</v>
      </c>
      <c r="M7" s="318" t="s">
        <v>3521</v>
      </c>
      <c r="N7" s="352" t="s">
        <v>3522</v>
      </c>
      <c r="O7" s="318" t="s">
        <v>472</v>
      </c>
      <c r="P7" s="318" t="s">
        <v>696</v>
      </c>
      <c r="Q7" s="318" t="s">
        <v>509</v>
      </c>
      <c r="R7" s="318" t="s">
        <v>25</v>
      </c>
      <c r="S7" s="318" t="s">
        <v>25</v>
      </c>
      <c r="T7" s="318" t="s">
        <v>25</v>
      </c>
    </row>
    <row r="8" spans="1:20" ht="72">
      <c r="A8" s="318">
        <v>211569</v>
      </c>
      <c r="B8" s="318" t="s">
        <v>49</v>
      </c>
      <c r="C8" s="318" t="s">
        <v>1008</v>
      </c>
      <c r="D8" s="318" t="s">
        <v>1009</v>
      </c>
      <c r="E8" s="318" t="s">
        <v>471</v>
      </c>
      <c r="F8" s="318" t="s">
        <v>1010</v>
      </c>
      <c r="G8" s="318" t="s">
        <v>3518</v>
      </c>
      <c r="H8" s="318" t="s">
        <v>25</v>
      </c>
      <c r="I8" s="318" t="s">
        <v>25</v>
      </c>
      <c r="J8" s="318" t="s">
        <v>1618</v>
      </c>
      <c r="K8" s="318" t="s">
        <v>3519</v>
      </c>
      <c r="L8" s="318" t="s">
        <v>3520</v>
      </c>
      <c r="M8" s="318" t="s">
        <v>3521</v>
      </c>
      <c r="N8" s="352" t="s">
        <v>3522</v>
      </c>
      <c r="O8" s="318" t="s">
        <v>472</v>
      </c>
      <c r="P8" s="318" t="s">
        <v>696</v>
      </c>
      <c r="Q8" s="318" t="s">
        <v>509</v>
      </c>
      <c r="R8" s="318" t="s">
        <v>25</v>
      </c>
      <c r="S8" s="318" t="s">
        <v>473</v>
      </c>
      <c r="T8" s="318" t="s">
        <v>683</v>
      </c>
    </row>
    <row r="9" spans="1:20" ht="72">
      <c r="A9" s="318">
        <v>212468</v>
      </c>
      <c r="B9" s="318" t="s">
        <v>99</v>
      </c>
      <c r="C9" s="318" t="s">
        <v>1008</v>
      </c>
      <c r="D9" s="318" t="s">
        <v>1009</v>
      </c>
      <c r="E9" s="318" t="s">
        <v>471</v>
      </c>
      <c r="F9" s="318" t="s">
        <v>1010</v>
      </c>
      <c r="G9" s="318" t="s">
        <v>3524</v>
      </c>
      <c r="H9" s="318" t="s">
        <v>25</v>
      </c>
      <c r="I9" s="318" t="s">
        <v>25</v>
      </c>
      <c r="J9" s="318" t="s">
        <v>3525</v>
      </c>
      <c r="K9" s="318" t="s">
        <v>3526</v>
      </c>
      <c r="L9" s="318" t="s">
        <v>3527</v>
      </c>
      <c r="M9" s="318" t="s">
        <v>3528</v>
      </c>
      <c r="N9" s="352" t="s">
        <v>3529</v>
      </c>
      <c r="O9" s="318" t="s">
        <v>472</v>
      </c>
      <c r="P9" s="318" t="s">
        <v>3369</v>
      </c>
      <c r="Q9" s="318" t="s">
        <v>722</v>
      </c>
      <c r="R9" s="318" t="s">
        <v>25</v>
      </c>
      <c r="S9" s="318" t="s">
        <v>25</v>
      </c>
      <c r="T9" s="318" t="s">
        <v>25</v>
      </c>
    </row>
    <row r="10" spans="1:20" ht="72">
      <c r="A10" s="318">
        <v>212468</v>
      </c>
      <c r="B10" s="318" t="s">
        <v>99</v>
      </c>
      <c r="C10" s="318" t="s">
        <v>1008</v>
      </c>
      <c r="D10" s="318" t="s">
        <v>1009</v>
      </c>
      <c r="E10" s="318" t="s">
        <v>471</v>
      </c>
      <c r="F10" s="318" t="s">
        <v>1010</v>
      </c>
      <c r="G10" s="318" t="s">
        <v>3524</v>
      </c>
      <c r="H10" s="318" t="s">
        <v>25</v>
      </c>
      <c r="I10" s="318" t="s">
        <v>25</v>
      </c>
      <c r="J10" s="318" t="s">
        <v>3525</v>
      </c>
      <c r="K10" s="318" t="s">
        <v>3526</v>
      </c>
      <c r="L10" s="318" t="s">
        <v>3527</v>
      </c>
      <c r="M10" s="318" t="s">
        <v>3528</v>
      </c>
      <c r="N10" s="352" t="s">
        <v>3529</v>
      </c>
      <c r="O10" s="318" t="s">
        <v>472</v>
      </c>
      <c r="P10" s="318" t="s">
        <v>3369</v>
      </c>
      <c r="Q10" s="318" t="s">
        <v>722</v>
      </c>
      <c r="R10" s="318" t="s">
        <v>25</v>
      </c>
      <c r="S10" s="318" t="s">
        <v>473</v>
      </c>
      <c r="T10" s="318" t="s">
        <v>683</v>
      </c>
    </row>
    <row r="11" spans="1:20" ht="108">
      <c r="A11" s="318">
        <v>212799</v>
      </c>
      <c r="B11" s="318" t="s">
        <v>57</v>
      </c>
      <c r="C11" s="318" t="s">
        <v>1008</v>
      </c>
      <c r="D11" s="318" t="s">
        <v>1009</v>
      </c>
      <c r="E11" s="318" t="s">
        <v>471</v>
      </c>
      <c r="F11" s="318" t="s">
        <v>1010</v>
      </c>
      <c r="G11" s="318" t="s">
        <v>1017</v>
      </c>
      <c r="H11" s="318" t="s">
        <v>25</v>
      </c>
      <c r="I11" s="318" t="s">
        <v>25</v>
      </c>
      <c r="J11" s="318" t="s">
        <v>1018</v>
      </c>
      <c r="K11" s="318" t="s">
        <v>1019</v>
      </c>
      <c r="L11" s="318" t="s">
        <v>1020</v>
      </c>
      <c r="M11" s="318" t="s">
        <v>1021</v>
      </c>
      <c r="N11" s="352" t="s">
        <v>1022</v>
      </c>
      <c r="O11" s="318" t="s">
        <v>472</v>
      </c>
      <c r="P11" s="318" t="s">
        <v>3750</v>
      </c>
      <c r="Q11" s="318" t="s">
        <v>923</v>
      </c>
      <c r="R11" s="318" t="s">
        <v>25</v>
      </c>
      <c r="S11" s="318" t="s">
        <v>25</v>
      </c>
      <c r="T11" s="318" t="s">
        <v>25</v>
      </c>
    </row>
    <row r="12" spans="1:20" ht="108">
      <c r="A12" s="318">
        <v>212799</v>
      </c>
      <c r="B12" s="318" t="s">
        <v>57</v>
      </c>
      <c r="C12" s="318" t="s">
        <v>1008</v>
      </c>
      <c r="D12" s="318" t="s">
        <v>1009</v>
      </c>
      <c r="E12" s="318" t="s">
        <v>471</v>
      </c>
      <c r="F12" s="318" t="s">
        <v>1010</v>
      </c>
      <c r="G12" s="318" t="s">
        <v>1017</v>
      </c>
      <c r="H12" s="318" t="s">
        <v>25</v>
      </c>
      <c r="I12" s="318" t="s">
        <v>25</v>
      </c>
      <c r="J12" s="318" t="s">
        <v>1018</v>
      </c>
      <c r="K12" s="318" t="s">
        <v>1019</v>
      </c>
      <c r="L12" s="318" t="s">
        <v>1020</v>
      </c>
      <c r="M12" s="318" t="s">
        <v>1021</v>
      </c>
      <c r="N12" s="352" t="s">
        <v>1022</v>
      </c>
      <c r="O12" s="318" t="s">
        <v>472</v>
      </c>
      <c r="P12" s="318" t="s">
        <v>3750</v>
      </c>
      <c r="Q12" s="318" t="s">
        <v>923</v>
      </c>
      <c r="R12" s="318" t="s">
        <v>25</v>
      </c>
      <c r="S12" s="318" t="s">
        <v>473</v>
      </c>
      <c r="T12" s="318" t="s">
        <v>683</v>
      </c>
    </row>
    <row r="13" spans="1:20" ht="54">
      <c r="A13" s="318">
        <v>212955</v>
      </c>
      <c r="B13" s="318" t="s">
        <v>142</v>
      </c>
      <c r="C13" s="318" t="s">
        <v>1008</v>
      </c>
      <c r="D13" s="318" t="s">
        <v>1009</v>
      </c>
      <c r="E13" s="318" t="s">
        <v>471</v>
      </c>
      <c r="F13" s="318" t="s">
        <v>1010</v>
      </c>
      <c r="G13" s="318" t="s">
        <v>3782</v>
      </c>
      <c r="H13" s="318" t="s">
        <v>25</v>
      </c>
      <c r="I13" s="318" t="s">
        <v>25</v>
      </c>
      <c r="J13" s="318" t="s">
        <v>1024</v>
      </c>
      <c r="K13" s="318" t="s">
        <v>3783</v>
      </c>
      <c r="L13" s="318" t="s">
        <v>3784</v>
      </c>
      <c r="M13" s="318" t="s">
        <v>3785</v>
      </c>
      <c r="N13" s="352" t="s">
        <v>37</v>
      </c>
      <c r="O13" s="318" t="s">
        <v>472</v>
      </c>
      <c r="P13" s="318" t="s">
        <v>3786</v>
      </c>
      <c r="Q13" s="318" t="s">
        <v>1051</v>
      </c>
      <c r="R13" s="318" t="s">
        <v>25</v>
      </c>
      <c r="S13" s="318" t="s">
        <v>25</v>
      </c>
      <c r="T13" s="318" t="s">
        <v>25</v>
      </c>
    </row>
    <row r="14" spans="1:20" ht="54">
      <c r="A14" s="318">
        <v>212955</v>
      </c>
      <c r="B14" s="318" t="s">
        <v>142</v>
      </c>
      <c r="C14" s="318" t="s">
        <v>1008</v>
      </c>
      <c r="D14" s="318" t="s">
        <v>1009</v>
      </c>
      <c r="E14" s="318" t="s">
        <v>471</v>
      </c>
      <c r="F14" s="318" t="s">
        <v>1010</v>
      </c>
      <c r="G14" s="318" t="s">
        <v>3782</v>
      </c>
      <c r="H14" s="318" t="s">
        <v>25</v>
      </c>
      <c r="I14" s="318" t="s">
        <v>25</v>
      </c>
      <c r="J14" s="318" t="s">
        <v>1024</v>
      </c>
      <c r="K14" s="318" t="s">
        <v>3783</v>
      </c>
      <c r="L14" s="318" t="s">
        <v>3784</v>
      </c>
      <c r="M14" s="318" t="s">
        <v>3785</v>
      </c>
      <c r="N14" s="352" t="s">
        <v>37</v>
      </c>
      <c r="O14" s="318" t="s">
        <v>472</v>
      </c>
      <c r="P14" s="318" t="s">
        <v>3786</v>
      </c>
      <c r="Q14" s="318" t="s">
        <v>1051</v>
      </c>
      <c r="R14" s="318" t="s">
        <v>25</v>
      </c>
      <c r="S14" s="318" t="s">
        <v>473</v>
      </c>
      <c r="T14" s="318" t="s">
        <v>683</v>
      </c>
    </row>
    <row r="15" spans="1:20">
      <c r="A15" s="318">
        <v>310023</v>
      </c>
      <c r="B15" s="318" t="s">
        <v>114</v>
      </c>
      <c r="C15" s="318" t="s">
        <v>1008</v>
      </c>
      <c r="D15" s="318" t="s">
        <v>1009</v>
      </c>
      <c r="E15" s="318" t="s">
        <v>471</v>
      </c>
      <c r="F15" s="318" t="s">
        <v>1010</v>
      </c>
      <c r="G15" s="318" t="s">
        <v>1471</v>
      </c>
      <c r="H15" s="318" t="s">
        <v>25</v>
      </c>
      <c r="I15" s="318" t="s">
        <v>25</v>
      </c>
      <c r="J15" s="318" t="s">
        <v>1472</v>
      </c>
      <c r="K15" s="318" t="s">
        <v>1473</v>
      </c>
      <c r="L15" s="318" t="s">
        <v>1474</v>
      </c>
      <c r="M15" s="318" t="s">
        <v>1475</v>
      </c>
      <c r="N15" s="318" t="s">
        <v>1476</v>
      </c>
      <c r="O15" s="318" t="s">
        <v>472</v>
      </c>
      <c r="P15" s="318" t="s">
        <v>3328</v>
      </c>
      <c r="Q15" s="318" t="s">
        <v>2274</v>
      </c>
      <c r="R15" s="318" t="s">
        <v>25</v>
      </c>
      <c r="S15" s="318" t="s">
        <v>25</v>
      </c>
      <c r="T15" s="318" t="s">
        <v>25</v>
      </c>
    </row>
    <row r="16" spans="1:20">
      <c r="A16" s="318">
        <v>310023</v>
      </c>
      <c r="B16" s="318" t="s">
        <v>114</v>
      </c>
      <c r="C16" s="318" t="s">
        <v>1008</v>
      </c>
      <c r="D16" s="318" t="s">
        <v>1009</v>
      </c>
      <c r="E16" s="318" t="s">
        <v>471</v>
      </c>
      <c r="F16" s="318" t="s">
        <v>1010</v>
      </c>
      <c r="G16" s="318" t="s">
        <v>1471</v>
      </c>
      <c r="H16" s="318" t="s">
        <v>25</v>
      </c>
      <c r="I16" s="318" t="s">
        <v>25</v>
      </c>
      <c r="J16" s="318" t="s">
        <v>1472</v>
      </c>
      <c r="K16" s="318" t="s">
        <v>1473</v>
      </c>
      <c r="L16" s="318" t="s">
        <v>1474</v>
      </c>
      <c r="M16" s="318" t="s">
        <v>1475</v>
      </c>
      <c r="N16" s="318" t="s">
        <v>1476</v>
      </c>
      <c r="O16" s="318" t="s">
        <v>472</v>
      </c>
      <c r="P16" s="318" t="s">
        <v>3328</v>
      </c>
      <c r="Q16" s="318" t="s">
        <v>2274</v>
      </c>
      <c r="R16" s="318" t="s">
        <v>25</v>
      </c>
      <c r="S16" s="318" t="s">
        <v>473</v>
      </c>
      <c r="T16" s="318" t="s">
        <v>683</v>
      </c>
    </row>
    <row r="17" spans="1:20">
      <c r="A17" s="318">
        <v>310171</v>
      </c>
      <c r="B17" s="318" t="s">
        <v>90</v>
      </c>
      <c r="C17" s="318" t="s">
        <v>1008</v>
      </c>
      <c r="D17" s="318" t="s">
        <v>1009</v>
      </c>
      <c r="E17" s="318" t="s">
        <v>471</v>
      </c>
      <c r="F17" s="318" t="s">
        <v>1010</v>
      </c>
      <c r="G17" s="318" t="s">
        <v>1690</v>
      </c>
      <c r="H17" s="318" t="s">
        <v>25</v>
      </c>
      <c r="I17" s="318" t="s">
        <v>25</v>
      </c>
      <c r="J17" s="318" t="s">
        <v>1691</v>
      </c>
      <c r="K17" s="318" t="s">
        <v>1692</v>
      </c>
      <c r="L17" s="318" t="s">
        <v>1693</v>
      </c>
      <c r="M17" s="318" t="s">
        <v>1063</v>
      </c>
      <c r="N17" s="318" t="s">
        <v>1694</v>
      </c>
      <c r="O17" s="318" t="s">
        <v>472</v>
      </c>
      <c r="P17" s="318" t="s">
        <v>3432</v>
      </c>
      <c r="Q17" s="318" t="s">
        <v>190</v>
      </c>
      <c r="R17" s="318" t="s">
        <v>25</v>
      </c>
      <c r="S17" s="318" t="s">
        <v>25</v>
      </c>
      <c r="T17" s="318" t="s">
        <v>25</v>
      </c>
    </row>
    <row r="18" spans="1:20">
      <c r="A18" s="318">
        <v>310171</v>
      </c>
      <c r="B18" s="318" t="s">
        <v>90</v>
      </c>
      <c r="C18" s="318" t="s">
        <v>1008</v>
      </c>
      <c r="D18" s="318" t="s">
        <v>1009</v>
      </c>
      <c r="E18" s="318" t="s">
        <v>471</v>
      </c>
      <c r="F18" s="318" t="s">
        <v>1010</v>
      </c>
      <c r="G18" s="318" t="s">
        <v>1690</v>
      </c>
      <c r="H18" s="318" t="s">
        <v>25</v>
      </c>
      <c r="I18" s="318" t="s">
        <v>25</v>
      </c>
      <c r="J18" s="318" t="s">
        <v>1691</v>
      </c>
      <c r="K18" s="318" t="s">
        <v>1692</v>
      </c>
      <c r="L18" s="318" t="s">
        <v>1693</v>
      </c>
      <c r="M18" s="318" t="s">
        <v>1063</v>
      </c>
      <c r="N18" s="318" t="s">
        <v>1694</v>
      </c>
      <c r="O18" s="318" t="s">
        <v>472</v>
      </c>
      <c r="P18" s="318" t="s">
        <v>3432</v>
      </c>
      <c r="Q18" s="318" t="s">
        <v>190</v>
      </c>
      <c r="R18" s="318" t="s">
        <v>25</v>
      </c>
      <c r="S18" s="318" t="s">
        <v>473</v>
      </c>
      <c r="T18" s="318" t="s">
        <v>683</v>
      </c>
    </row>
    <row r="19" spans="1:20" ht="72">
      <c r="A19" s="318">
        <v>310718</v>
      </c>
      <c r="B19" s="318" t="s">
        <v>34</v>
      </c>
      <c r="C19" s="318" t="s">
        <v>1008</v>
      </c>
      <c r="D19" s="318" t="s">
        <v>1009</v>
      </c>
      <c r="E19" s="318" t="s">
        <v>493</v>
      </c>
      <c r="F19" s="318" t="s">
        <v>1010</v>
      </c>
      <c r="G19" s="318" t="s">
        <v>3787</v>
      </c>
      <c r="H19" s="318" t="s">
        <v>25</v>
      </c>
      <c r="I19" s="318" t="s">
        <v>25</v>
      </c>
      <c r="J19" s="318" t="s">
        <v>3788</v>
      </c>
      <c r="K19" s="318" t="s">
        <v>3789</v>
      </c>
      <c r="L19" s="318" t="s">
        <v>3790</v>
      </c>
      <c r="M19" s="318" t="s">
        <v>25</v>
      </c>
      <c r="N19" s="352" t="s">
        <v>3791</v>
      </c>
      <c r="O19" s="318" t="s">
        <v>494</v>
      </c>
      <c r="P19" s="318" t="s">
        <v>393</v>
      </c>
      <c r="Q19" s="318" t="s">
        <v>496</v>
      </c>
      <c r="R19" s="318" t="s">
        <v>25</v>
      </c>
      <c r="S19" s="318" t="s">
        <v>25</v>
      </c>
      <c r="T19" s="318" t="s">
        <v>25</v>
      </c>
    </row>
    <row r="20" spans="1:20">
      <c r="A20" s="318">
        <v>310999</v>
      </c>
      <c r="B20" s="318" t="s">
        <v>74</v>
      </c>
      <c r="C20" s="318" t="s">
        <v>1008</v>
      </c>
      <c r="D20" s="318" t="s">
        <v>1009</v>
      </c>
      <c r="E20" s="318" t="s">
        <v>493</v>
      </c>
      <c r="F20" s="318" t="s">
        <v>1010</v>
      </c>
      <c r="G20" s="318" t="s">
        <v>3792</v>
      </c>
      <c r="H20" s="318" t="s">
        <v>25</v>
      </c>
      <c r="I20" s="318" t="s">
        <v>25</v>
      </c>
      <c r="J20" s="318" t="s">
        <v>3793</v>
      </c>
      <c r="K20" s="318" t="s">
        <v>3794</v>
      </c>
      <c r="L20" s="318" t="s">
        <v>3795</v>
      </c>
      <c r="M20" s="318" t="s">
        <v>3795</v>
      </c>
      <c r="N20" s="318" t="s">
        <v>25</v>
      </c>
      <c r="O20" s="318" t="s">
        <v>494</v>
      </c>
      <c r="P20" s="318" t="s">
        <v>419</v>
      </c>
      <c r="Q20" s="318" t="s">
        <v>685</v>
      </c>
      <c r="R20" s="318" t="s">
        <v>25</v>
      </c>
      <c r="S20" s="318" t="s">
        <v>25</v>
      </c>
      <c r="T20" s="318" t="s">
        <v>25</v>
      </c>
    </row>
    <row r="21" spans="1:20" ht="72">
      <c r="A21" s="318">
        <v>311005</v>
      </c>
      <c r="B21" s="318" t="s">
        <v>31</v>
      </c>
      <c r="C21" s="318" t="s">
        <v>1008</v>
      </c>
      <c r="D21" s="318" t="s">
        <v>1009</v>
      </c>
      <c r="E21" s="318" t="s">
        <v>471</v>
      </c>
      <c r="F21" s="318" t="s">
        <v>1010</v>
      </c>
      <c r="G21" s="318" t="s">
        <v>3534</v>
      </c>
      <c r="H21" s="318" t="s">
        <v>25</v>
      </c>
      <c r="I21" s="318" t="s">
        <v>25</v>
      </c>
      <c r="J21" s="318" t="s">
        <v>3535</v>
      </c>
      <c r="K21" s="318" t="s">
        <v>3536</v>
      </c>
      <c r="L21" s="318" t="s">
        <v>3537</v>
      </c>
      <c r="M21" s="318" t="s">
        <v>3538</v>
      </c>
      <c r="N21" s="352" t="s">
        <v>3539</v>
      </c>
      <c r="O21" s="318" t="s">
        <v>472</v>
      </c>
      <c r="P21" s="318" t="s">
        <v>437</v>
      </c>
      <c r="Q21" s="318" t="s">
        <v>475</v>
      </c>
      <c r="R21" s="318" t="s">
        <v>25</v>
      </c>
      <c r="S21" s="318" t="s">
        <v>25</v>
      </c>
      <c r="T21" s="318" t="s">
        <v>25</v>
      </c>
    </row>
    <row r="22" spans="1:20" ht="72">
      <c r="A22" s="318">
        <v>311005</v>
      </c>
      <c r="B22" s="318" t="s">
        <v>31</v>
      </c>
      <c r="C22" s="318" t="s">
        <v>1008</v>
      </c>
      <c r="D22" s="318" t="s">
        <v>1009</v>
      </c>
      <c r="E22" s="318" t="s">
        <v>471</v>
      </c>
      <c r="F22" s="318" t="s">
        <v>1010</v>
      </c>
      <c r="G22" s="318" t="s">
        <v>3534</v>
      </c>
      <c r="H22" s="318" t="s">
        <v>25</v>
      </c>
      <c r="I22" s="318" t="s">
        <v>25</v>
      </c>
      <c r="J22" s="318" t="s">
        <v>3535</v>
      </c>
      <c r="K22" s="318" t="s">
        <v>3536</v>
      </c>
      <c r="L22" s="318" t="s">
        <v>3537</v>
      </c>
      <c r="M22" s="318" t="s">
        <v>3538</v>
      </c>
      <c r="N22" s="352" t="s">
        <v>3539</v>
      </c>
      <c r="O22" s="318" t="s">
        <v>472</v>
      </c>
      <c r="P22" s="318" t="s">
        <v>437</v>
      </c>
      <c r="Q22" s="318" t="s">
        <v>475</v>
      </c>
      <c r="R22" s="318" t="s">
        <v>25</v>
      </c>
      <c r="S22" s="318" t="s">
        <v>473</v>
      </c>
      <c r="T22" s="318" t="s">
        <v>683</v>
      </c>
    </row>
    <row r="23" spans="1:20" ht="54">
      <c r="A23" s="318">
        <v>311112</v>
      </c>
      <c r="B23" s="318" t="s">
        <v>59</v>
      </c>
      <c r="C23" s="318" t="s">
        <v>1008</v>
      </c>
      <c r="D23" s="318" t="s">
        <v>1009</v>
      </c>
      <c r="E23" s="318" t="s">
        <v>503</v>
      </c>
      <c r="F23" s="318" t="s">
        <v>1010</v>
      </c>
      <c r="G23" s="318" t="s">
        <v>3076</v>
      </c>
      <c r="H23" s="318" t="s">
        <v>3077</v>
      </c>
      <c r="I23" s="318" t="s">
        <v>25</v>
      </c>
      <c r="J23" s="318" t="s">
        <v>1703</v>
      </c>
      <c r="K23" s="318" t="s">
        <v>3078</v>
      </c>
      <c r="L23" s="318" t="s">
        <v>3079</v>
      </c>
      <c r="M23" s="318" t="s">
        <v>3080</v>
      </c>
      <c r="N23" s="352" t="s">
        <v>37</v>
      </c>
      <c r="O23" s="318" t="s">
        <v>504</v>
      </c>
      <c r="P23" s="318" t="s">
        <v>502</v>
      </c>
      <c r="Q23" s="318" t="s">
        <v>28</v>
      </c>
      <c r="R23" s="318" t="s">
        <v>25</v>
      </c>
      <c r="S23" s="318" t="s">
        <v>25</v>
      </c>
      <c r="T23" s="318" t="s">
        <v>25</v>
      </c>
    </row>
    <row r="24" spans="1:20" ht="54">
      <c r="A24" s="318">
        <v>311112</v>
      </c>
      <c r="B24" s="318" t="s">
        <v>59</v>
      </c>
      <c r="C24" s="318" t="s">
        <v>1008</v>
      </c>
      <c r="D24" s="318" t="s">
        <v>1009</v>
      </c>
      <c r="E24" s="318" t="s">
        <v>503</v>
      </c>
      <c r="F24" s="318" t="s">
        <v>1010</v>
      </c>
      <c r="G24" s="318" t="s">
        <v>3076</v>
      </c>
      <c r="H24" s="318" t="s">
        <v>3077</v>
      </c>
      <c r="I24" s="318" t="s">
        <v>25</v>
      </c>
      <c r="J24" s="318" t="s">
        <v>1703</v>
      </c>
      <c r="K24" s="318" t="s">
        <v>3078</v>
      </c>
      <c r="L24" s="318" t="s">
        <v>3079</v>
      </c>
      <c r="M24" s="318" t="s">
        <v>3080</v>
      </c>
      <c r="N24" s="352" t="s">
        <v>37</v>
      </c>
      <c r="O24" s="318" t="s">
        <v>504</v>
      </c>
      <c r="P24" s="318" t="s">
        <v>502</v>
      </c>
      <c r="Q24" s="318" t="s">
        <v>28</v>
      </c>
      <c r="R24" s="318" t="s">
        <v>25</v>
      </c>
      <c r="S24" s="318" t="s">
        <v>473</v>
      </c>
      <c r="T24" s="318" t="s">
        <v>714</v>
      </c>
    </row>
    <row r="25" spans="1:20">
      <c r="A25" s="318">
        <v>311179</v>
      </c>
      <c r="B25" s="318" t="s">
        <v>76</v>
      </c>
      <c r="C25" s="318" t="s">
        <v>1008</v>
      </c>
      <c r="D25" s="318" t="s">
        <v>1009</v>
      </c>
      <c r="E25" s="318" t="s">
        <v>493</v>
      </c>
      <c r="F25" s="318" t="s">
        <v>1010</v>
      </c>
      <c r="G25" s="318" t="s">
        <v>3796</v>
      </c>
      <c r="H25" s="318" t="s">
        <v>25</v>
      </c>
      <c r="I25" s="318" t="s">
        <v>25</v>
      </c>
      <c r="J25" s="318" t="s">
        <v>3797</v>
      </c>
      <c r="K25" s="318" t="s">
        <v>3798</v>
      </c>
      <c r="L25" s="318" t="s">
        <v>3799</v>
      </c>
      <c r="M25" s="318" t="s">
        <v>3800</v>
      </c>
      <c r="N25" s="318" t="s">
        <v>25</v>
      </c>
      <c r="O25" s="318" t="s">
        <v>494</v>
      </c>
      <c r="P25" s="318" t="s">
        <v>422</v>
      </c>
      <c r="Q25" s="318" t="s">
        <v>490</v>
      </c>
      <c r="R25" s="318" t="s">
        <v>25</v>
      </c>
      <c r="S25" s="318" t="s">
        <v>25</v>
      </c>
      <c r="T25" s="318" t="s">
        <v>25</v>
      </c>
    </row>
    <row r="26" spans="1:20">
      <c r="A26" s="318">
        <v>510911</v>
      </c>
      <c r="B26" s="318" t="s">
        <v>88</v>
      </c>
      <c r="C26" s="318" t="s">
        <v>1008</v>
      </c>
      <c r="D26" s="318" t="s">
        <v>1009</v>
      </c>
      <c r="E26" s="318" t="s">
        <v>493</v>
      </c>
      <c r="F26" s="318" t="s">
        <v>1010</v>
      </c>
      <c r="G26" s="318" t="s">
        <v>3801</v>
      </c>
      <c r="H26" s="318" t="s">
        <v>25</v>
      </c>
      <c r="I26" s="318" t="s">
        <v>25</v>
      </c>
      <c r="J26" s="318" t="s">
        <v>3083</v>
      </c>
      <c r="K26" s="318" t="s">
        <v>3802</v>
      </c>
      <c r="L26" s="318" t="s">
        <v>3803</v>
      </c>
      <c r="M26" s="318" t="s">
        <v>3804</v>
      </c>
      <c r="N26" s="318" t="s">
        <v>25</v>
      </c>
      <c r="O26" s="318" t="s">
        <v>494</v>
      </c>
      <c r="P26" s="318" t="s">
        <v>3596</v>
      </c>
      <c r="Q26" s="318" t="s">
        <v>480</v>
      </c>
      <c r="R26" s="318" t="s">
        <v>25</v>
      </c>
      <c r="S26" s="318" t="s">
        <v>25</v>
      </c>
      <c r="T26" s="318" t="s">
        <v>25</v>
      </c>
    </row>
    <row r="27" spans="1:20">
      <c r="A27" s="318">
        <v>510911</v>
      </c>
      <c r="B27" s="318" t="s">
        <v>88</v>
      </c>
      <c r="C27" s="318" t="s">
        <v>1008</v>
      </c>
      <c r="D27" s="318" t="s">
        <v>1009</v>
      </c>
      <c r="E27" s="318" t="s">
        <v>493</v>
      </c>
      <c r="F27" s="318" t="s">
        <v>1010</v>
      </c>
      <c r="G27" s="318" t="s">
        <v>3801</v>
      </c>
      <c r="H27" s="318" t="s">
        <v>25</v>
      </c>
      <c r="I27" s="318" t="s">
        <v>25</v>
      </c>
      <c r="J27" s="318" t="s">
        <v>3083</v>
      </c>
      <c r="K27" s="318" t="s">
        <v>3802</v>
      </c>
      <c r="L27" s="318" t="s">
        <v>3803</v>
      </c>
      <c r="M27" s="318" t="s">
        <v>3804</v>
      </c>
      <c r="N27" s="318" t="s">
        <v>25</v>
      </c>
      <c r="O27" s="318" t="s">
        <v>494</v>
      </c>
      <c r="P27" s="318" t="s">
        <v>3596</v>
      </c>
      <c r="Q27" s="318" t="s">
        <v>480</v>
      </c>
      <c r="R27" s="318" t="s">
        <v>25</v>
      </c>
      <c r="S27" s="318" t="s">
        <v>473</v>
      </c>
      <c r="T27" s="318" t="s">
        <v>714</v>
      </c>
    </row>
    <row r="28" spans="1:20">
      <c r="A28" s="318">
        <v>510911</v>
      </c>
      <c r="B28" s="318" t="s">
        <v>31</v>
      </c>
      <c r="C28" s="318" t="s">
        <v>1008</v>
      </c>
      <c r="D28" s="318" t="s">
        <v>1009</v>
      </c>
      <c r="E28" s="318" t="s">
        <v>503</v>
      </c>
      <c r="F28" s="318" t="s">
        <v>1010</v>
      </c>
      <c r="G28" s="318" t="s">
        <v>3801</v>
      </c>
      <c r="H28" s="318" t="s">
        <v>25</v>
      </c>
      <c r="I28" s="318" t="s">
        <v>25</v>
      </c>
      <c r="J28" s="318" t="s">
        <v>3083</v>
      </c>
      <c r="K28" s="318" t="s">
        <v>3802</v>
      </c>
      <c r="L28" s="318" t="s">
        <v>3803</v>
      </c>
      <c r="M28" s="318" t="s">
        <v>3804</v>
      </c>
      <c r="N28" s="318" t="s">
        <v>25</v>
      </c>
      <c r="O28" s="318" t="s">
        <v>504</v>
      </c>
      <c r="P28" s="318" t="s">
        <v>443</v>
      </c>
      <c r="Q28" s="318" t="s">
        <v>495</v>
      </c>
      <c r="R28" s="318" t="s">
        <v>25</v>
      </c>
      <c r="S28" s="318" t="s">
        <v>25</v>
      </c>
      <c r="T28" s="318" t="s">
        <v>25</v>
      </c>
    </row>
    <row r="29" spans="1:20">
      <c r="A29" s="318">
        <v>510911</v>
      </c>
      <c r="B29" s="318" t="s">
        <v>31</v>
      </c>
      <c r="C29" s="318" t="s">
        <v>1008</v>
      </c>
      <c r="D29" s="318" t="s">
        <v>1009</v>
      </c>
      <c r="E29" s="318" t="s">
        <v>503</v>
      </c>
      <c r="F29" s="318" t="s">
        <v>1010</v>
      </c>
      <c r="G29" s="318" t="s">
        <v>3801</v>
      </c>
      <c r="H29" s="318" t="s">
        <v>25</v>
      </c>
      <c r="I29" s="318" t="s">
        <v>25</v>
      </c>
      <c r="J29" s="318" t="s">
        <v>3083</v>
      </c>
      <c r="K29" s="318" t="s">
        <v>3802</v>
      </c>
      <c r="L29" s="318" t="s">
        <v>3803</v>
      </c>
      <c r="M29" s="318" t="s">
        <v>3804</v>
      </c>
      <c r="N29" s="318" t="s">
        <v>25</v>
      </c>
      <c r="O29" s="318" t="s">
        <v>504</v>
      </c>
      <c r="P29" s="318" t="s">
        <v>443</v>
      </c>
      <c r="Q29" s="318" t="s">
        <v>495</v>
      </c>
      <c r="R29" s="318" t="s">
        <v>25</v>
      </c>
      <c r="S29" s="318" t="s">
        <v>473</v>
      </c>
      <c r="T29" s="318" t="s">
        <v>714</v>
      </c>
    </row>
    <row r="30" spans="1:20" ht="54">
      <c r="A30" s="318">
        <v>510994</v>
      </c>
      <c r="B30" s="318" t="s">
        <v>96</v>
      </c>
      <c r="C30" s="318" t="s">
        <v>1008</v>
      </c>
      <c r="D30" s="318" t="s">
        <v>1009</v>
      </c>
      <c r="E30" s="318" t="s">
        <v>471</v>
      </c>
      <c r="F30" s="318" t="s">
        <v>1010</v>
      </c>
      <c r="G30" s="318" t="s">
        <v>1734</v>
      </c>
      <c r="H30" s="318" t="s">
        <v>1735</v>
      </c>
      <c r="I30" s="318" t="s">
        <v>25</v>
      </c>
      <c r="J30" s="318" t="s">
        <v>1736</v>
      </c>
      <c r="K30" s="318" t="s">
        <v>1737</v>
      </c>
      <c r="L30" s="318" t="s">
        <v>1738</v>
      </c>
      <c r="M30" s="318" t="s">
        <v>1739</v>
      </c>
      <c r="N30" s="352" t="s">
        <v>1740</v>
      </c>
      <c r="O30" s="318" t="s">
        <v>472</v>
      </c>
      <c r="P30" s="318" t="s">
        <v>3106</v>
      </c>
      <c r="Q30" s="318" t="s">
        <v>101</v>
      </c>
      <c r="R30" s="318" t="s">
        <v>25</v>
      </c>
      <c r="S30" s="318" t="s">
        <v>25</v>
      </c>
      <c r="T30" s="318" t="s">
        <v>25</v>
      </c>
    </row>
    <row r="31" spans="1:20" ht="54">
      <c r="A31" s="318">
        <v>510994</v>
      </c>
      <c r="B31" s="318" t="s">
        <v>96</v>
      </c>
      <c r="C31" s="318" t="s">
        <v>1008</v>
      </c>
      <c r="D31" s="318" t="s">
        <v>1009</v>
      </c>
      <c r="E31" s="318" t="s">
        <v>471</v>
      </c>
      <c r="F31" s="318" t="s">
        <v>1010</v>
      </c>
      <c r="G31" s="318" t="s">
        <v>1734</v>
      </c>
      <c r="H31" s="318" t="s">
        <v>1735</v>
      </c>
      <c r="I31" s="318" t="s">
        <v>25</v>
      </c>
      <c r="J31" s="318" t="s">
        <v>1736</v>
      </c>
      <c r="K31" s="318" t="s">
        <v>1737</v>
      </c>
      <c r="L31" s="318" t="s">
        <v>1738</v>
      </c>
      <c r="M31" s="318" t="s">
        <v>1739</v>
      </c>
      <c r="N31" s="352" t="s">
        <v>1740</v>
      </c>
      <c r="O31" s="318" t="s">
        <v>472</v>
      </c>
      <c r="P31" s="318" t="s">
        <v>3106</v>
      </c>
      <c r="Q31" s="318" t="s">
        <v>101</v>
      </c>
      <c r="R31" s="318" t="s">
        <v>25</v>
      </c>
      <c r="S31" s="318" t="s">
        <v>473</v>
      </c>
      <c r="T31" s="318" t="s">
        <v>683</v>
      </c>
    </row>
    <row r="32" spans="1:20">
      <c r="A32" s="318">
        <v>511059</v>
      </c>
      <c r="B32" s="318" t="s">
        <v>119</v>
      </c>
      <c r="C32" s="318" t="s">
        <v>1008</v>
      </c>
      <c r="D32" s="318" t="s">
        <v>1009</v>
      </c>
      <c r="E32" s="318" t="s">
        <v>493</v>
      </c>
      <c r="F32" s="318" t="s">
        <v>1010</v>
      </c>
      <c r="G32" s="318" t="s">
        <v>3541</v>
      </c>
      <c r="H32" s="318" t="s">
        <v>25</v>
      </c>
      <c r="I32" s="318" t="s">
        <v>25</v>
      </c>
      <c r="J32" s="318" t="s">
        <v>3542</v>
      </c>
      <c r="K32" s="318" t="s">
        <v>3543</v>
      </c>
      <c r="L32" s="318" t="s">
        <v>3544</v>
      </c>
      <c r="M32" s="318" t="s">
        <v>3545</v>
      </c>
      <c r="N32" s="318" t="s">
        <v>383</v>
      </c>
      <c r="O32" s="318" t="s">
        <v>494</v>
      </c>
      <c r="P32" s="318" t="s">
        <v>3223</v>
      </c>
      <c r="Q32" s="318" t="s">
        <v>210</v>
      </c>
      <c r="R32" s="318" t="s">
        <v>25</v>
      </c>
      <c r="S32" s="318" t="s">
        <v>25</v>
      </c>
      <c r="T32" s="318" t="s">
        <v>25</v>
      </c>
    </row>
    <row r="33" spans="1:20">
      <c r="A33" s="318">
        <v>511059</v>
      </c>
      <c r="B33" s="318" t="s">
        <v>119</v>
      </c>
      <c r="C33" s="318" t="s">
        <v>1008</v>
      </c>
      <c r="D33" s="318" t="s">
        <v>1009</v>
      </c>
      <c r="E33" s="318" t="s">
        <v>493</v>
      </c>
      <c r="F33" s="318" t="s">
        <v>1010</v>
      </c>
      <c r="G33" s="318" t="s">
        <v>3541</v>
      </c>
      <c r="H33" s="318" t="s">
        <v>25</v>
      </c>
      <c r="I33" s="318" t="s">
        <v>25</v>
      </c>
      <c r="J33" s="318" t="s">
        <v>3542</v>
      </c>
      <c r="K33" s="318" t="s">
        <v>3543</v>
      </c>
      <c r="L33" s="318" t="s">
        <v>3544</v>
      </c>
      <c r="M33" s="318" t="s">
        <v>3545</v>
      </c>
      <c r="N33" s="318" t="s">
        <v>383</v>
      </c>
      <c r="O33" s="318" t="s">
        <v>494</v>
      </c>
      <c r="P33" s="318" t="s">
        <v>3223</v>
      </c>
      <c r="Q33" s="318" t="s">
        <v>210</v>
      </c>
      <c r="R33" s="318" t="s">
        <v>25</v>
      </c>
      <c r="S33" s="318" t="s">
        <v>473</v>
      </c>
      <c r="T33" s="318" t="s">
        <v>683</v>
      </c>
    </row>
    <row r="34" spans="1:20">
      <c r="A34" s="318">
        <v>610398</v>
      </c>
      <c r="B34" s="318" t="s">
        <v>55</v>
      </c>
      <c r="C34" s="318" t="s">
        <v>1008</v>
      </c>
      <c r="D34" s="318" t="s">
        <v>1009</v>
      </c>
      <c r="E34" s="318" t="s">
        <v>493</v>
      </c>
      <c r="F34" s="318" t="s">
        <v>1010</v>
      </c>
      <c r="G34" s="318" t="s">
        <v>677</v>
      </c>
      <c r="H34" s="318" t="s">
        <v>25</v>
      </c>
      <c r="I34" s="318" t="s">
        <v>25</v>
      </c>
      <c r="J34" s="318" t="s">
        <v>3805</v>
      </c>
      <c r="K34" s="318" t="s">
        <v>3806</v>
      </c>
      <c r="L34" s="318" t="s">
        <v>3807</v>
      </c>
      <c r="M34" s="318" t="s">
        <v>3808</v>
      </c>
      <c r="N34" s="318" t="s">
        <v>25</v>
      </c>
      <c r="O34" s="318" t="s">
        <v>494</v>
      </c>
      <c r="P34" s="318" t="s">
        <v>459</v>
      </c>
      <c r="Q34" s="318" t="s">
        <v>3809</v>
      </c>
      <c r="R34" s="318" t="s">
        <v>25</v>
      </c>
      <c r="S34" s="318" t="s">
        <v>25</v>
      </c>
      <c r="T34" s="318" t="s">
        <v>25</v>
      </c>
    </row>
    <row r="35" spans="1:20" ht="72">
      <c r="A35" s="318">
        <v>610513</v>
      </c>
      <c r="B35" s="318" t="s">
        <v>24</v>
      </c>
      <c r="C35" s="318" t="s">
        <v>1008</v>
      </c>
      <c r="D35" s="318" t="s">
        <v>1009</v>
      </c>
      <c r="E35" s="318" t="s">
        <v>471</v>
      </c>
      <c r="F35" s="318" t="s">
        <v>1010</v>
      </c>
      <c r="G35" s="318" t="s">
        <v>1749</v>
      </c>
      <c r="H35" s="318" t="s">
        <v>25</v>
      </c>
      <c r="I35" s="318" t="s">
        <v>25</v>
      </c>
      <c r="J35" s="318" t="s">
        <v>1750</v>
      </c>
      <c r="K35" s="318" t="s">
        <v>1751</v>
      </c>
      <c r="L35" s="318" t="s">
        <v>1752</v>
      </c>
      <c r="M35" s="318" t="s">
        <v>1753</v>
      </c>
      <c r="N35" s="352" t="s">
        <v>1754</v>
      </c>
      <c r="O35" s="318" t="s">
        <v>472</v>
      </c>
      <c r="P35" s="318" t="s">
        <v>42</v>
      </c>
      <c r="Q35" s="318" t="s">
        <v>490</v>
      </c>
      <c r="R35" s="318" t="s">
        <v>25</v>
      </c>
      <c r="S35" s="318" t="s">
        <v>25</v>
      </c>
      <c r="T35" s="318" t="s">
        <v>25</v>
      </c>
    </row>
    <row r="36" spans="1:20">
      <c r="A36" s="318">
        <v>610596</v>
      </c>
      <c r="B36" s="318" t="s">
        <v>113</v>
      </c>
      <c r="C36" s="318" t="s">
        <v>1008</v>
      </c>
      <c r="D36" s="318" t="s">
        <v>1009</v>
      </c>
      <c r="E36" s="318" t="s">
        <v>493</v>
      </c>
      <c r="F36" s="318" t="s">
        <v>1010</v>
      </c>
      <c r="G36" s="318" t="s">
        <v>3810</v>
      </c>
      <c r="H36" s="318" t="s">
        <v>25</v>
      </c>
      <c r="I36" s="318" t="s">
        <v>25</v>
      </c>
      <c r="J36" s="318" t="s">
        <v>3811</v>
      </c>
      <c r="K36" s="318" t="s">
        <v>3812</v>
      </c>
      <c r="L36" s="318" t="s">
        <v>3813</v>
      </c>
      <c r="M36" s="318" t="s">
        <v>3814</v>
      </c>
      <c r="N36" s="318" t="s">
        <v>25</v>
      </c>
      <c r="O36" s="318" t="s">
        <v>494</v>
      </c>
      <c r="P36" s="318" t="s">
        <v>3815</v>
      </c>
      <c r="Q36" s="318" t="s">
        <v>73</v>
      </c>
      <c r="R36" s="318" t="s">
        <v>25</v>
      </c>
      <c r="S36" s="318" t="s">
        <v>25</v>
      </c>
      <c r="T36" s="318" t="s">
        <v>25</v>
      </c>
    </row>
    <row r="37" spans="1:20">
      <c r="A37" s="318">
        <v>610596</v>
      </c>
      <c r="B37" s="318" t="s">
        <v>113</v>
      </c>
      <c r="C37" s="318" t="s">
        <v>1008</v>
      </c>
      <c r="D37" s="318" t="s">
        <v>1009</v>
      </c>
      <c r="E37" s="318" t="s">
        <v>493</v>
      </c>
      <c r="F37" s="318" t="s">
        <v>1010</v>
      </c>
      <c r="G37" s="318" t="s">
        <v>3810</v>
      </c>
      <c r="H37" s="318" t="s">
        <v>25</v>
      </c>
      <c r="I37" s="318" t="s">
        <v>25</v>
      </c>
      <c r="J37" s="318" t="s">
        <v>3811</v>
      </c>
      <c r="K37" s="318" t="s">
        <v>3812</v>
      </c>
      <c r="L37" s="318" t="s">
        <v>3813</v>
      </c>
      <c r="M37" s="318" t="s">
        <v>3814</v>
      </c>
      <c r="N37" s="318" t="s">
        <v>25</v>
      </c>
      <c r="O37" s="318" t="s">
        <v>494</v>
      </c>
      <c r="P37" s="318" t="s">
        <v>3815</v>
      </c>
      <c r="Q37" s="318" t="s">
        <v>73</v>
      </c>
      <c r="R37" s="318" t="s">
        <v>25</v>
      </c>
      <c r="S37" s="318" t="s">
        <v>473</v>
      </c>
      <c r="T37" s="318" t="s">
        <v>683</v>
      </c>
    </row>
    <row r="38" spans="1:20" ht="54">
      <c r="A38" s="318">
        <v>610687</v>
      </c>
      <c r="B38" s="318" t="s">
        <v>146</v>
      </c>
      <c r="C38" s="318" t="s">
        <v>1008</v>
      </c>
      <c r="D38" s="318" t="s">
        <v>1009</v>
      </c>
      <c r="E38" s="318" t="s">
        <v>471</v>
      </c>
      <c r="F38" s="318" t="s">
        <v>1010</v>
      </c>
      <c r="G38" s="318" t="s">
        <v>3108</v>
      </c>
      <c r="H38" s="318" t="s">
        <v>25</v>
      </c>
      <c r="I38" s="318" t="s">
        <v>25</v>
      </c>
      <c r="J38" s="318" t="s">
        <v>3109</v>
      </c>
      <c r="K38" s="318" t="s">
        <v>3110</v>
      </c>
      <c r="L38" s="318" t="s">
        <v>3111</v>
      </c>
      <c r="M38" s="318" t="s">
        <v>3112</v>
      </c>
      <c r="N38" s="352" t="s">
        <v>385</v>
      </c>
      <c r="O38" s="318" t="s">
        <v>472</v>
      </c>
      <c r="P38" s="318" t="s">
        <v>3816</v>
      </c>
      <c r="Q38" s="318" t="s">
        <v>1094</v>
      </c>
      <c r="R38" s="318" t="s">
        <v>25</v>
      </c>
      <c r="S38" s="318" t="s">
        <v>25</v>
      </c>
      <c r="T38" s="318" t="s">
        <v>25</v>
      </c>
    </row>
    <row r="39" spans="1:20" ht="54">
      <c r="A39" s="318">
        <v>610687</v>
      </c>
      <c r="B39" s="318" t="s">
        <v>146</v>
      </c>
      <c r="C39" s="318" t="s">
        <v>1008</v>
      </c>
      <c r="D39" s="318" t="s">
        <v>1009</v>
      </c>
      <c r="E39" s="318" t="s">
        <v>471</v>
      </c>
      <c r="F39" s="318" t="s">
        <v>1010</v>
      </c>
      <c r="G39" s="318" t="s">
        <v>3108</v>
      </c>
      <c r="H39" s="318" t="s">
        <v>25</v>
      </c>
      <c r="I39" s="318" t="s">
        <v>25</v>
      </c>
      <c r="J39" s="318" t="s">
        <v>3109</v>
      </c>
      <c r="K39" s="318" t="s">
        <v>3110</v>
      </c>
      <c r="L39" s="318" t="s">
        <v>3111</v>
      </c>
      <c r="M39" s="318" t="s">
        <v>3112</v>
      </c>
      <c r="N39" s="352" t="s">
        <v>385</v>
      </c>
      <c r="O39" s="318" t="s">
        <v>472</v>
      </c>
      <c r="P39" s="318" t="s">
        <v>3816</v>
      </c>
      <c r="Q39" s="318" t="s">
        <v>1094</v>
      </c>
      <c r="R39" s="318" t="s">
        <v>25</v>
      </c>
      <c r="S39" s="318" t="s">
        <v>473</v>
      </c>
      <c r="T39" s="318" t="s">
        <v>683</v>
      </c>
    </row>
    <row r="40" spans="1:20">
      <c r="A40" s="318">
        <v>710487</v>
      </c>
      <c r="B40" s="318" t="s">
        <v>115</v>
      </c>
      <c r="C40" s="318" t="s">
        <v>1008</v>
      </c>
      <c r="D40" s="318" t="s">
        <v>1009</v>
      </c>
      <c r="E40" s="318" t="s">
        <v>493</v>
      </c>
      <c r="F40" s="318" t="s">
        <v>1010</v>
      </c>
      <c r="G40" s="318" t="s">
        <v>1035</v>
      </c>
      <c r="H40" s="318" t="s">
        <v>1036</v>
      </c>
      <c r="I40" s="318" t="s">
        <v>25</v>
      </c>
      <c r="J40" s="318" t="s">
        <v>1037</v>
      </c>
      <c r="K40" s="318" t="s">
        <v>1038</v>
      </c>
      <c r="L40" s="318" t="s">
        <v>1039</v>
      </c>
      <c r="M40" s="318" t="s">
        <v>1040</v>
      </c>
      <c r="N40" s="318" t="s">
        <v>25</v>
      </c>
      <c r="O40" s="318" t="s">
        <v>494</v>
      </c>
      <c r="P40" s="318" t="s">
        <v>3178</v>
      </c>
      <c r="Q40" s="318" t="s">
        <v>708</v>
      </c>
      <c r="R40" s="318" t="s">
        <v>25</v>
      </c>
      <c r="S40" s="318" t="s">
        <v>25</v>
      </c>
      <c r="T40" s="318" t="s">
        <v>25</v>
      </c>
    </row>
    <row r="41" spans="1:20">
      <c r="A41" s="318">
        <v>710487</v>
      </c>
      <c r="B41" s="318" t="s">
        <v>115</v>
      </c>
      <c r="C41" s="318" t="s">
        <v>1008</v>
      </c>
      <c r="D41" s="318" t="s">
        <v>1009</v>
      </c>
      <c r="E41" s="318" t="s">
        <v>493</v>
      </c>
      <c r="F41" s="318" t="s">
        <v>1010</v>
      </c>
      <c r="G41" s="318" t="s">
        <v>1035</v>
      </c>
      <c r="H41" s="318" t="s">
        <v>1036</v>
      </c>
      <c r="I41" s="318" t="s">
        <v>25</v>
      </c>
      <c r="J41" s="318" t="s">
        <v>1037</v>
      </c>
      <c r="K41" s="318" t="s">
        <v>1038</v>
      </c>
      <c r="L41" s="318" t="s">
        <v>1039</v>
      </c>
      <c r="M41" s="318" t="s">
        <v>1040</v>
      </c>
      <c r="N41" s="318" t="s">
        <v>25</v>
      </c>
      <c r="O41" s="318" t="s">
        <v>494</v>
      </c>
      <c r="P41" s="318" t="s">
        <v>3178</v>
      </c>
      <c r="Q41" s="318" t="s">
        <v>708</v>
      </c>
      <c r="R41" s="318" t="s">
        <v>25</v>
      </c>
      <c r="S41" s="318" t="s">
        <v>473</v>
      </c>
      <c r="T41" s="318" t="s">
        <v>683</v>
      </c>
    </row>
    <row r="42" spans="1:20">
      <c r="A42" s="318">
        <v>711030</v>
      </c>
      <c r="B42" s="318" t="s">
        <v>107</v>
      </c>
      <c r="C42" s="318" t="s">
        <v>1008</v>
      </c>
      <c r="D42" s="318" t="s">
        <v>1009</v>
      </c>
      <c r="E42" s="318" t="s">
        <v>493</v>
      </c>
      <c r="F42" s="318" t="s">
        <v>1010</v>
      </c>
      <c r="G42" s="318" t="s">
        <v>1794</v>
      </c>
      <c r="H42" s="318" t="s">
        <v>1795</v>
      </c>
      <c r="I42" s="318" t="s">
        <v>25</v>
      </c>
      <c r="J42" s="318" t="s">
        <v>1796</v>
      </c>
      <c r="K42" s="318" t="s">
        <v>1797</v>
      </c>
      <c r="L42" s="318" t="s">
        <v>1798</v>
      </c>
      <c r="M42" s="318" t="s">
        <v>1799</v>
      </c>
      <c r="N42" s="318" t="s">
        <v>1800</v>
      </c>
      <c r="O42" s="318" t="s">
        <v>494</v>
      </c>
      <c r="P42" s="318" t="s">
        <v>3817</v>
      </c>
      <c r="Q42" s="318" t="s">
        <v>1726</v>
      </c>
      <c r="R42" s="318" t="s">
        <v>25</v>
      </c>
      <c r="S42" s="318" t="s">
        <v>25</v>
      </c>
      <c r="T42" s="318" t="s">
        <v>25</v>
      </c>
    </row>
    <row r="43" spans="1:20">
      <c r="A43" s="318">
        <v>711030</v>
      </c>
      <c r="B43" s="318" t="s">
        <v>107</v>
      </c>
      <c r="C43" s="318" t="s">
        <v>1008</v>
      </c>
      <c r="D43" s="318" t="s">
        <v>1009</v>
      </c>
      <c r="E43" s="318" t="s">
        <v>493</v>
      </c>
      <c r="F43" s="318" t="s">
        <v>1010</v>
      </c>
      <c r="G43" s="318" t="s">
        <v>1794</v>
      </c>
      <c r="H43" s="318" t="s">
        <v>1795</v>
      </c>
      <c r="I43" s="318" t="s">
        <v>25</v>
      </c>
      <c r="J43" s="318" t="s">
        <v>1796</v>
      </c>
      <c r="K43" s="318" t="s">
        <v>1797</v>
      </c>
      <c r="L43" s="318" t="s">
        <v>1798</v>
      </c>
      <c r="M43" s="318" t="s">
        <v>1799</v>
      </c>
      <c r="N43" s="318" t="s">
        <v>1800</v>
      </c>
      <c r="O43" s="318" t="s">
        <v>494</v>
      </c>
      <c r="P43" s="318" t="s">
        <v>3817</v>
      </c>
      <c r="Q43" s="318" t="s">
        <v>1726</v>
      </c>
      <c r="R43" s="318" t="s">
        <v>25</v>
      </c>
      <c r="S43" s="318" t="s">
        <v>473</v>
      </c>
      <c r="T43" s="318" t="s">
        <v>714</v>
      </c>
    </row>
    <row r="44" spans="1:20">
      <c r="A44" s="318">
        <v>711105</v>
      </c>
      <c r="B44" s="318" t="s">
        <v>103</v>
      </c>
      <c r="C44" s="318" t="s">
        <v>1008</v>
      </c>
      <c r="D44" s="318" t="s">
        <v>1009</v>
      </c>
      <c r="E44" s="318" t="s">
        <v>493</v>
      </c>
      <c r="F44" s="318" t="s">
        <v>1010</v>
      </c>
      <c r="G44" s="318" t="s">
        <v>3547</v>
      </c>
      <c r="H44" s="318" t="s">
        <v>25</v>
      </c>
      <c r="I44" s="318" t="s">
        <v>25</v>
      </c>
      <c r="J44" s="318" t="s">
        <v>1815</v>
      </c>
      <c r="K44" s="318" t="s">
        <v>3548</v>
      </c>
      <c r="L44" s="318" t="s">
        <v>3549</v>
      </c>
      <c r="M44" s="318" t="s">
        <v>3550</v>
      </c>
      <c r="N44" s="318" t="s">
        <v>25</v>
      </c>
      <c r="O44" s="318" t="s">
        <v>494</v>
      </c>
      <c r="P44" s="318" t="s">
        <v>3818</v>
      </c>
      <c r="Q44" s="318" t="s">
        <v>116</v>
      </c>
      <c r="R44" s="318" t="s">
        <v>25</v>
      </c>
      <c r="S44" s="318" t="s">
        <v>25</v>
      </c>
      <c r="T44" s="318" t="s">
        <v>25</v>
      </c>
    </row>
    <row r="45" spans="1:20">
      <c r="A45" s="318">
        <v>711105</v>
      </c>
      <c r="B45" s="318" t="s">
        <v>103</v>
      </c>
      <c r="C45" s="318" t="s">
        <v>1008</v>
      </c>
      <c r="D45" s="318" t="s">
        <v>1009</v>
      </c>
      <c r="E45" s="318" t="s">
        <v>493</v>
      </c>
      <c r="F45" s="318" t="s">
        <v>1010</v>
      </c>
      <c r="G45" s="318" t="s">
        <v>3547</v>
      </c>
      <c r="H45" s="318" t="s">
        <v>25</v>
      </c>
      <c r="I45" s="318" t="s">
        <v>25</v>
      </c>
      <c r="J45" s="318" t="s">
        <v>1815</v>
      </c>
      <c r="K45" s="318" t="s">
        <v>3548</v>
      </c>
      <c r="L45" s="318" t="s">
        <v>3549</v>
      </c>
      <c r="M45" s="318" t="s">
        <v>3550</v>
      </c>
      <c r="N45" s="318" t="s">
        <v>25</v>
      </c>
      <c r="O45" s="318" t="s">
        <v>494</v>
      </c>
      <c r="P45" s="318" t="s">
        <v>3818</v>
      </c>
      <c r="Q45" s="318" t="s">
        <v>116</v>
      </c>
      <c r="R45" s="318" t="s">
        <v>25</v>
      </c>
      <c r="S45" s="318" t="s">
        <v>473</v>
      </c>
      <c r="T45" s="318" t="s">
        <v>683</v>
      </c>
    </row>
    <row r="46" spans="1:20">
      <c r="A46" s="318">
        <v>711410</v>
      </c>
      <c r="B46" s="318" t="s">
        <v>65</v>
      </c>
      <c r="C46" s="318" t="s">
        <v>1008</v>
      </c>
      <c r="D46" s="318" t="s">
        <v>1009</v>
      </c>
      <c r="E46" s="318" t="s">
        <v>493</v>
      </c>
      <c r="F46" s="318" t="s">
        <v>1010</v>
      </c>
      <c r="G46" s="318" t="s">
        <v>3819</v>
      </c>
      <c r="H46" s="318" t="s">
        <v>25</v>
      </c>
      <c r="I46" s="318" t="s">
        <v>25</v>
      </c>
      <c r="J46" s="318" t="s">
        <v>3820</v>
      </c>
      <c r="K46" s="318" t="s">
        <v>3821</v>
      </c>
      <c r="L46" s="318" t="s">
        <v>3822</v>
      </c>
      <c r="M46" s="318" t="s">
        <v>3823</v>
      </c>
      <c r="N46" s="318" t="s">
        <v>25</v>
      </c>
      <c r="O46" s="318" t="s">
        <v>494</v>
      </c>
      <c r="P46" s="318" t="s">
        <v>3338</v>
      </c>
      <c r="Q46" s="318" t="s">
        <v>919</v>
      </c>
      <c r="R46" s="318" t="s">
        <v>25</v>
      </c>
      <c r="S46" s="318" t="s">
        <v>25</v>
      </c>
      <c r="T46" s="318" t="s">
        <v>25</v>
      </c>
    </row>
    <row r="47" spans="1:20">
      <c r="A47" s="318">
        <v>711410</v>
      </c>
      <c r="B47" s="318" t="s">
        <v>65</v>
      </c>
      <c r="C47" s="318" t="s">
        <v>1008</v>
      </c>
      <c r="D47" s="318" t="s">
        <v>1009</v>
      </c>
      <c r="E47" s="318" t="s">
        <v>493</v>
      </c>
      <c r="F47" s="318" t="s">
        <v>1010</v>
      </c>
      <c r="G47" s="318" t="s">
        <v>3819</v>
      </c>
      <c r="H47" s="318" t="s">
        <v>25</v>
      </c>
      <c r="I47" s="318" t="s">
        <v>25</v>
      </c>
      <c r="J47" s="318" t="s">
        <v>3820</v>
      </c>
      <c r="K47" s="318" t="s">
        <v>3821</v>
      </c>
      <c r="L47" s="318" t="s">
        <v>3822</v>
      </c>
      <c r="M47" s="318" t="s">
        <v>3823</v>
      </c>
      <c r="N47" s="318" t="s">
        <v>25</v>
      </c>
      <c r="O47" s="318" t="s">
        <v>494</v>
      </c>
      <c r="P47" s="318" t="s">
        <v>3338</v>
      </c>
      <c r="Q47" s="318" t="s">
        <v>919</v>
      </c>
      <c r="R47" s="318" t="s">
        <v>25</v>
      </c>
      <c r="S47" s="318" t="s">
        <v>473</v>
      </c>
      <c r="T47" s="318" t="s">
        <v>683</v>
      </c>
    </row>
    <row r="48" spans="1:20" ht="108">
      <c r="A48" s="318">
        <v>810055</v>
      </c>
      <c r="B48" s="318" t="s">
        <v>53</v>
      </c>
      <c r="C48" s="318" t="s">
        <v>1008</v>
      </c>
      <c r="D48" s="318" t="s">
        <v>1009</v>
      </c>
      <c r="E48" s="318" t="s">
        <v>471</v>
      </c>
      <c r="F48" s="318" t="s">
        <v>1010</v>
      </c>
      <c r="G48" s="318" t="s">
        <v>1820</v>
      </c>
      <c r="H48" s="318" t="s">
        <v>25</v>
      </c>
      <c r="I48" s="318" t="s">
        <v>25</v>
      </c>
      <c r="J48" s="318" t="s">
        <v>1053</v>
      </c>
      <c r="K48" s="318" t="s">
        <v>1821</v>
      </c>
      <c r="L48" s="318" t="s">
        <v>1822</v>
      </c>
      <c r="M48" s="318" t="s">
        <v>1823</v>
      </c>
      <c r="N48" s="352" t="s">
        <v>1824</v>
      </c>
      <c r="O48" s="318" t="s">
        <v>472</v>
      </c>
      <c r="P48" s="318" t="s">
        <v>3824</v>
      </c>
      <c r="Q48" s="318" t="s">
        <v>715</v>
      </c>
      <c r="R48" s="318" t="s">
        <v>25</v>
      </c>
      <c r="S48" s="318" t="s">
        <v>25</v>
      </c>
      <c r="T48" s="318" t="s">
        <v>25</v>
      </c>
    </row>
    <row r="49" spans="1:20" ht="108">
      <c r="A49" s="318">
        <v>810055</v>
      </c>
      <c r="B49" s="318" t="s">
        <v>53</v>
      </c>
      <c r="C49" s="318" t="s">
        <v>1008</v>
      </c>
      <c r="D49" s="318" t="s">
        <v>1009</v>
      </c>
      <c r="E49" s="318" t="s">
        <v>471</v>
      </c>
      <c r="F49" s="318" t="s">
        <v>1010</v>
      </c>
      <c r="G49" s="318" t="s">
        <v>1820</v>
      </c>
      <c r="H49" s="318" t="s">
        <v>25</v>
      </c>
      <c r="I49" s="318" t="s">
        <v>25</v>
      </c>
      <c r="J49" s="318" t="s">
        <v>1053</v>
      </c>
      <c r="K49" s="318" t="s">
        <v>1821</v>
      </c>
      <c r="L49" s="318" t="s">
        <v>1822</v>
      </c>
      <c r="M49" s="318" t="s">
        <v>1823</v>
      </c>
      <c r="N49" s="352" t="s">
        <v>1824</v>
      </c>
      <c r="O49" s="318" t="s">
        <v>472</v>
      </c>
      <c r="P49" s="318" t="s">
        <v>3824</v>
      </c>
      <c r="Q49" s="318" t="s">
        <v>715</v>
      </c>
      <c r="R49" s="318" t="s">
        <v>25</v>
      </c>
      <c r="S49" s="318" t="s">
        <v>473</v>
      </c>
      <c r="T49" s="318" t="s">
        <v>683</v>
      </c>
    </row>
    <row r="50" spans="1:20" ht="72">
      <c r="A50" s="318">
        <v>810071</v>
      </c>
      <c r="B50" s="318" t="s">
        <v>82</v>
      </c>
      <c r="C50" s="318" t="s">
        <v>1008</v>
      </c>
      <c r="D50" s="318" t="s">
        <v>1009</v>
      </c>
      <c r="E50" s="318" t="s">
        <v>471</v>
      </c>
      <c r="F50" s="318" t="s">
        <v>1010</v>
      </c>
      <c r="G50" s="318" t="s">
        <v>1052</v>
      </c>
      <c r="H50" s="318" t="s">
        <v>25</v>
      </c>
      <c r="I50" s="318" t="s">
        <v>25</v>
      </c>
      <c r="J50" s="318" t="s">
        <v>1053</v>
      </c>
      <c r="K50" s="318" t="s">
        <v>1054</v>
      </c>
      <c r="L50" s="318" t="s">
        <v>1055</v>
      </c>
      <c r="M50" s="318" t="s">
        <v>1056</v>
      </c>
      <c r="N50" s="352" t="s">
        <v>1057</v>
      </c>
      <c r="O50" s="318" t="s">
        <v>472</v>
      </c>
      <c r="P50" s="318" t="s">
        <v>3825</v>
      </c>
      <c r="Q50" s="318" t="s">
        <v>225</v>
      </c>
      <c r="R50" s="318" t="s">
        <v>25</v>
      </c>
      <c r="S50" s="318" t="s">
        <v>25</v>
      </c>
      <c r="T50" s="318" t="s">
        <v>25</v>
      </c>
    </row>
    <row r="51" spans="1:20" ht="72">
      <c r="A51" s="318">
        <v>810071</v>
      </c>
      <c r="B51" s="318" t="s">
        <v>82</v>
      </c>
      <c r="C51" s="318" t="s">
        <v>1008</v>
      </c>
      <c r="D51" s="318" t="s">
        <v>1009</v>
      </c>
      <c r="E51" s="318" t="s">
        <v>471</v>
      </c>
      <c r="F51" s="318" t="s">
        <v>1010</v>
      </c>
      <c r="G51" s="318" t="s">
        <v>1052</v>
      </c>
      <c r="H51" s="318" t="s">
        <v>25</v>
      </c>
      <c r="I51" s="318" t="s">
        <v>25</v>
      </c>
      <c r="J51" s="318" t="s">
        <v>1053</v>
      </c>
      <c r="K51" s="318" t="s">
        <v>1054</v>
      </c>
      <c r="L51" s="318" t="s">
        <v>1055</v>
      </c>
      <c r="M51" s="318" t="s">
        <v>1056</v>
      </c>
      <c r="N51" s="352" t="s">
        <v>1057</v>
      </c>
      <c r="O51" s="318" t="s">
        <v>472</v>
      </c>
      <c r="P51" s="318" t="s">
        <v>3825</v>
      </c>
      <c r="Q51" s="318" t="s">
        <v>225</v>
      </c>
      <c r="R51" s="318" t="s">
        <v>25</v>
      </c>
      <c r="S51" s="318" t="s">
        <v>473</v>
      </c>
      <c r="T51" s="318" t="s">
        <v>683</v>
      </c>
    </row>
    <row r="52" spans="1:20" ht="72">
      <c r="A52" s="318">
        <v>910210</v>
      </c>
      <c r="B52" s="318" t="s">
        <v>61</v>
      </c>
      <c r="C52" s="318" t="s">
        <v>1008</v>
      </c>
      <c r="D52" s="318" t="s">
        <v>1009</v>
      </c>
      <c r="E52" s="318" t="s">
        <v>471</v>
      </c>
      <c r="F52" s="318" t="s">
        <v>1010</v>
      </c>
      <c r="G52" s="318" t="s">
        <v>1833</v>
      </c>
      <c r="H52" s="318" t="s">
        <v>25</v>
      </c>
      <c r="I52" s="318" t="s">
        <v>25</v>
      </c>
      <c r="J52" s="318" t="s">
        <v>1834</v>
      </c>
      <c r="K52" s="318" t="s">
        <v>1835</v>
      </c>
      <c r="L52" s="318" t="s">
        <v>1836</v>
      </c>
      <c r="M52" s="318" t="s">
        <v>25</v>
      </c>
      <c r="N52" s="352" t="s">
        <v>1837</v>
      </c>
      <c r="O52" s="318" t="s">
        <v>472</v>
      </c>
      <c r="P52" s="318" t="s">
        <v>3826</v>
      </c>
      <c r="Q52" s="318" t="s">
        <v>95</v>
      </c>
      <c r="R52" s="318" t="s">
        <v>25</v>
      </c>
      <c r="S52" s="318" t="s">
        <v>25</v>
      </c>
      <c r="T52" s="318" t="s">
        <v>25</v>
      </c>
    </row>
    <row r="53" spans="1:20" ht="72">
      <c r="A53" s="318">
        <v>910210</v>
      </c>
      <c r="B53" s="318" t="s">
        <v>61</v>
      </c>
      <c r="C53" s="318" t="s">
        <v>1008</v>
      </c>
      <c r="D53" s="318" t="s">
        <v>1009</v>
      </c>
      <c r="E53" s="318" t="s">
        <v>471</v>
      </c>
      <c r="F53" s="318" t="s">
        <v>1010</v>
      </c>
      <c r="G53" s="318" t="s">
        <v>1833</v>
      </c>
      <c r="H53" s="318" t="s">
        <v>25</v>
      </c>
      <c r="I53" s="318" t="s">
        <v>25</v>
      </c>
      <c r="J53" s="318" t="s">
        <v>1834</v>
      </c>
      <c r="K53" s="318" t="s">
        <v>1835</v>
      </c>
      <c r="L53" s="318" t="s">
        <v>1836</v>
      </c>
      <c r="M53" s="318" t="s">
        <v>25</v>
      </c>
      <c r="N53" s="352" t="s">
        <v>1837</v>
      </c>
      <c r="O53" s="318" t="s">
        <v>472</v>
      </c>
      <c r="P53" s="318" t="s">
        <v>3826</v>
      </c>
      <c r="Q53" s="318" t="s">
        <v>95</v>
      </c>
      <c r="R53" s="318" t="s">
        <v>25</v>
      </c>
      <c r="S53" s="318" t="s">
        <v>473</v>
      </c>
      <c r="T53" s="318" t="s">
        <v>683</v>
      </c>
    </row>
    <row r="54" spans="1:20">
      <c r="A54" s="318">
        <v>910426</v>
      </c>
      <c r="B54" s="318" t="s">
        <v>36</v>
      </c>
      <c r="C54" s="318" t="s">
        <v>1008</v>
      </c>
      <c r="D54" s="318" t="s">
        <v>1009</v>
      </c>
      <c r="E54" s="318" t="s">
        <v>493</v>
      </c>
      <c r="F54" s="318" t="s">
        <v>1010</v>
      </c>
      <c r="G54" s="318" t="s">
        <v>3827</v>
      </c>
      <c r="H54" s="318" t="s">
        <v>25</v>
      </c>
      <c r="I54" s="318" t="s">
        <v>25</v>
      </c>
      <c r="J54" s="318" t="s">
        <v>3828</v>
      </c>
      <c r="K54" s="318" t="s">
        <v>3829</v>
      </c>
      <c r="L54" s="318" t="s">
        <v>3830</v>
      </c>
      <c r="M54" s="318" t="s">
        <v>3831</v>
      </c>
      <c r="N54" s="318" t="s">
        <v>25</v>
      </c>
      <c r="O54" s="318" t="s">
        <v>494</v>
      </c>
      <c r="P54" s="318" t="s">
        <v>507</v>
      </c>
      <c r="Q54" s="318" t="s">
        <v>496</v>
      </c>
      <c r="R54" s="318" t="s">
        <v>25</v>
      </c>
      <c r="S54" s="318" t="s">
        <v>25</v>
      </c>
      <c r="T54" s="318" t="s">
        <v>25</v>
      </c>
    </row>
    <row r="55" spans="1:20">
      <c r="A55" s="318">
        <v>910749</v>
      </c>
      <c r="B55" s="318" t="s">
        <v>120</v>
      </c>
      <c r="C55" s="318" t="s">
        <v>1008</v>
      </c>
      <c r="D55" s="318" t="s">
        <v>1009</v>
      </c>
      <c r="E55" s="318" t="s">
        <v>471</v>
      </c>
      <c r="F55" s="318" t="s">
        <v>1010</v>
      </c>
      <c r="G55" s="318" t="s">
        <v>3556</v>
      </c>
      <c r="H55" s="318" t="s">
        <v>25</v>
      </c>
      <c r="I55" s="318" t="s">
        <v>25</v>
      </c>
      <c r="J55" s="318" t="s">
        <v>1065</v>
      </c>
      <c r="K55" s="318" t="s">
        <v>3557</v>
      </c>
      <c r="L55" s="318" t="s">
        <v>3558</v>
      </c>
      <c r="M55" s="318" t="s">
        <v>3559</v>
      </c>
      <c r="N55" s="318" t="s">
        <v>25</v>
      </c>
      <c r="O55" s="318" t="s">
        <v>472</v>
      </c>
      <c r="P55" s="318" t="s">
        <v>3361</v>
      </c>
      <c r="Q55" s="318" t="s">
        <v>1683</v>
      </c>
      <c r="R55" s="318" t="s">
        <v>25</v>
      </c>
      <c r="S55" s="318" t="s">
        <v>25</v>
      </c>
      <c r="T55" s="318" t="s">
        <v>25</v>
      </c>
    </row>
    <row r="56" spans="1:20" ht="54">
      <c r="A56" s="318">
        <v>1110273</v>
      </c>
      <c r="B56" s="318" t="s">
        <v>119</v>
      </c>
      <c r="C56" s="318" t="s">
        <v>1008</v>
      </c>
      <c r="D56" s="318" t="s">
        <v>1009</v>
      </c>
      <c r="E56" s="318" t="s">
        <v>471</v>
      </c>
      <c r="F56" s="318" t="s">
        <v>1010</v>
      </c>
      <c r="G56" s="318" t="s">
        <v>1478</v>
      </c>
      <c r="H56" s="318" t="s">
        <v>25</v>
      </c>
      <c r="I56" s="318" t="s">
        <v>25</v>
      </c>
      <c r="J56" s="318" t="s">
        <v>1479</v>
      </c>
      <c r="K56" s="318" t="s">
        <v>1480</v>
      </c>
      <c r="L56" s="318" t="s">
        <v>1481</v>
      </c>
      <c r="M56" s="318" t="s">
        <v>1482</v>
      </c>
      <c r="N56" s="352" t="s">
        <v>1483</v>
      </c>
      <c r="O56" s="318" t="s">
        <v>472</v>
      </c>
      <c r="P56" s="318" t="s">
        <v>3440</v>
      </c>
      <c r="Q56" s="318" t="s">
        <v>1683</v>
      </c>
      <c r="R56" s="318" t="s">
        <v>25</v>
      </c>
      <c r="S56" s="318" t="s">
        <v>25</v>
      </c>
      <c r="T56" s="318" t="s">
        <v>25</v>
      </c>
    </row>
    <row r="57" spans="1:20" ht="54">
      <c r="A57" s="318">
        <v>1110273</v>
      </c>
      <c r="B57" s="318" t="s">
        <v>119</v>
      </c>
      <c r="C57" s="318" t="s">
        <v>1008</v>
      </c>
      <c r="D57" s="318" t="s">
        <v>1009</v>
      </c>
      <c r="E57" s="318" t="s">
        <v>471</v>
      </c>
      <c r="F57" s="318" t="s">
        <v>1010</v>
      </c>
      <c r="G57" s="318" t="s">
        <v>1478</v>
      </c>
      <c r="H57" s="318" t="s">
        <v>25</v>
      </c>
      <c r="I57" s="318" t="s">
        <v>25</v>
      </c>
      <c r="J57" s="318" t="s">
        <v>1479</v>
      </c>
      <c r="K57" s="318" t="s">
        <v>1480</v>
      </c>
      <c r="L57" s="318" t="s">
        <v>1481</v>
      </c>
      <c r="M57" s="318" t="s">
        <v>1482</v>
      </c>
      <c r="N57" s="352" t="s">
        <v>1483</v>
      </c>
      <c r="O57" s="318" t="s">
        <v>472</v>
      </c>
      <c r="P57" s="318" t="s">
        <v>3440</v>
      </c>
      <c r="Q57" s="318" t="s">
        <v>1683</v>
      </c>
      <c r="R57" s="318" t="s">
        <v>25</v>
      </c>
      <c r="S57" s="318" t="s">
        <v>473</v>
      </c>
      <c r="T57" s="318" t="s">
        <v>683</v>
      </c>
    </row>
    <row r="58" spans="1:20">
      <c r="A58" s="318">
        <v>1110497</v>
      </c>
      <c r="B58" s="318" t="s">
        <v>39</v>
      </c>
      <c r="C58" s="318" t="s">
        <v>1008</v>
      </c>
      <c r="D58" s="318" t="s">
        <v>1009</v>
      </c>
      <c r="E58" s="318" t="s">
        <v>493</v>
      </c>
      <c r="F58" s="318" t="s">
        <v>1010</v>
      </c>
      <c r="G58" s="318" t="s">
        <v>3832</v>
      </c>
      <c r="H58" s="318" t="s">
        <v>25</v>
      </c>
      <c r="I58" s="318" t="s">
        <v>25</v>
      </c>
      <c r="J58" s="318" t="s">
        <v>1858</v>
      </c>
      <c r="K58" s="318" t="s">
        <v>3833</v>
      </c>
      <c r="L58" s="318" t="s">
        <v>3834</v>
      </c>
      <c r="M58" s="318" t="s">
        <v>3835</v>
      </c>
      <c r="N58" s="318" t="s">
        <v>25</v>
      </c>
      <c r="O58" s="318" t="s">
        <v>494</v>
      </c>
      <c r="P58" s="318" t="s">
        <v>390</v>
      </c>
      <c r="Q58" s="318" t="s">
        <v>496</v>
      </c>
      <c r="R58" s="318" t="s">
        <v>25</v>
      </c>
      <c r="S58" s="318" t="s">
        <v>25</v>
      </c>
      <c r="T58" s="318" t="s">
        <v>25</v>
      </c>
    </row>
    <row r="59" spans="1:20">
      <c r="A59" s="318">
        <v>1210057</v>
      </c>
      <c r="B59" s="318" t="s">
        <v>84</v>
      </c>
      <c r="C59" s="318" t="s">
        <v>1008</v>
      </c>
      <c r="D59" s="318" t="s">
        <v>1009</v>
      </c>
      <c r="E59" s="318" t="s">
        <v>493</v>
      </c>
      <c r="F59" s="318" t="s">
        <v>1010</v>
      </c>
      <c r="G59" s="318" t="s">
        <v>3836</v>
      </c>
      <c r="H59" s="318" t="s">
        <v>25</v>
      </c>
      <c r="I59" s="318" t="s">
        <v>25</v>
      </c>
      <c r="J59" s="318" t="s">
        <v>1101</v>
      </c>
      <c r="K59" s="318" t="s">
        <v>3837</v>
      </c>
      <c r="L59" s="318" t="s">
        <v>3838</v>
      </c>
      <c r="M59" s="318" t="s">
        <v>3839</v>
      </c>
      <c r="N59" s="318" t="s">
        <v>25</v>
      </c>
      <c r="O59" s="318" t="s">
        <v>494</v>
      </c>
      <c r="P59" s="318" t="s">
        <v>3840</v>
      </c>
      <c r="Q59" s="318" t="s">
        <v>3841</v>
      </c>
      <c r="R59" s="318" t="s">
        <v>25</v>
      </c>
      <c r="S59" s="318" t="s">
        <v>25</v>
      </c>
      <c r="T59" s="318" t="s">
        <v>25</v>
      </c>
    </row>
    <row r="60" spans="1:20">
      <c r="A60" s="318">
        <v>1210412</v>
      </c>
      <c r="B60" s="318" t="s">
        <v>84</v>
      </c>
      <c r="C60" s="318" t="s">
        <v>1008</v>
      </c>
      <c r="D60" s="318" t="s">
        <v>1009</v>
      </c>
      <c r="E60" s="318" t="s">
        <v>471</v>
      </c>
      <c r="F60" s="318" t="s">
        <v>1010</v>
      </c>
      <c r="G60" s="318" t="s">
        <v>3562</v>
      </c>
      <c r="H60" s="318" t="s">
        <v>25</v>
      </c>
      <c r="I60" s="318" t="s">
        <v>25</v>
      </c>
      <c r="J60" s="318" t="s">
        <v>1101</v>
      </c>
      <c r="K60" s="318" t="s">
        <v>3563</v>
      </c>
      <c r="L60" s="318" t="s">
        <v>3564</v>
      </c>
      <c r="M60" s="318" t="s">
        <v>3564</v>
      </c>
      <c r="N60" s="318" t="s">
        <v>3565</v>
      </c>
      <c r="O60" s="318" t="s">
        <v>472</v>
      </c>
      <c r="P60" s="318" t="s">
        <v>3842</v>
      </c>
      <c r="Q60" s="318" t="s">
        <v>1477</v>
      </c>
      <c r="R60" s="318" t="s">
        <v>25</v>
      </c>
      <c r="S60" s="318" t="s">
        <v>25</v>
      </c>
      <c r="T60" s="318" t="s">
        <v>25</v>
      </c>
    </row>
    <row r="61" spans="1:20">
      <c r="A61" s="318">
        <v>1210412</v>
      </c>
      <c r="B61" s="318" t="s">
        <v>84</v>
      </c>
      <c r="C61" s="318" t="s">
        <v>1008</v>
      </c>
      <c r="D61" s="318" t="s">
        <v>1009</v>
      </c>
      <c r="E61" s="318" t="s">
        <v>471</v>
      </c>
      <c r="F61" s="318" t="s">
        <v>1010</v>
      </c>
      <c r="G61" s="318" t="s">
        <v>3562</v>
      </c>
      <c r="H61" s="318" t="s">
        <v>25</v>
      </c>
      <c r="I61" s="318" t="s">
        <v>25</v>
      </c>
      <c r="J61" s="318" t="s">
        <v>1101</v>
      </c>
      <c r="K61" s="318" t="s">
        <v>3563</v>
      </c>
      <c r="L61" s="318" t="s">
        <v>3564</v>
      </c>
      <c r="M61" s="318" t="s">
        <v>3564</v>
      </c>
      <c r="N61" s="318" t="s">
        <v>3565</v>
      </c>
      <c r="O61" s="318" t="s">
        <v>472</v>
      </c>
      <c r="P61" s="318" t="s">
        <v>3842</v>
      </c>
      <c r="Q61" s="318" t="s">
        <v>1477</v>
      </c>
      <c r="R61" s="318" t="s">
        <v>25</v>
      </c>
      <c r="S61" s="318" t="s">
        <v>473</v>
      </c>
      <c r="T61" s="318" t="s">
        <v>683</v>
      </c>
    </row>
    <row r="62" spans="1:20" ht="72">
      <c r="A62" s="318">
        <v>1210420</v>
      </c>
      <c r="B62" s="318" t="s">
        <v>51</v>
      </c>
      <c r="C62" s="318" t="s">
        <v>1008</v>
      </c>
      <c r="D62" s="318" t="s">
        <v>1009</v>
      </c>
      <c r="E62" s="318" t="s">
        <v>503</v>
      </c>
      <c r="F62" s="318" t="s">
        <v>1010</v>
      </c>
      <c r="G62" s="318" t="s">
        <v>3567</v>
      </c>
      <c r="H62" s="318" t="s">
        <v>3568</v>
      </c>
      <c r="I62" s="318" t="s">
        <v>25</v>
      </c>
      <c r="J62" s="318" t="s">
        <v>3569</v>
      </c>
      <c r="K62" s="318" t="s">
        <v>3570</v>
      </c>
      <c r="L62" s="318" t="s">
        <v>3571</v>
      </c>
      <c r="M62" s="318" t="s">
        <v>3572</v>
      </c>
      <c r="N62" s="352" t="s">
        <v>3573</v>
      </c>
      <c r="O62" s="318" t="s">
        <v>504</v>
      </c>
      <c r="P62" s="318" t="s">
        <v>485</v>
      </c>
      <c r="Q62" s="318" t="s">
        <v>708</v>
      </c>
      <c r="R62" s="318" t="s">
        <v>25</v>
      </c>
      <c r="S62" s="318" t="s">
        <v>25</v>
      </c>
      <c r="T62" s="318" t="s">
        <v>25</v>
      </c>
    </row>
    <row r="63" spans="1:20" ht="72">
      <c r="A63" s="318">
        <v>1210487</v>
      </c>
      <c r="B63" s="318" t="s">
        <v>57</v>
      </c>
      <c r="C63" s="318" t="s">
        <v>1008</v>
      </c>
      <c r="D63" s="318" t="s">
        <v>1009</v>
      </c>
      <c r="E63" s="318" t="s">
        <v>503</v>
      </c>
      <c r="F63" s="318" t="s">
        <v>1010</v>
      </c>
      <c r="G63" s="318" t="s">
        <v>3574</v>
      </c>
      <c r="H63" s="318" t="s">
        <v>25</v>
      </c>
      <c r="I63" s="318" t="s">
        <v>25</v>
      </c>
      <c r="J63" s="318" t="s">
        <v>3575</v>
      </c>
      <c r="K63" s="318" t="s">
        <v>3576</v>
      </c>
      <c r="L63" s="318" t="s">
        <v>3577</v>
      </c>
      <c r="M63" s="318" t="s">
        <v>3578</v>
      </c>
      <c r="N63" s="352" t="s">
        <v>3273</v>
      </c>
      <c r="O63" s="318" t="s">
        <v>504</v>
      </c>
      <c r="P63" s="318" t="s">
        <v>457</v>
      </c>
      <c r="Q63" s="318" t="s">
        <v>160</v>
      </c>
      <c r="R63" s="318" t="s">
        <v>25</v>
      </c>
      <c r="S63" s="318" t="s">
        <v>25</v>
      </c>
      <c r="T63" s="318" t="s">
        <v>25</v>
      </c>
    </row>
    <row r="64" spans="1:20" ht="72">
      <c r="A64" s="318">
        <v>1210487</v>
      </c>
      <c r="B64" s="318" t="s">
        <v>57</v>
      </c>
      <c r="C64" s="318" t="s">
        <v>1008</v>
      </c>
      <c r="D64" s="318" t="s">
        <v>1009</v>
      </c>
      <c r="E64" s="318" t="s">
        <v>503</v>
      </c>
      <c r="F64" s="318" t="s">
        <v>1010</v>
      </c>
      <c r="G64" s="318" t="s">
        <v>3574</v>
      </c>
      <c r="H64" s="318" t="s">
        <v>25</v>
      </c>
      <c r="I64" s="318" t="s">
        <v>25</v>
      </c>
      <c r="J64" s="318" t="s">
        <v>3575</v>
      </c>
      <c r="K64" s="318" t="s">
        <v>3576</v>
      </c>
      <c r="L64" s="318" t="s">
        <v>3577</v>
      </c>
      <c r="M64" s="318" t="s">
        <v>3578</v>
      </c>
      <c r="N64" s="352" t="s">
        <v>3273</v>
      </c>
      <c r="O64" s="318" t="s">
        <v>504</v>
      </c>
      <c r="P64" s="318" t="s">
        <v>457</v>
      </c>
      <c r="Q64" s="318" t="s">
        <v>160</v>
      </c>
      <c r="R64" s="318" t="s">
        <v>25</v>
      </c>
      <c r="S64" s="318" t="s">
        <v>473</v>
      </c>
      <c r="T64" s="318" t="s">
        <v>714</v>
      </c>
    </row>
    <row r="65" spans="1:20" ht="90">
      <c r="A65" s="318">
        <v>1310147</v>
      </c>
      <c r="B65" s="318" t="s">
        <v>75</v>
      </c>
      <c r="C65" s="318" t="s">
        <v>1008</v>
      </c>
      <c r="D65" s="318" t="s">
        <v>1009</v>
      </c>
      <c r="E65" s="318" t="s">
        <v>471</v>
      </c>
      <c r="F65" s="318" t="s">
        <v>1010</v>
      </c>
      <c r="G65" s="318" t="s">
        <v>3579</v>
      </c>
      <c r="H65" s="318" t="s">
        <v>25</v>
      </c>
      <c r="I65" s="318" t="s">
        <v>25</v>
      </c>
      <c r="J65" s="318" t="s">
        <v>3043</v>
      </c>
      <c r="K65" s="318" t="s">
        <v>3580</v>
      </c>
      <c r="L65" s="318" t="s">
        <v>3581</v>
      </c>
      <c r="M65" s="318" t="s">
        <v>3582</v>
      </c>
      <c r="N65" s="352" t="s">
        <v>3583</v>
      </c>
      <c r="O65" s="318" t="s">
        <v>472</v>
      </c>
      <c r="P65" s="318" t="s">
        <v>3843</v>
      </c>
      <c r="Q65" s="318" t="s">
        <v>116</v>
      </c>
      <c r="R65" s="318" t="s">
        <v>25</v>
      </c>
      <c r="S65" s="318" t="s">
        <v>25</v>
      </c>
      <c r="T65" s="318" t="s">
        <v>25</v>
      </c>
    </row>
    <row r="66" spans="1:20" ht="90">
      <c r="A66" s="318">
        <v>1310147</v>
      </c>
      <c r="B66" s="318" t="s">
        <v>75</v>
      </c>
      <c r="C66" s="318" t="s">
        <v>1008</v>
      </c>
      <c r="D66" s="318" t="s">
        <v>1009</v>
      </c>
      <c r="E66" s="318" t="s">
        <v>471</v>
      </c>
      <c r="F66" s="318" t="s">
        <v>1010</v>
      </c>
      <c r="G66" s="318" t="s">
        <v>3579</v>
      </c>
      <c r="H66" s="318" t="s">
        <v>25</v>
      </c>
      <c r="I66" s="318" t="s">
        <v>25</v>
      </c>
      <c r="J66" s="318" t="s">
        <v>3043</v>
      </c>
      <c r="K66" s="318" t="s">
        <v>3580</v>
      </c>
      <c r="L66" s="318" t="s">
        <v>3581</v>
      </c>
      <c r="M66" s="318" t="s">
        <v>3582</v>
      </c>
      <c r="N66" s="352" t="s">
        <v>3583</v>
      </c>
      <c r="O66" s="318" t="s">
        <v>472</v>
      </c>
      <c r="P66" s="318" t="s">
        <v>3843</v>
      </c>
      <c r="Q66" s="318" t="s">
        <v>116</v>
      </c>
      <c r="R66" s="318" t="s">
        <v>25</v>
      </c>
      <c r="S66" s="318" t="s">
        <v>473</v>
      </c>
      <c r="T66" s="318" t="s">
        <v>683</v>
      </c>
    </row>
    <row r="67" spans="1:20" ht="180">
      <c r="A67" s="318">
        <v>1310402</v>
      </c>
      <c r="B67" s="318" t="s">
        <v>103</v>
      </c>
      <c r="C67" s="318" t="s">
        <v>1008</v>
      </c>
      <c r="D67" s="318" t="s">
        <v>1009</v>
      </c>
      <c r="E67" s="318" t="s">
        <v>471</v>
      </c>
      <c r="F67" s="318" t="s">
        <v>1010</v>
      </c>
      <c r="G67" s="318" t="s">
        <v>1490</v>
      </c>
      <c r="H67" s="318" t="s">
        <v>25</v>
      </c>
      <c r="I67" s="318" t="s">
        <v>25</v>
      </c>
      <c r="J67" s="318" t="s">
        <v>1491</v>
      </c>
      <c r="K67" s="318" t="s">
        <v>1492</v>
      </c>
      <c r="L67" s="318" t="s">
        <v>1493</v>
      </c>
      <c r="M67" s="318" t="s">
        <v>1494</v>
      </c>
      <c r="N67" s="352" t="s">
        <v>1495</v>
      </c>
      <c r="O67" s="318" t="s">
        <v>472</v>
      </c>
      <c r="P67" s="318" t="s">
        <v>3144</v>
      </c>
      <c r="Q67" s="318" t="s">
        <v>722</v>
      </c>
      <c r="R67" s="318" t="s">
        <v>25</v>
      </c>
      <c r="S67" s="318" t="s">
        <v>25</v>
      </c>
      <c r="T67" s="318" t="s">
        <v>25</v>
      </c>
    </row>
    <row r="68" spans="1:20" ht="180">
      <c r="A68" s="318">
        <v>1310402</v>
      </c>
      <c r="B68" s="318" t="s">
        <v>103</v>
      </c>
      <c r="C68" s="318" t="s">
        <v>1008</v>
      </c>
      <c r="D68" s="318" t="s">
        <v>1009</v>
      </c>
      <c r="E68" s="318" t="s">
        <v>471</v>
      </c>
      <c r="F68" s="318" t="s">
        <v>1010</v>
      </c>
      <c r="G68" s="318" t="s">
        <v>1490</v>
      </c>
      <c r="H68" s="318" t="s">
        <v>25</v>
      </c>
      <c r="I68" s="318" t="s">
        <v>25</v>
      </c>
      <c r="J68" s="318" t="s">
        <v>1491</v>
      </c>
      <c r="K68" s="318" t="s">
        <v>1492</v>
      </c>
      <c r="L68" s="318" t="s">
        <v>1493</v>
      </c>
      <c r="M68" s="318" t="s">
        <v>1494</v>
      </c>
      <c r="N68" s="352" t="s">
        <v>1495</v>
      </c>
      <c r="O68" s="318" t="s">
        <v>472</v>
      </c>
      <c r="P68" s="318" t="s">
        <v>3144</v>
      </c>
      <c r="Q68" s="318" t="s">
        <v>722</v>
      </c>
      <c r="R68" s="318" t="s">
        <v>25</v>
      </c>
      <c r="S68" s="318" t="s">
        <v>473</v>
      </c>
      <c r="T68" s="318" t="s">
        <v>714</v>
      </c>
    </row>
    <row r="69" spans="1:20">
      <c r="A69" s="318">
        <v>1310410</v>
      </c>
      <c r="B69" s="318" t="s">
        <v>121</v>
      </c>
      <c r="C69" s="318" t="s">
        <v>1008</v>
      </c>
      <c r="D69" s="318" t="s">
        <v>1009</v>
      </c>
      <c r="E69" s="318" t="s">
        <v>493</v>
      </c>
      <c r="F69" s="318" t="s">
        <v>1010</v>
      </c>
      <c r="G69" s="318" t="s">
        <v>3586</v>
      </c>
      <c r="H69" s="318" t="s">
        <v>25</v>
      </c>
      <c r="I69" s="318" t="s">
        <v>25</v>
      </c>
      <c r="J69" s="318" t="s">
        <v>3587</v>
      </c>
      <c r="K69" s="318" t="s">
        <v>3588</v>
      </c>
      <c r="L69" s="318" t="s">
        <v>3589</v>
      </c>
      <c r="M69" s="318" t="s">
        <v>25</v>
      </c>
      <c r="N69" s="318" t="s">
        <v>3590</v>
      </c>
      <c r="O69" s="318" t="s">
        <v>494</v>
      </c>
      <c r="P69" s="318" t="s">
        <v>3333</v>
      </c>
      <c r="Q69" s="318" t="s">
        <v>171</v>
      </c>
      <c r="R69" s="318" t="s">
        <v>25</v>
      </c>
      <c r="S69" s="318" t="s">
        <v>25</v>
      </c>
      <c r="T69" s="318" t="s">
        <v>25</v>
      </c>
    </row>
    <row r="70" spans="1:20" ht="72">
      <c r="A70" s="318">
        <v>1310436</v>
      </c>
      <c r="B70" s="318" t="s">
        <v>111</v>
      </c>
      <c r="C70" s="318" t="s">
        <v>1008</v>
      </c>
      <c r="D70" s="318" t="s">
        <v>1009</v>
      </c>
      <c r="E70" s="318" t="s">
        <v>471</v>
      </c>
      <c r="F70" s="318" t="s">
        <v>1010</v>
      </c>
      <c r="G70" s="318" t="s">
        <v>3042</v>
      </c>
      <c r="H70" s="318" t="s">
        <v>25</v>
      </c>
      <c r="I70" s="318" t="s">
        <v>25</v>
      </c>
      <c r="J70" s="318" t="s">
        <v>3043</v>
      </c>
      <c r="K70" s="318" t="s">
        <v>3044</v>
      </c>
      <c r="L70" s="318" t="s">
        <v>3045</v>
      </c>
      <c r="M70" s="318" t="s">
        <v>3046</v>
      </c>
      <c r="N70" s="352" t="s">
        <v>3047</v>
      </c>
      <c r="O70" s="318" t="s">
        <v>472</v>
      </c>
      <c r="P70" s="318" t="s">
        <v>3426</v>
      </c>
      <c r="Q70" s="318" t="s">
        <v>80</v>
      </c>
      <c r="R70" s="318" t="s">
        <v>25</v>
      </c>
      <c r="S70" s="318" t="s">
        <v>25</v>
      </c>
      <c r="T70" s="318" t="s">
        <v>25</v>
      </c>
    </row>
    <row r="71" spans="1:20" ht="72">
      <c r="A71" s="318">
        <v>1310436</v>
      </c>
      <c r="B71" s="318" t="s">
        <v>111</v>
      </c>
      <c r="C71" s="318" t="s">
        <v>1008</v>
      </c>
      <c r="D71" s="318" t="s">
        <v>1009</v>
      </c>
      <c r="E71" s="318" t="s">
        <v>471</v>
      </c>
      <c r="F71" s="318" t="s">
        <v>1010</v>
      </c>
      <c r="G71" s="318" t="s">
        <v>3042</v>
      </c>
      <c r="H71" s="318" t="s">
        <v>25</v>
      </c>
      <c r="I71" s="318" t="s">
        <v>25</v>
      </c>
      <c r="J71" s="318" t="s">
        <v>3043</v>
      </c>
      <c r="K71" s="318" t="s">
        <v>3044</v>
      </c>
      <c r="L71" s="318" t="s">
        <v>3045</v>
      </c>
      <c r="M71" s="318" t="s">
        <v>3046</v>
      </c>
      <c r="N71" s="352" t="s">
        <v>3047</v>
      </c>
      <c r="O71" s="318" t="s">
        <v>472</v>
      </c>
      <c r="P71" s="318" t="s">
        <v>3426</v>
      </c>
      <c r="Q71" s="318" t="s">
        <v>80</v>
      </c>
      <c r="R71" s="318" t="s">
        <v>25</v>
      </c>
      <c r="S71" s="318" t="s">
        <v>473</v>
      </c>
      <c r="T71" s="318" t="s">
        <v>714</v>
      </c>
    </row>
    <row r="72" spans="1:20">
      <c r="A72" s="318">
        <v>1310501</v>
      </c>
      <c r="B72" s="318" t="s">
        <v>59</v>
      </c>
      <c r="C72" s="318" t="s">
        <v>1008</v>
      </c>
      <c r="D72" s="318" t="s">
        <v>1009</v>
      </c>
      <c r="E72" s="318" t="s">
        <v>493</v>
      </c>
      <c r="F72" s="318" t="s">
        <v>1010</v>
      </c>
      <c r="G72" s="318" t="s">
        <v>3844</v>
      </c>
      <c r="H72" s="318" t="s">
        <v>25</v>
      </c>
      <c r="I72" s="318" t="s">
        <v>25</v>
      </c>
      <c r="J72" s="318" t="s">
        <v>1919</v>
      </c>
      <c r="K72" s="318" t="s">
        <v>3845</v>
      </c>
      <c r="L72" s="318" t="s">
        <v>3846</v>
      </c>
      <c r="M72" s="318" t="s">
        <v>3847</v>
      </c>
      <c r="N72" s="318" t="s">
        <v>25</v>
      </c>
      <c r="O72" s="318" t="s">
        <v>494</v>
      </c>
      <c r="P72" s="318" t="s">
        <v>456</v>
      </c>
      <c r="Q72" s="318" t="s">
        <v>3848</v>
      </c>
      <c r="R72" s="318" t="s">
        <v>25</v>
      </c>
      <c r="S72" s="318" t="s">
        <v>25</v>
      </c>
      <c r="T72" s="318" t="s">
        <v>25</v>
      </c>
    </row>
    <row r="73" spans="1:20" ht="72">
      <c r="A73" s="318">
        <v>1410111</v>
      </c>
      <c r="B73" s="318" t="s">
        <v>36</v>
      </c>
      <c r="C73" s="318" t="s">
        <v>1008</v>
      </c>
      <c r="D73" s="318" t="s">
        <v>1009</v>
      </c>
      <c r="E73" s="318" t="s">
        <v>471</v>
      </c>
      <c r="F73" s="318" t="s">
        <v>1010</v>
      </c>
      <c r="G73" s="318" t="s">
        <v>1950</v>
      </c>
      <c r="H73" s="318" t="s">
        <v>25</v>
      </c>
      <c r="I73" s="318" t="s">
        <v>25</v>
      </c>
      <c r="J73" s="318" t="s">
        <v>1106</v>
      </c>
      <c r="K73" s="318" t="s">
        <v>1951</v>
      </c>
      <c r="L73" s="318" t="s">
        <v>1952</v>
      </c>
      <c r="M73" s="318" t="s">
        <v>1953</v>
      </c>
      <c r="N73" s="352" t="s">
        <v>1954</v>
      </c>
      <c r="O73" s="318" t="s">
        <v>472</v>
      </c>
      <c r="P73" s="318" t="s">
        <v>425</v>
      </c>
      <c r="Q73" s="318" t="s">
        <v>475</v>
      </c>
      <c r="R73" s="318" t="s">
        <v>25</v>
      </c>
      <c r="S73" s="318" t="s">
        <v>25</v>
      </c>
      <c r="T73" s="318" t="s">
        <v>25</v>
      </c>
    </row>
    <row r="74" spans="1:20" ht="72">
      <c r="A74" s="318">
        <v>1410111</v>
      </c>
      <c r="B74" s="318" t="s">
        <v>36</v>
      </c>
      <c r="C74" s="318" t="s">
        <v>1008</v>
      </c>
      <c r="D74" s="318" t="s">
        <v>1009</v>
      </c>
      <c r="E74" s="318" t="s">
        <v>471</v>
      </c>
      <c r="F74" s="318" t="s">
        <v>1010</v>
      </c>
      <c r="G74" s="318" t="s">
        <v>1950</v>
      </c>
      <c r="H74" s="318" t="s">
        <v>25</v>
      </c>
      <c r="I74" s="318" t="s">
        <v>25</v>
      </c>
      <c r="J74" s="318" t="s">
        <v>1106</v>
      </c>
      <c r="K74" s="318" t="s">
        <v>1951</v>
      </c>
      <c r="L74" s="318" t="s">
        <v>1952</v>
      </c>
      <c r="M74" s="318" t="s">
        <v>1953</v>
      </c>
      <c r="N74" s="352" t="s">
        <v>1954</v>
      </c>
      <c r="O74" s="318" t="s">
        <v>472</v>
      </c>
      <c r="P74" s="318" t="s">
        <v>425</v>
      </c>
      <c r="Q74" s="318" t="s">
        <v>475</v>
      </c>
      <c r="R74" s="318" t="s">
        <v>25</v>
      </c>
      <c r="S74" s="318" t="s">
        <v>473</v>
      </c>
      <c r="T74" s="318" t="s">
        <v>683</v>
      </c>
    </row>
    <row r="75" spans="1:20" ht="36">
      <c r="A75" s="318">
        <v>1410392</v>
      </c>
      <c r="B75" s="318" t="s">
        <v>110</v>
      </c>
      <c r="C75" s="318" t="s">
        <v>1008</v>
      </c>
      <c r="D75" s="318" t="s">
        <v>1009</v>
      </c>
      <c r="E75" s="318" t="s">
        <v>493</v>
      </c>
      <c r="F75" s="318" t="s">
        <v>1010</v>
      </c>
      <c r="G75" s="318" t="s">
        <v>3849</v>
      </c>
      <c r="H75" s="318" t="s">
        <v>25</v>
      </c>
      <c r="I75" s="318" t="s">
        <v>25</v>
      </c>
      <c r="J75" s="318" t="s">
        <v>1967</v>
      </c>
      <c r="K75" s="318" t="s">
        <v>3850</v>
      </c>
      <c r="L75" s="318" t="s">
        <v>3851</v>
      </c>
      <c r="M75" s="318" t="s">
        <v>3852</v>
      </c>
      <c r="N75" s="352" t="s">
        <v>2913</v>
      </c>
      <c r="O75" s="318" t="s">
        <v>494</v>
      </c>
      <c r="P75" s="318" t="s">
        <v>3248</v>
      </c>
      <c r="Q75" s="318" t="s">
        <v>105</v>
      </c>
      <c r="R75" s="318" t="s">
        <v>25</v>
      </c>
      <c r="S75" s="318" t="s">
        <v>25</v>
      </c>
      <c r="T75" s="318" t="s">
        <v>25</v>
      </c>
    </row>
    <row r="76" spans="1:20" ht="36">
      <c r="A76" s="318">
        <v>1410392</v>
      </c>
      <c r="B76" s="318" t="s">
        <v>110</v>
      </c>
      <c r="C76" s="318" t="s">
        <v>1008</v>
      </c>
      <c r="D76" s="318" t="s">
        <v>1009</v>
      </c>
      <c r="E76" s="318" t="s">
        <v>493</v>
      </c>
      <c r="F76" s="318" t="s">
        <v>1010</v>
      </c>
      <c r="G76" s="318" t="s">
        <v>3849</v>
      </c>
      <c r="H76" s="318" t="s">
        <v>25</v>
      </c>
      <c r="I76" s="318" t="s">
        <v>25</v>
      </c>
      <c r="J76" s="318" t="s">
        <v>1967</v>
      </c>
      <c r="K76" s="318" t="s">
        <v>3850</v>
      </c>
      <c r="L76" s="318" t="s">
        <v>3851</v>
      </c>
      <c r="M76" s="318" t="s">
        <v>3852</v>
      </c>
      <c r="N76" s="352" t="s">
        <v>2913</v>
      </c>
      <c r="O76" s="318" t="s">
        <v>494</v>
      </c>
      <c r="P76" s="318" t="s">
        <v>3248</v>
      </c>
      <c r="Q76" s="318" t="s">
        <v>105</v>
      </c>
      <c r="R76" s="318" t="s">
        <v>25</v>
      </c>
      <c r="S76" s="318" t="s">
        <v>473</v>
      </c>
      <c r="T76" s="318" t="s">
        <v>683</v>
      </c>
    </row>
    <row r="77" spans="1:20">
      <c r="A77" s="318">
        <v>1410475</v>
      </c>
      <c r="B77" s="318" t="s">
        <v>126</v>
      </c>
      <c r="C77" s="318" t="s">
        <v>1008</v>
      </c>
      <c r="D77" s="318" t="s">
        <v>1009</v>
      </c>
      <c r="E77" s="318" t="s">
        <v>493</v>
      </c>
      <c r="F77" s="318" t="s">
        <v>1010</v>
      </c>
      <c r="G77" s="318" t="s">
        <v>673</v>
      </c>
      <c r="H77" s="318" t="s">
        <v>25</v>
      </c>
      <c r="I77" s="318" t="s">
        <v>25</v>
      </c>
      <c r="J77" s="318" t="s">
        <v>1497</v>
      </c>
      <c r="K77" s="318" t="s">
        <v>3592</v>
      </c>
      <c r="L77" s="318" t="s">
        <v>3593</v>
      </c>
      <c r="M77" s="318" t="s">
        <v>3594</v>
      </c>
      <c r="N77" s="318" t="s">
        <v>25</v>
      </c>
      <c r="O77" s="318" t="s">
        <v>494</v>
      </c>
      <c r="P77" s="318" t="s">
        <v>3260</v>
      </c>
      <c r="Q77" s="318" t="s">
        <v>2721</v>
      </c>
      <c r="R77" s="318" t="s">
        <v>25</v>
      </c>
      <c r="S77" s="318" t="s">
        <v>25</v>
      </c>
      <c r="T77" s="318" t="s">
        <v>25</v>
      </c>
    </row>
    <row r="78" spans="1:20">
      <c r="A78" s="318">
        <v>1410483</v>
      </c>
      <c r="B78" s="318" t="s">
        <v>129</v>
      </c>
      <c r="C78" s="318" t="s">
        <v>1008</v>
      </c>
      <c r="D78" s="318" t="s">
        <v>1009</v>
      </c>
      <c r="E78" s="318" t="s">
        <v>493</v>
      </c>
      <c r="F78" s="318" t="s">
        <v>1010</v>
      </c>
      <c r="G78" s="318" t="s">
        <v>3827</v>
      </c>
      <c r="H78" s="318" t="s">
        <v>25</v>
      </c>
      <c r="I78" s="318" t="s">
        <v>25</v>
      </c>
      <c r="J78" s="318" t="s">
        <v>1106</v>
      </c>
      <c r="K78" s="318" t="s">
        <v>3853</v>
      </c>
      <c r="L78" s="318" t="s">
        <v>3854</v>
      </c>
      <c r="M78" s="318" t="s">
        <v>3855</v>
      </c>
      <c r="N78" s="318" t="s">
        <v>25</v>
      </c>
      <c r="O78" s="318" t="s">
        <v>494</v>
      </c>
      <c r="P78" s="318" t="s">
        <v>3306</v>
      </c>
      <c r="Q78" s="318" t="s">
        <v>2721</v>
      </c>
      <c r="R78" s="318" t="s">
        <v>25</v>
      </c>
      <c r="S78" s="318" t="s">
        <v>25</v>
      </c>
      <c r="T78" s="318" t="s">
        <v>25</v>
      </c>
    </row>
    <row r="79" spans="1:20">
      <c r="A79" s="318">
        <v>1410483</v>
      </c>
      <c r="B79" s="318" t="s">
        <v>129</v>
      </c>
      <c r="C79" s="318" t="s">
        <v>1008</v>
      </c>
      <c r="D79" s="318" t="s">
        <v>1009</v>
      </c>
      <c r="E79" s="318" t="s">
        <v>493</v>
      </c>
      <c r="F79" s="318" t="s">
        <v>1010</v>
      </c>
      <c r="G79" s="318" t="s">
        <v>3827</v>
      </c>
      <c r="H79" s="318" t="s">
        <v>25</v>
      </c>
      <c r="I79" s="318" t="s">
        <v>25</v>
      </c>
      <c r="J79" s="318" t="s">
        <v>1106</v>
      </c>
      <c r="K79" s="318" t="s">
        <v>3853</v>
      </c>
      <c r="L79" s="318" t="s">
        <v>3854</v>
      </c>
      <c r="M79" s="318" t="s">
        <v>3855</v>
      </c>
      <c r="N79" s="318" t="s">
        <v>25</v>
      </c>
      <c r="O79" s="318" t="s">
        <v>494</v>
      </c>
      <c r="P79" s="318" t="s">
        <v>3306</v>
      </c>
      <c r="Q79" s="318" t="s">
        <v>2721</v>
      </c>
      <c r="R79" s="318" t="s">
        <v>25</v>
      </c>
      <c r="S79" s="318" t="s">
        <v>473</v>
      </c>
      <c r="T79" s="318" t="s">
        <v>683</v>
      </c>
    </row>
    <row r="80" spans="1:20" ht="108">
      <c r="A80" s="318">
        <v>1510019</v>
      </c>
      <c r="B80" s="318" t="s">
        <v>89</v>
      </c>
      <c r="C80" s="318" t="s">
        <v>1008</v>
      </c>
      <c r="D80" s="318" t="s">
        <v>1009</v>
      </c>
      <c r="E80" s="318" t="s">
        <v>471</v>
      </c>
      <c r="F80" s="318" t="s">
        <v>1010</v>
      </c>
      <c r="G80" s="318" t="s">
        <v>1503</v>
      </c>
      <c r="H80" s="318" t="s">
        <v>1504</v>
      </c>
      <c r="I80" s="318" t="s">
        <v>25</v>
      </c>
      <c r="J80" s="318" t="s">
        <v>1505</v>
      </c>
      <c r="K80" s="318" t="s">
        <v>1506</v>
      </c>
      <c r="L80" s="318" t="s">
        <v>1507</v>
      </c>
      <c r="M80" s="318" t="s">
        <v>1508</v>
      </c>
      <c r="N80" s="352" t="s">
        <v>1509</v>
      </c>
      <c r="O80" s="318" t="s">
        <v>472</v>
      </c>
      <c r="P80" s="318" t="s">
        <v>3287</v>
      </c>
      <c r="Q80" s="318" t="s">
        <v>190</v>
      </c>
      <c r="R80" s="318" t="s">
        <v>25</v>
      </c>
      <c r="S80" s="318" t="s">
        <v>25</v>
      </c>
      <c r="T80" s="318" t="s">
        <v>25</v>
      </c>
    </row>
    <row r="81" spans="1:20" ht="108">
      <c r="A81" s="318">
        <v>1510019</v>
      </c>
      <c r="B81" s="318" t="s">
        <v>89</v>
      </c>
      <c r="C81" s="318" t="s">
        <v>1008</v>
      </c>
      <c r="D81" s="318" t="s">
        <v>1009</v>
      </c>
      <c r="E81" s="318" t="s">
        <v>471</v>
      </c>
      <c r="F81" s="318" t="s">
        <v>1010</v>
      </c>
      <c r="G81" s="318" t="s">
        <v>1503</v>
      </c>
      <c r="H81" s="318" t="s">
        <v>1504</v>
      </c>
      <c r="I81" s="318" t="s">
        <v>25</v>
      </c>
      <c r="J81" s="318" t="s">
        <v>1505</v>
      </c>
      <c r="K81" s="318" t="s">
        <v>1506</v>
      </c>
      <c r="L81" s="318" t="s">
        <v>1507</v>
      </c>
      <c r="M81" s="318" t="s">
        <v>1508</v>
      </c>
      <c r="N81" s="352" t="s">
        <v>1509</v>
      </c>
      <c r="O81" s="318" t="s">
        <v>472</v>
      </c>
      <c r="P81" s="318" t="s">
        <v>3287</v>
      </c>
      <c r="Q81" s="318" t="s">
        <v>190</v>
      </c>
      <c r="R81" s="318" t="s">
        <v>25</v>
      </c>
      <c r="S81" s="318" t="s">
        <v>473</v>
      </c>
      <c r="T81" s="318" t="s">
        <v>683</v>
      </c>
    </row>
    <row r="82" spans="1:20" ht="72">
      <c r="A82" s="318">
        <v>1510027</v>
      </c>
      <c r="B82" s="318" t="s">
        <v>133</v>
      </c>
      <c r="C82" s="318" t="s">
        <v>1008</v>
      </c>
      <c r="D82" s="318" t="s">
        <v>1009</v>
      </c>
      <c r="E82" s="318" t="s">
        <v>471</v>
      </c>
      <c r="F82" s="318" t="s">
        <v>1010</v>
      </c>
      <c r="G82" s="318" t="s">
        <v>3048</v>
      </c>
      <c r="H82" s="318" t="s">
        <v>25</v>
      </c>
      <c r="I82" s="318" t="s">
        <v>25</v>
      </c>
      <c r="J82" s="318" t="s">
        <v>3049</v>
      </c>
      <c r="K82" s="318" t="s">
        <v>3050</v>
      </c>
      <c r="L82" s="318" t="s">
        <v>3051</v>
      </c>
      <c r="M82" s="318" t="s">
        <v>3052</v>
      </c>
      <c r="N82" s="352" t="s">
        <v>3053</v>
      </c>
      <c r="O82" s="318" t="s">
        <v>472</v>
      </c>
      <c r="P82" s="318" t="s">
        <v>3457</v>
      </c>
      <c r="Q82" s="318" t="s">
        <v>244</v>
      </c>
      <c r="R82" s="318" t="s">
        <v>25</v>
      </c>
      <c r="S82" s="318" t="s">
        <v>25</v>
      </c>
      <c r="T82" s="318" t="s">
        <v>25</v>
      </c>
    </row>
    <row r="83" spans="1:20" ht="72">
      <c r="A83" s="318">
        <v>1510027</v>
      </c>
      <c r="B83" s="318" t="s">
        <v>133</v>
      </c>
      <c r="C83" s="318" t="s">
        <v>1008</v>
      </c>
      <c r="D83" s="318" t="s">
        <v>1009</v>
      </c>
      <c r="E83" s="318" t="s">
        <v>471</v>
      </c>
      <c r="F83" s="318" t="s">
        <v>1010</v>
      </c>
      <c r="G83" s="318" t="s">
        <v>3048</v>
      </c>
      <c r="H83" s="318" t="s">
        <v>25</v>
      </c>
      <c r="I83" s="318" t="s">
        <v>25</v>
      </c>
      <c r="J83" s="318" t="s">
        <v>3049</v>
      </c>
      <c r="K83" s="318" t="s">
        <v>3050</v>
      </c>
      <c r="L83" s="318" t="s">
        <v>3051</v>
      </c>
      <c r="M83" s="318" t="s">
        <v>3052</v>
      </c>
      <c r="N83" s="352" t="s">
        <v>3053</v>
      </c>
      <c r="O83" s="318" t="s">
        <v>472</v>
      </c>
      <c r="P83" s="318" t="s">
        <v>3457</v>
      </c>
      <c r="Q83" s="318" t="s">
        <v>244</v>
      </c>
      <c r="R83" s="318" t="s">
        <v>25</v>
      </c>
      <c r="S83" s="318" t="s">
        <v>473</v>
      </c>
      <c r="T83" s="318" t="s">
        <v>714</v>
      </c>
    </row>
    <row r="84" spans="1:20">
      <c r="A84" s="318">
        <v>1510035</v>
      </c>
      <c r="B84" s="318" t="s">
        <v>122</v>
      </c>
      <c r="C84" s="318" t="s">
        <v>1008</v>
      </c>
      <c r="D84" s="318" t="s">
        <v>1009</v>
      </c>
      <c r="E84" s="318" t="s">
        <v>493</v>
      </c>
      <c r="F84" s="318" t="s">
        <v>1010</v>
      </c>
      <c r="G84" s="318" t="s">
        <v>3185</v>
      </c>
      <c r="H84" s="318" t="s">
        <v>25</v>
      </c>
      <c r="I84" s="318" t="s">
        <v>25</v>
      </c>
      <c r="J84" s="318" t="s">
        <v>3186</v>
      </c>
      <c r="K84" s="318" t="s">
        <v>3187</v>
      </c>
      <c r="L84" s="318" t="s">
        <v>3188</v>
      </c>
      <c r="M84" s="318" t="s">
        <v>3189</v>
      </c>
      <c r="N84" s="318" t="s">
        <v>3190</v>
      </c>
      <c r="O84" s="318" t="s">
        <v>494</v>
      </c>
      <c r="P84" s="318" t="s">
        <v>3133</v>
      </c>
      <c r="Q84" s="318" t="s">
        <v>171</v>
      </c>
      <c r="R84" s="318" t="s">
        <v>25</v>
      </c>
      <c r="S84" s="318" t="s">
        <v>25</v>
      </c>
      <c r="T84" s="318" t="s">
        <v>25</v>
      </c>
    </row>
    <row r="85" spans="1:20" ht="54">
      <c r="A85" s="318">
        <v>1510043</v>
      </c>
      <c r="B85" s="318" t="s">
        <v>114</v>
      </c>
      <c r="C85" s="318" t="s">
        <v>1008</v>
      </c>
      <c r="D85" s="318" t="s">
        <v>1009</v>
      </c>
      <c r="E85" s="318" t="s">
        <v>493</v>
      </c>
      <c r="F85" s="318" t="s">
        <v>1010</v>
      </c>
      <c r="G85" s="318" t="s">
        <v>1110</v>
      </c>
      <c r="H85" s="318" t="s">
        <v>25</v>
      </c>
      <c r="I85" s="318" t="s">
        <v>25</v>
      </c>
      <c r="J85" s="318" t="s">
        <v>1111</v>
      </c>
      <c r="K85" s="318" t="s">
        <v>1112</v>
      </c>
      <c r="L85" s="318" t="s">
        <v>1113</v>
      </c>
      <c r="M85" s="318" t="s">
        <v>1114</v>
      </c>
      <c r="N85" s="352" t="s">
        <v>1115</v>
      </c>
      <c r="O85" s="318" t="s">
        <v>494</v>
      </c>
      <c r="P85" s="318" t="s">
        <v>3842</v>
      </c>
      <c r="Q85" s="318" t="s">
        <v>3856</v>
      </c>
      <c r="R85" s="318" t="s">
        <v>25</v>
      </c>
      <c r="S85" s="318" t="s">
        <v>25</v>
      </c>
      <c r="T85" s="318" t="s">
        <v>25</v>
      </c>
    </row>
    <row r="86" spans="1:20" ht="72">
      <c r="A86" s="318">
        <v>1510068</v>
      </c>
      <c r="B86" s="318" t="s">
        <v>39</v>
      </c>
      <c r="C86" s="318" t="s">
        <v>1008</v>
      </c>
      <c r="D86" s="318" t="s">
        <v>1009</v>
      </c>
      <c r="E86" s="318" t="s">
        <v>471</v>
      </c>
      <c r="F86" s="318" t="s">
        <v>1010</v>
      </c>
      <c r="G86" s="318" t="s">
        <v>1981</v>
      </c>
      <c r="H86" s="318" t="s">
        <v>25</v>
      </c>
      <c r="I86" s="318" t="s">
        <v>25</v>
      </c>
      <c r="J86" s="318" t="s">
        <v>1982</v>
      </c>
      <c r="K86" s="318" t="s">
        <v>1983</v>
      </c>
      <c r="L86" s="318" t="s">
        <v>1984</v>
      </c>
      <c r="M86" s="318" t="s">
        <v>1985</v>
      </c>
      <c r="N86" s="352" t="s">
        <v>1986</v>
      </c>
      <c r="O86" s="318" t="s">
        <v>472</v>
      </c>
      <c r="P86" s="318" t="s">
        <v>448</v>
      </c>
      <c r="Q86" s="318" t="s">
        <v>475</v>
      </c>
      <c r="R86" s="318" t="s">
        <v>25</v>
      </c>
      <c r="S86" s="318" t="s">
        <v>25</v>
      </c>
      <c r="T86" s="318" t="s">
        <v>25</v>
      </c>
    </row>
    <row r="87" spans="1:20" ht="72">
      <c r="A87" s="318">
        <v>1510068</v>
      </c>
      <c r="B87" s="318" t="s">
        <v>39</v>
      </c>
      <c r="C87" s="318" t="s">
        <v>1008</v>
      </c>
      <c r="D87" s="318" t="s">
        <v>1009</v>
      </c>
      <c r="E87" s="318" t="s">
        <v>471</v>
      </c>
      <c r="F87" s="318" t="s">
        <v>1010</v>
      </c>
      <c r="G87" s="318" t="s">
        <v>1981</v>
      </c>
      <c r="H87" s="318" t="s">
        <v>25</v>
      </c>
      <c r="I87" s="318" t="s">
        <v>25</v>
      </c>
      <c r="J87" s="318" t="s">
        <v>1982</v>
      </c>
      <c r="K87" s="318" t="s">
        <v>1983</v>
      </c>
      <c r="L87" s="318" t="s">
        <v>1984</v>
      </c>
      <c r="M87" s="318" t="s">
        <v>1985</v>
      </c>
      <c r="N87" s="352" t="s">
        <v>1986</v>
      </c>
      <c r="O87" s="318" t="s">
        <v>472</v>
      </c>
      <c r="P87" s="318" t="s">
        <v>448</v>
      </c>
      <c r="Q87" s="318" t="s">
        <v>475</v>
      </c>
      <c r="R87" s="318" t="s">
        <v>25</v>
      </c>
      <c r="S87" s="318" t="s">
        <v>473</v>
      </c>
      <c r="T87" s="318" t="s">
        <v>683</v>
      </c>
    </row>
    <row r="88" spans="1:20" ht="108">
      <c r="A88" s="318">
        <v>1510076</v>
      </c>
      <c r="B88" s="318" t="s">
        <v>43</v>
      </c>
      <c r="C88" s="318" t="s">
        <v>1008</v>
      </c>
      <c r="D88" s="318" t="s">
        <v>1009</v>
      </c>
      <c r="E88" s="318" t="s">
        <v>503</v>
      </c>
      <c r="F88" s="318" t="s">
        <v>1010</v>
      </c>
      <c r="G88" s="318" t="s">
        <v>1988</v>
      </c>
      <c r="H88" s="318" t="s">
        <v>25</v>
      </c>
      <c r="I88" s="318" t="s">
        <v>25</v>
      </c>
      <c r="J88" s="318" t="s">
        <v>1137</v>
      </c>
      <c r="K88" s="318" t="s">
        <v>1989</v>
      </c>
      <c r="L88" s="318" t="s">
        <v>1990</v>
      </c>
      <c r="M88" s="318" t="s">
        <v>1991</v>
      </c>
      <c r="N88" s="352" t="s">
        <v>1992</v>
      </c>
      <c r="O88" s="318" t="s">
        <v>504</v>
      </c>
      <c r="P88" s="318" t="s">
        <v>470</v>
      </c>
      <c r="Q88" s="318" t="s">
        <v>225</v>
      </c>
      <c r="R88" s="318" t="s">
        <v>25</v>
      </c>
      <c r="S88" s="318" t="s">
        <v>25</v>
      </c>
      <c r="T88" s="318" t="s">
        <v>25</v>
      </c>
    </row>
    <row r="89" spans="1:20" ht="54">
      <c r="A89" s="318">
        <v>1510126</v>
      </c>
      <c r="B89" s="318" t="s">
        <v>36</v>
      </c>
      <c r="C89" s="318" t="s">
        <v>1008</v>
      </c>
      <c r="D89" s="318" t="s">
        <v>1009</v>
      </c>
      <c r="E89" s="318" t="s">
        <v>503</v>
      </c>
      <c r="F89" s="318" t="s">
        <v>1010</v>
      </c>
      <c r="G89" s="318" t="s">
        <v>1999</v>
      </c>
      <c r="H89" s="318" t="s">
        <v>2000</v>
      </c>
      <c r="I89" s="318" t="s">
        <v>25</v>
      </c>
      <c r="J89" s="318" t="s">
        <v>2001</v>
      </c>
      <c r="K89" s="318" t="s">
        <v>2002</v>
      </c>
      <c r="L89" s="318" t="s">
        <v>2003</v>
      </c>
      <c r="M89" s="318" t="s">
        <v>2004</v>
      </c>
      <c r="N89" s="352" t="s">
        <v>2005</v>
      </c>
      <c r="O89" s="318" t="s">
        <v>504</v>
      </c>
      <c r="P89" s="318" t="s">
        <v>438</v>
      </c>
      <c r="Q89" s="318" t="s">
        <v>477</v>
      </c>
      <c r="R89" s="318" t="s">
        <v>25</v>
      </c>
      <c r="S89" s="318" t="s">
        <v>25</v>
      </c>
      <c r="T89" s="318" t="s">
        <v>25</v>
      </c>
    </row>
    <row r="90" spans="1:20">
      <c r="A90" s="318">
        <v>1510415</v>
      </c>
      <c r="B90" s="318" t="s">
        <v>78</v>
      </c>
      <c r="C90" s="318" t="s">
        <v>1008</v>
      </c>
      <c r="D90" s="318" t="s">
        <v>1009</v>
      </c>
      <c r="E90" s="318" t="s">
        <v>493</v>
      </c>
      <c r="F90" s="318" t="s">
        <v>1010</v>
      </c>
      <c r="G90" s="318" t="s">
        <v>3598</v>
      </c>
      <c r="H90" s="318" t="s">
        <v>25</v>
      </c>
      <c r="I90" s="318" t="s">
        <v>25</v>
      </c>
      <c r="J90" s="318" t="s">
        <v>3599</v>
      </c>
      <c r="K90" s="318" t="s">
        <v>3600</v>
      </c>
      <c r="L90" s="318" t="s">
        <v>3601</v>
      </c>
      <c r="M90" s="318" t="s">
        <v>3602</v>
      </c>
      <c r="N90" s="318" t="s">
        <v>3603</v>
      </c>
      <c r="O90" s="318" t="s">
        <v>494</v>
      </c>
      <c r="P90" s="318" t="s">
        <v>3857</v>
      </c>
      <c r="Q90" s="318" t="s">
        <v>475</v>
      </c>
      <c r="R90" s="318" t="s">
        <v>25</v>
      </c>
      <c r="S90" s="318" t="s">
        <v>25</v>
      </c>
      <c r="T90" s="318" t="s">
        <v>25</v>
      </c>
    </row>
    <row r="91" spans="1:20">
      <c r="A91" s="318">
        <v>1510415</v>
      </c>
      <c r="B91" s="318" t="s">
        <v>78</v>
      </c>
      <c r="C91" s="318" t="s">
        <v>1008</v>
      </c>
      <c r="D91" s="318" t="s">
        <v>1009</v>
      </c>
      <c r="E91" s="318" t="s">
        <v>493</v>
      </c>
      <c r="F91" s="318" t="s">
        <v>1010</v>
      </c>
      <c r="G91" s="318" t="s">
        <v>3598</v>
      </c>
      <c r="H91" s="318" t="s">
        <v>25</v>
      </c>
      <c r="I91" s="318" t="s">
        <v>25</v>
      </c>
      <c r="J91" s="318" t="s">
        <v>3599</v>
      </c>
      <c r="K91" s="318" t="s">
        <v>3600</v>
      </c>
      <c r="L91" s="318" t="s">
        <v>3601</v>
      </c>
      <c r="M91" s="318" t="s">
        <v>3602</v>
      </c>
      <c r="N91" s="318" t="s">
        <v>3603</v>
      </c>
      <c r="O91" s="318" t="s">
        <v>494</v>
      </c>
      <c r="P91" s="318" t="s">
        <v>3857</v>
      </c>
      <c r="Q91" s="318" t="s">
        <v>475</v>
      </c>
      <c r="R91" s="318" t="s">
        <v>25</v>
      </c>
      <c r="S91" s="318" t="s">
        <v>473</v>
      </c>
      <c r="T91" s="318" t="s">
        <v>714</v>
      </c>
    </row>
    <row r="92" spans="1:20" ht="54">
      <c r="A92" s="318">
        <v>1510589</v>
      </c>
      <c r="B92" s="318" t="s">
        <v>29</v>
      </c>
      <c r="C92" s="318" t="s">
        <v>1008</v>
      </c>
      <c r="D92" s="318" t="s">
        <v>1009</v>
      </c>
      <c r="E92" s="318" t="s">
        <v>471</v>
      </c>
      <c r="F92" s="318" t="s">
        <v>1010</v>
      </c>
      <c r="G92" s="318" t="s">
        <v>3858</v>
      </c>
      <c r="H92" s="318" t="s">
        <v>25</v>
      </c>
      <c r="I92" s="318" t="s">
        <v>25</v>
      </c>
      <c r="J92" s="318" t="s">
        <v>3859</v>
      </c>
      <c r="K92" s="318" t="s">
        <v>3860</v>
      </c>
      <c r="L92" s="318" t="s">
        <v>3861</v>
      </c>
      <c r="M92" s="318" t="s">
        <v>25</v>
      </c>
      <c r="N92" s="352" t="s">
        <v>3862</v>
      </c>
      <c r="O92" s="318" t="s">
        <v>472</v>
      </c>
      <c r="P92" s="318" t="s">
        <v>32</v>
      </c>
      <c r="Q92" s="318" t="s">
        <v>490</v>
      </c>
      <c r="R92" s="318" t="s">
        <v>25</v>
      </c>
      <c r="S92" s="318" t="s">
        <v>25</v>
      </c>
      <c r="T92" s="318" t="s">
        <v>25</v>
      </c>
    </row>
    <row r="93" spans="1:20">
      <c r="A93" s="318">
        <v>1511124</v>
      </c>
      <c r="B93" s="318" t="s">
        <v>102</v>
      </c>
      <c r="C93" s="318" t="s">
        <v>1008</v>
      </c>
      <c r="D93" s="318" t="s">
        <v>1009</v>
      </c>
      <c r="E93" s="318" t="s">
        <v>493</v>
      </c>
      <c r="F93" s="318" t="s">
        <v>1010</v>
      </c>
      <c r="G93" s="318" t="s">
        <v>3863</v>
      </c>
      <c r="H93" s="318" t="s">
        <v>25</v>
      </c>
      <c r="I93" s="318" t="s">
        <v>25</v>
      </c>
      <c r="J93" s="318" t="s">
        <v>3864</v>
      </c>
      <c r="K93" s="318" t="s">
        <v>3865</v>
      </c>
      <c r="L93" s="318" t="s">
        <v>3866</v>
      </c>
      <c r="M93" s="318" t="s">
        <v>3867</v>
      </c>
      <c r="N93" s="318" t="s">
        <v>25</v>
      </c>
      <c r="O93" s="318" t="s">
        <v>494</v>
      </c>
      <c r="P93" s="318" t="s">
        <v>3757</v>
      </c>
      <c r="Q93" s="318" t="s">
        <v>116</v>
      </c>
      <c r="R93" s="318" t="s">
        <v>25</v>
      </c>
      <c r="S93" s="318" t="s">
        <v>25</v>
      </c>
      <c r="T93" s="318" t="s">
        <v>25</v>
      </c>
    </row>
    <row r="94" spans="1:20" ht="54">
      <c r="A94" s="318">
        <v>1511157</v>
      </c>
      <c r="B94" s="318" t="s">
        <v>100</v>
      </c>
      <c r="C94" s="318" t="s">
        <v>1008</v>
      </c>
      <c r="D94" s="318" t="s">
        <v>1009</v>
      </c>
      <c r="E94" s="318" t="s">
        <v>493</v>
      </c>
      <c r="F94" s="318" t="s">
        <v>1010</v>
      </c>
      <c r="G94" s="318" t="s">
        <v>3201</v>
      </c>
      <c r="H94" s="318" t="s">
        <v>3202</v>
      </c>
      <c r="I94" s="318" t="s">
        <v>25</v>
      </c>
      <c r="J94" s="318" t="s">
        <v>3203</v>
      </c>
      <c r="K94" s="318" t="s">
        <v>3204</v>
      </c>
      <c r="L94" s="318" t="s">
        <v>3205</v>
      </c>
      <c r="M94" s="318" t="s">
        <v>3206</v>
      </c>
      <c r="N94" s="352" t="s">
        <v>37</v>
      </c>
      <c r="O94" s="318" t="s">
        <v>494</v>
      </c>
      <c r="P94" s="318" t="s">
        <v>3656</v>
      </c>
      <c r="Q94" s="318" t="s">
        <v>918</v>
      </c>
      <c r="R94" s="318" t="s">
        <v>25</v>
      </c>
      <c r="S94" s="318" t="s">
        <v>25</v>
      </c>
      <c r="T94" s="318" t="s">
        <v>25</v>
      </c>
    </row>
    <row r="95" spans="1:20" ht="54">
      <c r="A95" s="318">
        <v>1511157</v>
      </c>
      <c r="B95" s="318" t="s">
        <v>100</v>
      </c>
      <c r="C95" s="318" t="s">
        <v>1008</v>
      </c>
      <c r="D95" s="318" t="s">
        <v>1009</v>
      </c>
      <c r="E95" s="318" t="s">
        <v>493</v>
      </c>
      <c r="F95" s="318" t="s">
        <v>1010</v>
      </c>
      <c r="G95" s="318" t="s">
        <v>3201</v>
      </c>
      <c r="H95" s="318" t="s">
        <v>3202</v>
      </c>
      <c r="I95" s="318" t="s">
        <v>25</v>
      </c>
      <c r="J95" s="318" t="s">
        <v>3203</v>
      </c>
      <c r="K95" s="318" t="s">
        <v>3204</v>
      </c>
      <c r="L95" s="318" t="s">
        <v>3205</v>
      </c>
      <c r="M95" s="318" t="s">
        <v>3206</v>
      </c>
      <c r="N95" s="352" t="s">
        <v>37</v>
      </c>
      <c r="O95" s="318" t="s">
        <v>494</v>
      </c>
      <c r="P95" s="318" t="s">
        <v>3656</v>
      </c>
      <c r="Q95" s="318" t="s">
        <v>918</v>
      </c>
      <c r="R95" s="318" t="s">
        <v>25</v>
      </c>
      <c r="S95" s="318" t="s">
        <v>473</v>
      </c>
      <c r="T95" s="318" t="s">
        <v>714</v>
      </c>
    </row>
    <row r="96" spans="1:20">
      <c r="A96" s="318">
        <v>1511348</v>
      </c>
      <c r="B96" s="318" t="s">
        <v>76</v>
      </c>
      <c r="C96" s="318" t="s">
        <v>1008</v>
      </c>
      <c r="D96" s="318" t="s">
        <v>1009</v>
      </c>
      <c r="E96" s="318" t="s">
        <v>471</v>
      </c>
      <c r="F96" s="318" t="s">
        <v>1010</v>
      </c>
      <c r="G96" s="318" t="s">
        <v>3605</v>
      </c>
      <c r="H96" s="318" t="s">
        <v>25</v>
      </c>
      <c r="I96" s="318" t="s">
        <v>25</v>
      </c>
      <c r="J96" s="318" t="s">
        <v>3606</v>
      </c>
      <c r="K96" s="318" t="s">
        <v>3607</v>
      </c>
      <c r="L96" s="318" t="s">
        <v>3608</v>
      </c>
      <c r="M96" s="318" t="s">
        <v>3609</v>
      </c>
      <c r="N96" s="318" t="s">
        <v>3610</v>
      </c>
      <c r="O96" s="318" t="s">
        <v>472</v>
      </c>
      <c r="P96" s="318" t="s">
        <v>3312</v>
      </c>
      <c r="Q96" s="318" t="s">
        <v>116</v>
      </c>
      <c r="R96" s="318" t="s">
        <v>25</v>
      </c>
      <c r="S96" s="318" t="s">
        <v>25</v>
      </c>
      <c r="T96" s="318" t="s">
        <v>25</v>
      </c>
    </row>
    <row r="97" spans="1:20">
      <c r="A97" s="318">
        <v>1511348</v>
      </c>
      <c r="B97" s="318" t="s">
        <v>76</v>
      </c>
      <c r="C97" s="318" t="s">
        <v>1008</v>
      </c>
      <c r="D97" s="318" t="s">
        <v>1009</v>
      </c>
      <c r="E97" s="318" t="s">
        <v>471</v>
      </c>
      <c r="F97" s="318" t="s">
        <v>1010</v>
      </c>
      <c r="G97" s="318" t="s">
        <v>3605</v>
      </c>
      <c r="H97" s="318" t="s">
        <v>25</v>
      </c>
      <c r="I97" s="318" t="s">
        <v>25</v>
      </c>
      <c r="J97" s="318" t="s">
        <v>3606</v>
      </c>
      <c r="K97" s="318" t="s">
        <v>3607</v>
      </c>
      <c r="L97" s="318" t="s">
        <v>3608</v>
      </c>
      <c r="M97" s="318" t="s">
        <v>3609</v>
      </c>
      <c r="N97" s="318" t="s">
        <v>3610</v>
      </c>
      <c r="O97" s="318" t="s">
        <v>472</v>
      </c>
      <c r="P97" s="318" t="s">
        <v>3312</v>
      </c>
      <c r="Q97" s="318" t="s">
        <v>116</v>
      </c>
      <c r="R97" s="318" t="s">
        <v>25</v>
      </c>
      <c r="S97" s="318" t="s">
        <v>473</v>
      </c>
      <c r="T97" s="318" t="s">
        <v>714</v>
      </c>
    </row>
    <row r="98" spans="1:20" ht="108">
      <c r="A98" s="318">
        <v>1511355</v>
      </c>
      <c r="B98" s="318" t="s">
        <v>128</v>
      </c>
      <c r="C98" s="318" t="s">
        <v>1008</v>
      </c>
      <c r="D98" s="318" t="s">
        <v>1009</v>
      </c>
      <c r="E98" s="318" t="s">
        <v>493</v>
      </c>
      <c r="F98" s="318" t="s">
        <v>1010</v>
      </c>
      <c r="G98" s="318" t="s">
        <v>3208</v>
      </c>
      <c r="H98" s="318" t="s">
        <v>25</v>
      </c>
      <c r="I98" s="318" t="s">
        <v>25</v>
      </c>
      <c r="J98" s="318" t="s">
        <v>2056</v>
      </c>
      <c r="K98" s="318" t="s">
        <v>3209</v>
      </c>
      <c r="L98" s="318" t="s">
        <v>3210</v>
      </c>
      <c r="M98" s="318" t="s">
        <v>3211</v>
      </c>
      <c r="N98" s="352" t="s">
        <v>3212</v>
      </c>
      <c r="O98" s="318" t="s">
        <v>494</v>
      </c>
      <c r="P98" s="318" t="s">
        <v>3287</v>
      </c>
      <c r="Q98" s="318" t="s">
        <v>2721</v>
      </c>
      <c r="R98" s="318" t="s">
        <v>25</v>
      </c>
      <c r="S98" s="318" t="s">
        <v>25</v>
      </c>
      <c r="T98" s="318" t="s">
        <v>25</v>
      </c>
    </row>
    <row r="99" spans="1:20" ht="108">
      <c r="A99" s="318">
        <v>1511355</v>
      </c>
      <c r="B99" s="318" t="s">
        <v>128</v>
      </c>
      <c r="C99" s="318" t="s">
        <v>1008</v>
      </c>
      <c r="D99" s="318" t="s">
        <v>1009</v>
      </c>
      <c r="E99" s="318" t="s">
        <v>493</v>
      </c>
      <c r="F99" s="318" t="s">
        <v>1010</v>
      </c>
      <c r="G99" s="318" t="s">
        <v>3208</v>
      </c>
      <c r="H99" s="318" t="s">
        <v>25</v>
      </c>
      <c r="I99" s="318" t="s">
        <v>25</v>
      </c>
      <c r="J99" s="318" t="s">
        <v>2056</v>
      </c>
      <c r="K99" s="318" t="s">
        <v>3209</v>
      </c>
      <c r="L99" s="318" t="s">
        <v>3210</v>
      </c>
      <c r="M99" s="318" t="s">
        <v>3211</v>
      </c>
      <c r="N99" s="352" t="s">
        <v>3212</v>
      </c>
      <c r="O99" s="318" t="s">
        <v>494</v>
      </c>
      <c r="P99" s="318" t="s">
        <v>3287</v>
      </c>
      <c r="Q99" s="318" t="s">
        <v>2721</v>
      </c>
      <c r="R99" s="318" t="s">
        <v>25</v>
      </c>
      <c r="S99" s="318" t="s">
        <v>473</v>
      </c>
      <c r="T99" s="318" t="s">
        <v>683</v>
      </c>
    </row>
    <row r="100" spans="1:20">
      <c r="A100" s="318">
        <v>1511371</v>
      </c>
      <c r="B100" s="318" t="s">
        <v>120</v>
      </c>
      <c r="C100" s="318" t="s">
        <v>1008</v>
      </c>
      <c r="D100" s="318" t="s">
        <v>1009</v>
      </c>
      <c r="E100" s="318" t="s">
        <v>493</v>
      </c>
      <c r="F100" s="318" t="s">
        <v>1010</v>
      </c>
      <c r="G100" s="318" t="s">
        <v>3868</v>
      </c>
      <c r="H100" s="318" t="s">
        <v>25</v>
      </c>
      <c r="I100" s="318" t="s">
        <v>25</v>
      </c>
      <c r="J100" s="318" t="s">
        <v>1117</v>
      </c>
      <c r="K100" s="318" t="s">
        <v>3869</v>
      </c>
      <c r="L100" s="318" t="s">
        <v>3870</v>
      </c>
      <c r="M100" s="318" t="s">
        <v>3871</v>
      </c>
      <c r="N100" s="318" t="s">
        <v>25</v>
      </c>
      <c r="O100" s="318" t="s">
        <v>494</v>
      </c>
      <c r="P100" s="318" t="s">
        <v>3343</v>
      </c>
      <c r="Q100" s="318" t="s">
        <v>171</v>
      </c>
      <c r="R100" s="318" t="s">
        <v>25</v>
      </c>
      <c r="S100" s="318" t="s">
        <v>25</v>
      </c>
      <c r="T100" s="318" t="s">
        <v>25</v>
      </c>
    </row>
    <row r="101" spans="1:20" ht="72">
      <c r="A101" s="318">
        <v>1610157</v>
      </c>
      <c r="B101" s="318" t="s">
        <v>123</v>
      </c>
      <c r="C101" s="318" t="s">
        <v>1008</v>
      </c>
      <c r="D101" s="318" t="s">
        <v>1009</v>
      </c>
      <c r="E101" s="318" t="s">
        <v>493</v>
      </c>
      <c r="F101" s="318" t="s">
        <v>1010</v>
      </c>
      <c r="G101" s="318" t="s">
        <v>2074</v>
      </c>
      <c r="H101" s="318" t="s">
        <v>2075</v>
      </c>
      <c r="I101" s="318" t="s">
        <v>25</v>
      </c>
      <c r="J101" s="318" t="s">
        <v>2076</v>
      </c>
      <c r="K101" s="318" t="s">
        <v>2077</v>
      </c>
      <c r="L101" s="318" t="s">
        <v>2078</v>
      </c>
      <c r="M101" s="318" t="s">
        <v>2079</v>
      </c>
      <c r="N101" s="352" t="s">
        <v>2080</v>
      </c>
      <c r="O101" s="318" t="s">
        <v>494</v>
      </c>
      <c r="P101" s="318" t="s">
        <v>3438</v>
      </c>
      <c r="Q101" s="318" t="s">
        <v>1980</v>
      </c>
      <c r="R101" s="318" t="s">
        <v>25</v>
      </c>
      <c r="S101" s="318" t="s">
        <v>25</v>
      </c>
      <c r="T101" s="318" t="s">
        <v>25</v>
      </c>
    </row>
    <row r="102" spans="1:20">
      <c r="A102" s="318">
        <v>1610207</v>
      </c>
      <c r="B102" s="318" t="s">
        <v>88</v>
      </c>
      <c r="C102" s="318" t="s">
        <v>1008</v>
      </c>
      <c r="D102" s="318" t="s">
        <v>1009</v>
      </c>
      <c r="E102" s="318" t="s">
        <v>471</v>
      </c>
      <c r="F102" s="318" t="s">
        <v>1010</v>
      </c>
      <c r="G102" s="318" t="s">
        <v>3612</v>
      </c>
      <c r="H102" s="318" t="s">
        <v>25</v>
      </c>
      <c r="I102" s="318" t="s">
        <v>25</v>
      </c>
      <c r="J102" s="318" t="s">
        <v>2069</v>
      </c>
      <c r="K102" s="318" t="s">
        <v>3613</v>
      </c>
      <c r="L102" s="318" t="s">
        <v>3614</v>
      </c>
      <c r="M102" s="318" t="s">
        <v>3615</v>
      </c>
      <c r="N102" s="318" t="s">
        <v>3616</v>
      </c>
      <c r="O102" s="318" t="s">
        <v>472</v>
      </c>
      <c r="P102" s="318" t="s">
        <v>3406</v>
      </c>
      <c r="Q102" s="318" t="s">
        <v>190</v>
      </c>
      <c r="R102" s="318" t="s">
        <v>25</v>
      </c>
      <c r="S102" s="318" t="s">
        <v>25</v>
      </c>
      <c r="T102" s="318" t="s">
        <v>25</v>
      </c>
    </row>
    <row r="103" spans="1:20">
      <c r="A103" s="318">
        <v>1610207</v>
      </c>
      <c r="B103" s="318" t="s">
        <v>88</v>
      </c>
      <c r="C103" s="318" t="s">
        <v>1008</v>
      </c>
      <c r="D103" s="318" t="s">
        <v>1009</v>
      </c>
      <c r="E103" s="318" t="s">
        <v>471</v>
      </c>
      <c r="F103" s="318" t="s">
        <v>1010</v>
      </c>
      <c r="G103" s="318" t="s">
        <v>3612</v>
      </c>
      <c r="H103" s="318" t="s">
        <v>25</v>
      </c>
      <c r="I103" s="318" t="s">
        <v>25</v>
      </c>
      <c r="J103" s="318" t="s">
        <v>2069</v>
      </c>
      <c r="K103" s="318" t="s">
        <v>3613</v>
      </c>
      <c r="L103" s="318" t="s">
        <v>3614</v>
      </c>
      <c r="M103" s="318" t="s">
        <v>3615</v>
      </c>
      <c r="N103" s="318" t="s">
        <v>3616</v>
      </c>
      <c r="O103" s="318" t="s">
        <v>472</v>
      </c>
      <c r="P103" s="318" t="s">
        <v>3406</v>
      </c>
      <c r="Q103" s="318" t="s">
        <v>190</v>
      </c>
      <c r="R103" s="318" t="s">
        <v>25</v>
      </c>
      <c r="S103" s="318" t="s">
        <v>473</v>
      </c>
      <c r="T103" s="318" t="s">
        <v>683</v>
      </c>
    </row>
    <row r="104" spans="1:20" ht="72">
      <c r="A104" s="318">
        <v>2210254</v>
      </c>
      <c r="B104" s="318" t="s">
        <v>39</v>
      </c>
      <c r="C104" s="318" t="s">
        <v>1008</v>
      </c>
      <c r="D104" s="318" t="s">
        <v>1009</v>
      </c>
      <c r="E104" s="318" t="s">
        <v>503</v>
      </c>
      <c r="F104" s="318" t="s">
        <v>1010</v>
      </c>
      <c r="G104" s="318" t="s">
        <v>3872</v>
      </c>
      <c r="H104" s="318" t="s">
        <v>3873</v>
      </c>
      <c r="I104" s="318" t="s">
        <v>25</v>
      </c>
      <c r="J104" s="318" t="s">
        <v>3874</v>
      </c>
      <c r="K104" s="318" t="s">
        <v>3875</v>
      </c>
      <c r="L104" s="318" t="s">
        <v>3876</v>
      </c>
      <c r="M104" s="318" t="s">
        <v>3877</v>
      </c>
      <c r="N104" s="352" t="s">
        <v>3878</v>
      </c>
      <c r="O104" s="318" t="s">
        <v>504</v>
      </c>
      <c r="P104" s="318" t="s">
        <v>1028</v>
      </c>
      <c r="Q104" s="318" t="s">
        <v>715</v>
      </c>
      <c r="R104" s="318" t="s">
        <v>25</v>
      </c>
      <c r="S104" s="318" t="s">
        <v>25</v>
      </c>
      <c r="T104" s="318" t="s">
        <v>25</v>
      </c>
    </row>
    <row r="105" spans="1:20" ht="72">
      <c r="A105" s="318">
        <v>2210254</v>
      </c>
      <c r="B105" s="318" t="s">
        <v>39</v>
      </c>
      <c r="C105" s="318" t="s">
        <v>1008</v>
      </c>
      <c r="D105" s="318" t="s">
        <v>1009</v>
      </c>
      <c r="E105" s="318" t="s">
        <v>503</v>
      </c>
      <c r="F105" s="318" t="s">
        <v>1010</v>
      </c>
      <c r="G105" s="318" t="s">
        <v>3872</v>
      </c>
      <c r="H105" s="318" t="s">
        <v>3873</v>
      </c>
      <c r="I105" s="318" t="s">
        <v>25</v>
      </c>
      <c r="J105" s="318" t="s">
        <v>3874</v>
      </c>
      <c r="K105" s="318" t="s">
        <v>3875</v>
      </c>
      <c r="L105" s="318" t="s">
        <v>3876</v>
      </c>
      <c r="M105" s="318" t="s">
        <v>3877</v>
      </c>
      <c r="N105" s="352" t="s">
        <v>3878</v>
      </c>
      <c r="O105" s="318" t="s">
        <v>504</v>
      </c>
      <c r="P105" s="318" t="s">
        <v>1028</v>
      </c>
      <c r="Q105" s="318" t="s">
        <v>715</v>
      </c>
      <c r="R105" s="318" t="s">
        <v>25</v>
      </c>
      <c r="S105" s="318" t="s">
        <v>473</v>
      </c>
      <c r="T105" s="318" t="s">
        <v>714</v>
      </c>
    </row>
    <row r="106" spans="1:20">
      <c r="A106" s="318">
        <v>2210767</v>
      </c>
      <c r="B106" s="318" t="s">
        <v>41</v>
      </c>
      <c r="C106" s="318" t="s">
        <v>1008</v>
      </c>
      <c r="D106" s="318" t="s">
        <v>1009</v>
      </c>
      <c r="E106" s="318" t="s">
        <v>493</v>
      </c>
      <c r="F106" s="318" t="s">
        <v>1010</v>
      </c>
      <c r="G106" s="318" t="s">
        <v>3879</v>
      </c>
      <c r="H106" s="318" t="s">
        <v>25</v>
      </c>
      <c r="I106" s="318" t="s">
        <v>25</v>
      </c>
      <c r="J106" s="318" t="s">
        <v>2114</v>
      </c>
      <c r="K106" s="318" t="s">
        <v>3880</v>
      </c>
      <c r="L106" s="318" t="s">
        <v>3881</v>
      </c>
      <c r="M106" s="318" t="s">
        <v>3882</v>
      </c>
      <c r="N106" s="318" t="s">
        <v>25</v>
      </c>
      <c r="O106" s="318" t="s">
        <v>494</v>
      </c>
      <c r="P106" s="318" t="s">
        <v>492</v>
      </c>
      <c r="Q106" s="318" t="s">
        <v>496</v>
      </c>
      <c r="R106" s="318" t="s">
        <v>25</v>
      </c>
      <c r="S106" s="318" t="s">
        <v>25</v>
      </c>
      <c r="T106" s="318" t="s">
        <v>25</v>
      </c>
    </row>
    <row r="107" spans="1:20">
      <c r="A107" s="318">
        <v>2211013</v>
      </c>
      <c r="B107" s="318" t="s">
        <v>125</v>
      </c>
      <c r="C107" s="318" t="s">
        <v>1008</v>
      </c>
      <c r="D107" s="318" t="s">
        <v>1009</v>
      </c>
      <c r="E107" s="318" t="s">
        <v>471</v>
      </c>
      <c r="F107" s="318" t="s">
        <v>1010</v>
      </c>
      <c r="G107" s="318" t="s">
        <v>3618</v>
      </c>
      <c r="H107" s="318" t="s">
        <v>3619</v>
      </c>
      <c r="I107" s="318" t="s">
        <v>25</v>
      </c>
      <c r="J107" s="318" t="s">
        <v>3620</v>
      </c>
      <c r="K107" s="318" t="s">
        <v>3621</v>
      </c>
      <c r="L107" s="318" t="s">
        <v>3622</v>
      </c>
      <c r="M107" s="318" t="s">
        <v>25</v>
      </c>
      <c r="N107" s="318" t="s">
        <v>3623</v>
      </c>
      <c r="O107" s="318" t="s">
        <v>472</v>
      </c>
      <c r="P107" s="318" t="s">
        <v>3305</v>
      </c>
      <c r="Q107" s="318" t="s">
        <v>339</v>
      </c>
      <c r="R107" s="318" t="s">
        <v>25</v>
      </c>
      <c r="S107" s="318" t="s">
        <v>25</v>
      </c>
      <c r="T107" s="318" t="s">
        <v>25</v>
      </c>
    </row>
    <row r="108" spans="1:20">
      <c r="A108" s="318">
        <v>2211013</v>
      </c>
      <c r="B108" s="318" t="s">
        <v>125</v>
      </c>
      <c r="C108" s="318" t="s">
        <v>1008</v>
      </c>
      <c r="D108" s="318" t="s">
        <v>1009</v>
      </c>
      <c r="E108" s="318" t="s">
        <v>471</v>
      </c>
      <c r="F108" s="318" t="s">
        <v>1010</v>
      </c>
      <c r="G108" s="318" t="s">
        <v>3618</v>
      </c>
      <c r="H108" s="318" t="s">
        <v>3619</v>
      </c>
      <c r="I108" s="318" t="s">
        <v>25</v>
      </c>
      <c r="J108" s="318" t="s">
        <v>3620</v>
      </c>
      <c r="K108" s="318" t="s">
        <v>3621</v>
      </c>
      <c r="L108" s="318" t="s">
        <v>3622</v>
      </c>
      <c r="M108" s="318" t="s">
        <v>25</v>
      </c>
      <c r="N108" s="318" t="s">
        <v>3623</v>
      </c>
      <c r="O108" s="318" t="s">
        <v>472</v>
      </c>
      <c r="P108" s="318" t="s">
        <v>3305</v>
      </c>
      <c r="Q108" s="318" t="s">
        <v>339</v>
      </c>
      <c r="R108" s="318" t="s">
        <v>25</v>
      </c>
      <c r="S108" s="318" t="s">
        <v>473</v>
      </c>
      <c r="T108" s="318" t="s">
        <v>683</v>
      </c>
    </row>
    <row r="109" spans="1:20" ht="72">
      <c r="A109" s="318">
        <v>2211187</v>
      </c>
      <c r="B109" s="318" t="s">
        <v>41</v>
      </c>
      <c r="C109" s="318" t="s">
        <v>1008</v>
      </c>
      <c r="D109" s="318" t="s">
        <v>1009</v>
      </c>
      <c r="E109" s="318" t="s">
        <v>471</v>
      </c>
      <c r="F109" s="318" t="s">
        <v>1010</v>
      </c>
      <c r="G109" s="318" t="s">
        <v>3625</v>
      </c>
      <c r="H109" s="318" t="s">
        <v>25</v>
      </c>
      <c r="I109" s="318" t="s">
        <v>25</v>
      </c>
      <c r="J109" s="318" t="s">
        <v>3626</v>
      </c>
      <c r="K109" s="318" t="s">
        <v>3627</v>
      </c>
      <c r="L109" s="318" t="s">
        <v>3628</v>
      </c>
      <c r="M109" s="318" t="s">
        <v>3629</v>
      </c>
      <c r="N109" s="352" t="s">
        <v>3630</v>
      </c>
      <c r="O109" s="318" t="s">
        <v>472</v>
      </c>
      <c r="P109" s="318" t="s">
        <v>1603</v>
      </c>
      <c r="Q109" s="318" t="s">
        <v>475</v>
      </c>
      <c r="R109" s="318" t="s">
        <v>25</v>
      </c>
      <c r="S109" s="318" t="s">
        <v>25</v>
      </c>
      <c r="T109" s="318" t="s">
        <v>25</v>
      </c>
    </row>
    <row r="110" spans="1:20" ht="72">
      <c r="A110" s="318">
        <v>2211187</v>
      </c>
      <c r="B110" s="318" t="s">
        <v>41</v>
      </c>
      <c r="C110" s="318" t="s">
        <v>1008</v>
      </c>
      <c r="D110" s="318" t="s">
        <v>1009</v>
      </c>
      <c r="E110" s="318" t="s">
        <v>471</v>
      </c>
      <c r="F110" s="318" t="s">
        <v>1010</v>
      </c>
      <c r="G110" s="318" t="s">
        <v>3625</v>
      </c>
      <c r="H110" s="318" t="s">
        <v>25</v>
      </c>
      <c r="I110" s="318" t="s">
        <v>25</v>
      </c>
      <c r="J110" s="318" t="s">
        <v>3626</v>
      </c>
      <c r="K110" s="318" t="s">
        <v>3627</v>
      </c>
      <c r="L110" s="318" t="s">
        <v>3628</v>
      </c>
      <c r="M110" s="318" t="s">
        <v>3629</v>
      </c>
      <c r="N110" s="352" t="s">
        <v>3630</v>
      </c>
      <c r="O110" s="318" t="s">
        <v>472</v>
      </c>
      <c r="P110" s="318" t="s">
        <v>1603</v>
      </c>
      <c r="Q110" s="318" t="s">
        <v>475</v>
      </c>
      <c r="R110" s="318" t="s">
        <v>25</v>
      </c>
      <c r="S110" s="318" t="s">
        <v>473</v>
      </c>
      <c r="T110" s="318" t="s">
        <v>683</v>
      </c>
    </row>
    <row r="111" spans="1:20">
      <c r="A111" s="318">
        <v>2211401</v>
      </c>
      <c r="B111" s="318" t="s">
        <v>145</v>
      </c>
      <c r="C111" s="318" t="s">
        <v>1008</v>
      </c>
      <c r="D111" s="318" t="s">
        <v>1009</v>
      </c>
      <c r="E111" s="318" t="s">
        <v>471</v>
      </c>
      <c r="F111" s="318" t="s">
        <v>1010</v>
      </c>
      <c r="G111" s="318" t="s">
        <v>3883</v>
      </c>
      <c r="H111" s="318" t="s">
        <v>25</v>
      </c>
      <c r="I111" s="318" t="s">
        <v>25</v>
      </c>
      <c r="J111" s="318" t="s">
        <v>3884</v>
      </c>
      <c r="K111" s="318" t="s">
        <v>3885</v>
      </c>
      <c r="L111" s="318" t="s">
        <v>3886</v>
      </c>
      <c r="M111" s="318" t="s">
        <v>3887</v>
      </c>
      <c r="N111" s="318" t="s">
        <v>25</v>
      </c>
      <c r="O111" s="318" t="s">
        <v>472</v>
      </c>
      <c r="P111" s="318" t="s">
        <v>3888</v>
      </c>
      <c r="Q111" s="318" t="s">
        <v>1029</v>
      </c>
      <c r="R111" s="318" t="s">
        <v>25</v>
      </c>
      <c r="S111" s="318" t="s">
        <v>25</v>
      </c>
      <c r="T111" s="318" t="s">
        <v>25</v>
      </c>
    </row>
    <row r="112" spans="1:20" ht="108">
      <c r="A112" s="318">
        <v>2310096</v>
      </c>
      <c r="B112" s="318" t="s">
        <v>53</v>
      </c>
      <c r="C112" s="318" t="s">
        <v>1008</v>
      </c>
      <c r="D112" s="318" t="s">
        <v>1009</v>
      </c>
      <c r="E112" s="318" t="s">
        <v>503</v>
      </c>
      <c r="F112" s="318" t="s">
        <v>1010</v>
      </c>
      <c r="G112" s="318" t="s">
        <v>2131</v>
      </c>
      <c r="H112" s="318" t="s">
        <v>2132</v>
      </c>
      <c r="I112" s="318" t="s">
        <v>25</v>
      </c>
      <c r="J112" s="318" t="s">
        <v>2133</v>
      </c>
      <c r="K112" s="318" t="s">
        <v>2134</v>
      </c>
      <c r="L112" s="318" t="s">
        <v>2135</v>
      </c>
      <c r="M112" s="318" t="s">
        <v>2136</v>
      </c>
      <c r="N112" s="352" t="s">
        <v>2137</v>
      </c>
      <c r="O112" s="318" t="s">
        <v>504</v>
      </c>
      <c r="P112" s="318" t="s">
        <v>697</v>
      </c>
      <c r="Q112" s="318" t="s">
        <v>3889</v>
      </c>
      <c r="R112" s="318" t="s">
        <v>25</v>
      </c>
      <c r="S112" s="318" t="s">
        <v>25</v>
      </c>
      <c r="T112" s="318" t="s">
        <v>25</v>
      </c>
    </row>
    <row r="113" spans="1:20">
      <c r="A113" s="318">
        <v>2410441</v>
      </c>
      <c r="B113" s="318" t="s">
        <v>96</v>
      </c>
      <c r="C113" s="318" t="s">
        <v>1008</v>
      </c>
      <c r="D113" s="318" t="s">
        <v>1009</v>
      </c>
      <c r="E113" s="318" t="s">
        <v>493</v>
      </c>
      <c r="F113" s="318" t="s">
        <v>1010</v>
      </c>
      <c r="G113" s="318" t="s">
        <v>3890</v>
      </c>
      <c r="H113" s="318" t="s">
        <v>25</v>
      </c>
      <c r="I113" s="318" t="s">
        <v>25</v>
      </c>
      <c r="J113" s="318" t="s">
        <v>3891</v>
      </c>
      <c r="K113" s="318" t="s">
        <v>3892</v>
      </c>
      <c r="L113" s="318" t="s">
        <v>3893</v>
      </c>
      <c r="M113" s="318" t="s">
        <v>3894</v>
      </c>
      <c r="N113" s="318" t="s">
        <v>382</v>
      </c>
      <c r="O113" s="318" t="s">
        <v>494</v>
      </c>
      <c r="P113" s="318" t="s">
        <v>3585</v>
      </c>
      <c r="Q113" s="318" t="s">
        <v>715</v>
      </c>
      <c r="R113" s="318" t="s">
        <v>25</v>
      </c>
      <c r="S113" s="318" t="s">
        <v>25</v>
      </c>
      <c r="T113" s="318" t="s">
        <v>25</v>
      </c>
    </row>
    <row r="114" spans="1:20">
      <c r="A114" s="318">
        <v>2410441</v>
      </c>
      <c r="B114" s="318" t="s">
        <v>96</v>
      </c>
      <c r="C114" s="318" t="s">
        <v>1008</v>
      </c>
      <c r="D114" s="318" t="s">
        <v>1009</v>
      </c>
      <c r="E114" s="318" t="s">
        <v>493</v>
      </c>
      <c r="F114" s="318" t="s">
        <v>1010</v>
      </c>
      <c r="G114" s="318" t="s">
        <v>3890</v>
      </c>
      <c r="H114" s="318" t="s">
        <v>25</v>
      </c>
      <c r="I114" s="318" t="s">
        <v>25</v>
      </c>
      <c r="J114" s="318" t="s">
        <v>3891</v>
      </c>
      <c r="K114" s="318" t="s">
        <v>3892</v>
      </c>
      <c r="L114" s="318" t="s">
        <v>3893</v>
      </c>
      <c r="M114" s="318" t="s">
        <v>3894</v>
      </c>
      <c r="N114" s="318" t="s">
        <v>382</v>
      </c>
      <c r="O114" s="318" t="s">
        <v>494</v>
      </c>
      <c r="P114" s="318" t="s">
        <v>3585</v>
      </c>
      <c r="Q114" s="318" t="s">
        <v>715</v>
      </c>
      <c r="R114" s="318" t="s">
        <v>25</v>
      </c>
      <c r="S114" s="318" t="s">
        <v>473</v>
      </c>
      <c r="T114" s="318" t="s">
        <v>714</v>
      </c>
    </row>
    <row r="115" spans="1:20">
      <c r="A115" s="318">
        <v>2410672</v>
      </c>
      <c r="B115" s="318" t="s">
        <v>144</v>
      </c>
      <c r="C115" s="318" t="s">
        <v>1008</v>
      </c>
      <c r="D115" s="318" t="s">
        <v>1009</v>
      </c>
      <c r="E115" s="318" t="s">
        <v>471</v>
      </c>
      <c r="F115" s="318" t="s">
        <v>1010</v>
      </c>
      <c r="G115" s="318" t="s">
        <v>3895</v>
      </c>
      <c r="H115" s="318" t="s">
        <v>25</v>
      </c>
      <c r="I115" s="318" t="s">
        <v>25</v>
      </c>
      <c r="J115" s="318" t="s">
        <v>3896</v>
      </c>
      <c r="K115" s="318" t="s">
        <v>3897</v>
      </c>
      <c r="L115" s="318" t="s">
        <v>3898</v>
      </c>
      <c r="M115" s="318" t="s">
        <v>3899</v>
      </c>
      <c r="N115" s="318" t="s">
        <v>25</v>
      </c>
      <c r="O115" s="318" t="s">
        <v>472</v>
      </c>
      <c r="P115" s="318" t="s">
        <v>3900</v>
      </c>
      <c r="Q115" s="318" t="s">
        <v>1094</v>
      </c>
      <c r="R115" s="318" t="s">
        <v>25</v>
      </c>
      <c r="S115" s="318" t="s">
        <v>25</v>
      </c>
      <c r="T115" s="318" t="s">
        <v>25</v>
      </c>
    </row>
    <row r="116" spans="1:20">
      <c r="A116" s="318">
        <v>2410672</v>
      </c>
      <c r="B116" s="318" t="s">
        <v>144</v>
      </c>
      <c r="C116" s="318" t="s">
        <v>1008</v>
      </c>
      <c r="D116" s="318" t="s">
        <v>1009</v>
      </c>
      <c r="E116" s="318" t="s">
        <v>471</v>
      </c>
      <c r="F116" s="318" t="s">
        <v>1010</v>
      </c>
      <c r="G116" s="318" t="s">
        <v>3895</v>
      </c>
      <c r="H116" s="318" t="s">
        <v>25</v>
      </c>
      <c r="I116" s="318" t="s">
        <v>25</v>
      </c>
      <c r="J116" s="318" t="s">
        <v>3896</v>
      </c>
      <c r="K116" s="318" t="s">
        <v>3897</v>
      </c>
      <c r="L116" s="318" t="s">
        <v>3898</v>
      </c>
      <c r="M116" s="318" t="s">
        <v>3899</v>
      </c>
      <c r="N116" s="318" t="s">
        <v>25</v>
      </c>
      <c r="O116" s="318" t="s">
        <v>472</v>
      </c>
      <c r="P116" s="318" t="s">
        <v>3900</v>
      </c>
      <c r="Q116" s="318" t="s">
        <v>1094</v>
      </c>
      <c r="R116" s="318" t="s">
        <v>25</v>
      </c>
      <c r="S116" s="318" t="s">
        <v>473</v>
      </c>
      <c r="T116" s="318" t="s">
        <v>683</v>
      </c>
    </row>
    <row r="117" spans="1:20">
      <c r="A117" s="318">
        <v>2410748</v>
      </c>
      <c r="B117" s="318" t="s">
        <v>137</v>
      </c>
      <c r="C117" s="318" t="s">
        <v>1008</v>
      </c>
      <c r="D117" s="318" t="s">
        <v>1009</v>
      </c>
      <c r="E117" s="318" t="s">
        <v>471</v>
      </c>
      <c r="F117" s="318" t="s">
        <v>1010</v>
      </c>
      <c r="G117" s="318" t="s">
        <v>3901</v>
      </c>
      <c r="H117" s="318" t="s">
        <v>25</v>
      </c>
      <c r="I117" s="318" t="s">
        <v>25</v>
      </c>
      <c r="J117" s="318" t="s">
        <v>1168</v>
      </c>
      <c r="K117" s="318" t="s">
        <v>3902</v>
      </c>
      <c r="L117" s="318" t="s">
        <v>3903</v>
      </c>
      <c r="M117" s="318" t="s">
        <v>3904</v>
      </c>
      <c r="N117" s="318" t="s">
        <v>25</v>
      </c>
      <c r="O117" s="318" t="s">
        <v>472</v>
      </c>
      <c r="P117" s="318" t="s">
        <v>3385</v>
      </c>
      <c r="Q117" s="318" t="s">
        <v>1140</v>
      </c>
      <c r="R117" s="318" t="s">
        <v>25</v>
      </c>
      <c r="S117" s="318" t="s">
        <v>25</v>
      </c>
      <c r="T117" s="318" t="s">
        <v>25</v>
      </c>
    </row>
    <row r="118" spans="1:20">
      <c r="A118" s="318">
        <v>2610230</v>
      </c>
      <c r="B118" s="318" t="s">
        <v>85</v>
      </c>
      <c r="C118" s="318" t="s">
        <v>1008</v>
      </c>
      <c r="D118" s="318" t="s">
        <v>1009</v>
      </c>
      <c r="E118" s="318" t="s">
        <v>493</v>
      </c>
      <c r="F118" s="318" t="s">
        <v>1010</v>
      </c>
      <c r="G118" s="318" t="s">
        <v>1511</v>
      </c>
      <c r="H118" s="318" t="s">
        <v>25</v>
      </c>
      <c r="I118" s="318" t="s">
        <v>25</v>
      </c>
      <c r="J118" s="318" t="s">
        <v>1512</v>
      </c>
      <c r="K118" s="318" t="s">
        <v>1513</v>
      </c>
      <c r="L118" s="318" t="s">
        <v>1514</v>
      </c>
      <c r="M118" s="318" t="s">
        <v>1515</v>
      </c>
      <c r="N118" s="318" t="s">
        <v>1516</v>
      </c>
      <c r="O118" s="318" t="s">
        <v>494</v>
      </c>
      <c r="P118" s="318" t="s">
        <v>3905</v>
      </c>
      <c r="Q118" s="318" t="s">
        <v>681</v>
      </c>
      <c r="R118" s="318" t="s">
        <v>25</v>
      </c>
      <c r="S118" s="318" t="s">
        <v>25</v>
      </c>
      <c r="T118" s="318" t="s">
        <v>25</v>
      </c>
    </row>
    <row r="119" spans="1:20">
      <c r="A119" s="318">
        <v>2610230</v>
      </c>
      <c r="B119" s="318" t="s">
        <v>85</v>
      </c>
      <c r="C119" s="318" t="s">
        <v>1008</v>
      </c>
      <c r="D119" s="318" t="s">
        <v>1009</v>
      </c>
      <c r="E119" s="318" t="s">
        <v>493</v>
      </c>
      <c r="F119" s="318" t="s">
        <v>1010</v>
      </c>
      <c r="G119" s="318" t="s">
        <v>1511</v>
      </c>
      <c r="H119" s="318" t="s">
        <v>25</v>
      </c>
      <c r="I119" s="318" t="s">
        <v>25</v>
      </c>
      <c r="J119" s="318" t="s">
        <v>1512</v>
      </c>
      <c r="K119" s="318" t="s">
        <v>1513</v>
      </c>
      <c r="L119" s="318" t="s">
        <v>1514</v>
      </c>
      <c r="M119" s="318" t="s">
        <v>1515</v>
      </c>
      <c r="N119" s="318" t="s">
        <v>1516</v>
      </c>
      <c r="O119" s="318" t="s">
        <v>494</v>
      </c>
      <c r="P119" s="318" t="s">
        <v>3905</v>
      </c>
      <c r="Q119" s="318" t="s">
        <v>681</v>
      </c>
      <c r="R119" s="318" t="s">
        <v>25</v>
      </c>
      <c r="S119" s="318" t="s">
        <v>473</v>
      </c>
      <c r="T119" s="318" t="s">
        <v>714</v>
      </c>
    </row>
    <row r="120" spans="1:20">
      <c r="A120" s="318">
        <v>2610438</v>
      </c>
      <c r="B120" s="318" t="s">
        <v>43</v>
      </c>
      <c r="C120" s="318" t="s">
        <v>1008</v>
      </c>
      <c r="D120" s="318" t="s">
        <v>1009</v>
      </c>
      <c r="E120" s="318" t="s">
        <v>493</v>
      </c>
      <c r="F120" s="318" t="s">
        <v>1010</v>
      </c>
      <c r="G120" s="318" t="s">
        <v>3906</v>
      </c>
      <c r="H120" s="318" t="s">
        <v>25</v>
      </c>
      <c r="I120" s="318" t="s">
        <v>25</v>
      </c>
      <c r="J120" s="318" t="s">
        <v>3907</v>
      </c>
      <c r="K120" s="318" t="s">
        <v>3908</v>
      </c>
      <c r="L120" s="318" t="s">
        <v>3909</v>
      </c>
      <c r="M120" s="318" t="s">
        <v>3910</v>
      </c>
      <c r="N120" s="318" t="s">
        <v>25</v>
      </c>
      <c r="O120" s="318" t="s">
        <v>494</v>
      </c>
      <c r="P120" s="318" t="s">
        <v>452</v>
      </c>
      <c r="Q120" s="318" t="s">
        <v>496</v>
      </c>
      <c r="R120" s="318" t="s">
        <v>25</v>
      </c>
      <c r="S120" s="318" t="s">
        <v>25</v>
      </c>
      <c r="T120" s="318" t="s">
        <v>25</v>
      </c>
    </row>
    <row r="121" spans="1:20">
      <c r="A121" s="318">
        <v>2610479</v>
      </c>
      <c r="B121" s="318" t="s">
        <v>45</v>
      </c>
      <c r="C121" s="318" t="s">
        <v>1008</v>
      </c>
      <c r="D121" s="318" t="s">
        <v>1009</v>
      </c>
      <c r="E121" s="318" t="s">
        <v>503</v>
      </c>
      <c r="F121" s="318" t="s">
        <v>1010</v>
      </c>
      <c r="G121" s="318" t="s">
        <v>2171</v>
      </c>
      <c r="H121" s="318" t="s">
        <v>25</v>
      </c>
      <c r="I121" s="318" t="s">
        <v>25</v>
      </c>
      <c r="J121" s="318" t="s">
        <v>2172</v>
      </c>
      <c r="K121" s="318" t="s">
        <v>2173</v>
      </c>
      <c r="L121" s="318" t="s">
        <v>2174</v>
      </c>
      <c r="M121" s="318" t="s">
        <v>2175</v>
      </c>
      <c r="N121" s="318" t="s">
        <v>684</v>
      </c>
      <c r="O121" s="318" t="s">
        <v>504</v>
      </c>
      <c r="P121" s="318" t="s">
        <v>468</v>
      </c>
      <c r="Q121" s="318" t="s">
        <v>80</v>
      </c>
      <c r="R121" s="318" t="s">
        <v>25</v>
      </c>
      <c r="S121" s="318" t="s">
        <v>25</v>
      </c>
      <c r="T121" s="318" t="s">
        <v>25</v>
      </c>
    </row>
    <row r="122" spans="1:20">
      <c r="A122" s="318">
        <v>2610651</v>
      </c>
      <c r="B122" s="318" t="s">
        <v>24</v>
      </c>
      <c r="C122" s="318" t="s">
        <v>1008</v>
      </c>
      <c r="D122" s="318" t="s">
        <v>1009</v>
      </c>
      <c r="E122" s="318" t="s">
        <v>503</v>
      </c>
      <c r="F122" s="318" t="s">
        <v>1010</v>
      </c>
      <c r="G122" s="318" t="s">
        <v>2184</v>
      </c>
      <c r="H122" s="318" t="s">
        <v>25</v>
      </c>
      <c r="I122" s="318" t="s">
        <v>25</v>
      </c>
      <c r="J122" s="318" t="s">
        <v>2185</v>
      </c>
      <c r="K122" s="318" t="s">
        <v>2186</v>
      </c>
      <c r="L122" s="318" t="s">
        <v>2187</v>
      </c>
      <c r="M122" s="318" t="s">
        <v>2188</v>
      </c>
      <c r="N122" s="318" t="s">
        <v>25</v>
      </c>
      <c r="O122" s="318" t="s">
        <v>504</v>
      </c>
      <c r="P122" s="318" t="s">
        <v>510</v>
      </c>
      <c r="Q122" s="318" t="s">
        <v>3911</v>
      </c>
      <c r="R122" s="318" t="s">
        <v>25</v>
      </c>
      <c r="S122" s="318" t="s">
        <v>25</v>
      </c>
      <c r="T122" s="318" t="s">
        <v>25</v>
      </c>
    </row>
    <row r="123" spans="1:20">
      <c r="A123" s="318">
        <v>2610677</v>
      </c>
      <c r="B123" s="318" t="s">
        <v>92</v>
      </c>
      <c r="C123" s="318" t="s">
        <v>1008</v>
      </c>
      <c r="D123" s="318" t="s">
        <v>1009</v>
      </c>
      <c r="E123" s="318" t="s">
        <v>471</v>
      </c>
      <c r="F123" s="318" t="s">
        <v>1010</v>
      </c>
      <c r="G123" s="318" t="s">
        <v>2190</v>
      </c>
      <c r="H123" s="318" t="s">
        <v>25</v>
      </c>
      <c r="I123" s="318" t="s">
        <v>25</v>
      </c>
      <c r="J123" s="318" t="s">
        <v>2191</v>
      </c>
      <c r="K123" s="318" t="s">
        <v>2192</v>
      </c>
      <c r="L123" s="318" t="s">
        <v>2193</v>
      </c>
      <c r="M123" s="318" t="s">
        <v>2194</v>
      </c>
      <c r="N123" s="318" t="s">
        <v>2195</v>
      </c>
      <c r="O123" s="318" t="s">
        <v>472</v>
      </c>
      <c r="P123" s="318" t="s">
        <v>3124</v>
      </c>
      <c r="Q123" s="318" t="s">
        <v>77</v>
      </c>
      <c r="R123" s="318" t="s">
        <v>25</v>
      </c>
      <c r="S123" s="318" t="s">
        <v>25</v>
      </c>
      <c r="T123" s="318" t="s">
        <v>25</v>
      </c>
    </row>
    <row r="124" spans="1:20">
      <c r="A124" s="318">
        <v>2610677</v>
      </c>
      <c r="B124" s="318" t="s">
        <v>92</v>
      </c>
      <c r="C124" s="318" t="s">
        <v>1008</v>
      </c>
      <c r="D124" s="318" t="s">
        <v>1009</v>
      </c>
      <c r="E124" s="318" t="s">
        <v>471</v>
      </c>
      <c r="F124" s="318" t="s">
        <v>1010</v>
      </c>
      <c r="G124" s="318" t="s">
        <v>2190</v>
      </c>
      <c r="H124" s="318" t="s">
        <v>25</v>
      </c>
      <c r="I124" s="318" t="s">
        <v>25</v>
      </c>
      <c r="J124" s="318" t="s">
        <v>2191</v>
      </c>
      <c r="K124" s="318" t="s">
        <v>2192</v>
      </c>
      <c r="L124" s="318" t="s">
        <v>2193</v>
      </c>
      <c r="M124" s="318" t="s">
        <v>2194</v>
      </c>
      <c r="N124" s="318" t="s">
        <v>2195</v>
      </c>
      <c r="O124" s="318" t="s">
        <v>472</v>
      </c>
      <c r="P124" s="318" t="s">
        <v>3124</v>
      </c>
      <c r="Q124" s="318" t="s">
        <v>77</v>
      </c>
      <c r="R124" s="318" t="s">
        <v>25</v>
      </c>
      <c r="S124" s="318" t="s">
        <v>473</v>
      </c>
      <c r="T124" s="318" t="s">
        <v>683</v>
      </c>
    </row>
    <row r="125" spans="1:20">
      <c r="A125" s="318">
        <v>2610743</v>
      </c>
      <c r="B125" s="318" t="s">
        <v>132</v>
      </c>
      <c r="C125" s="318" t="s">
        <v>1008</v>
      </c>
      <c r="D125" s="318" t="s">
        <v>1009</v>
      </c>
      <c r="E125" s="318" t="s">
        <v>493</v>
      </c>
      <c r="F125" s="318" t="s">
        <v>1010</v>
      </c>
      <c r="G125" s="318" t="s">
        <v>3912</v>
      </c>
      <c r="H125" s="318" t="s">
        <v>25</v>
      </c>
      <c r="I125" s="318" t="s">
        <v>25</v>
      </c>
      <c r="J125" s="318" t="s">
        <v>3913</v>
      </c>
      <c r="K125" s="318" t="s">
        <v>3914</v>
      </c>
      <c r="L125" s="318" t="s">
        <v>3915</v>
      </c>
      <c r="M125" s="318" t="s">
        <v>3916</v>
      </c>
      <c r="N125" s="318" t="s">
        <v>25</v>
      </c>
      <c r="O125" s="318" t="s">
        <v>494</v>
      </c>
      <c r="P125" s="318" t="s">
        <v>3242</v>
      </c>
      <c r="Q125" s="318" t="s">
        <v>919</v>
      </c>
      <c r="R125" s="318" t="s">
        <v>25</v>
      </c>
      <c r="S125" s="318" t="s">
        <v>25</v>
      </c>
      <c r="T125" s="318" t="s">
        <v>25</v>
      </c>
    </row>
    <row r="126" spans="1:20">
      <c r="A126" s="318">
        <v>2610743</v>
      </c>
      <c r="B126" s="318" t="s">
        <v>132</v>
      </c>
      <c r="C126" s="318" t="s">
        <v>1008</v>
      </c>
      <c r="D126" s="318" t="s">
        <v>1009</v>
      </c>
      <c r="E126" s="318" t="s">
        <v>493</v>
      </c>
      <c r="F126" s="318" t="s">
        <v>1010</v>
      </c>
      <c r="G126" s="318" t="s">
        <v>3912</v>
      </c>
      <c r="H126" s="318" t="s">
        <v>25</v>
      </c>
      <c r="I126" s="318" t="s">
        <v>25</v>
      </c>
      <c r="J126" s="318" t="s">
        <v>3913</v>
      </c>
      <c r="K126" s="318" t="s">
        <v>3914</v>
      </c>
      <c r="L126" s="318" t="s">
        <v>3915</v>
      </c>
      <c r="M126" s="318" t="s">
        <v>3916</v>
      </c>
      <c r="N126" s="318" t="s">
        <v>25</v>
      </c>
      <c r="O126" s="318" t="s">
        <v>494</v>
      </c>
      <c r="P126" s="318" t="s">
        <v>3242</v>
      </c>
      <c r="Q126" s="318" t="s">
        <v>919</v>
      </c>
      <c r="R126" s="318" t="s">
        <v>25</v>
      </c>
      <c r="S126" s="318" t="s">
        <v>473</v>
      </c>
      <c r="T126" s="318" t="s">
        <v>683</v>
      </c>
    </row>
    <row r="127" spans="1:20" ht="72">
      <c r="A127" s="318">
        <v>2710360</v>
      </c>
      <c r="B127" s="318" t="s">
        <v>117</v>
      </c>
      <c r="C127" s="318" t="s">
        <v>1008</v>
      </c>
      <c r="D127" s="318" t="s">
        <v>1009</v>
      </c>
      <c r="E127" s="318" t="s">
        <v>471</v>
      </c>
      <c r="F127" s="318" t="s">
        <v>1010</v>
      </c>
      <c r="G127" s="318" t="s">
        <v>2197</v>
      </c>
      <c r="H127" s="318" t="s">
        <v>25</v>
      </c>
      <c r="I127" s="318" t="s">
        <v>25</v>
      </c>
      <c r="J127" s="318" t="s">
        <v>2198</v>
      </c>
      <c r="K127" s="318" t="s">
        <v>2199</v>
      </c>
      <c r="L127" s="318" t="s">
        <v>2200</v>
      </c>
      <c r="M127" s="318" t="s">
        <v>2201</v>
      </c>
      <c r="N127" s="352" t="s">
        <v>2202</v>
      </c>
      <c r="O127" s="318" t="s">
        <v>472</v>
      </c>
      <c r="P127" s="318" t="s">
        <v>3355</v>
      </c>
      <c r="Q127" s="318" t="s">
        <v>2274</v>
      </c>
      <c r="R127" s="318" t="s">
        <v>25</v>
      </c>
      <c r="S127" s="318" t="s">
        <v>25</v>
      </c>
      <c r="T127" s="318" t="s">
        <v>25</v>
      </c>
    </row>
    <row r="128" spans="1:20" ht="72">
      <c r="A128" s="318">
        <v>2710360</v>
      </c>
      <c r="B128" s="318" t="s">
        <v>117</v>
      </c>
      <c r="C128" s="318" t="s">
        <v>1008</v>
      </c>
      <c r="D128" s="318" t="s">
        <v>1009</v>
      </c>
      <c r="E128" s="318" t="s">
        <v>471</v>
      </c>
      <c r="F128" s="318" t="s">
        <v>1010</v>
      </c>
      <c r="G128" s="318" t="s">
        <v>2197</v>
      </c>
      <c r="H128" s="318" t="s">
        <v>25</v>
      </c>
      <c r="I128" s="318" t="s">
        <v>25</v>
      </c>
      <c r="J128" s="318" t="s">
        <v>2198</v>
      </c>
      <c r="K128" s="318" t="s">
        <v>2199</v>
      </c>
      <c r="L128" s="318" t="s">
        <v>2200</v>
      </c>
      <c r="M128" s="318" t="s">
        <v>2201</v>
      </c>
      <c r="N128" s="352" t="s">
        <v>2202</v>
      </c>
      <c r="O128" s="318" t="s">
        <v>472</v>
      </c>
      <c r="P128" s="318" t="s">
        <v>3355</v>
      </c>
      <c r="Q128" s="318" t="s">
        <v>2274</v>
      </c>
      <c r="R128" s="318" t="s">
        <v>25</v>
      </c>
      <c r="S128" s="318" t="s">
        <v>473</v>
      </c>
      <c r="T128" s="318" t="s">
        <v>714</v>
      </c>
    </row>
    <row r="129" spans="1:20">
      <c r="A129" s="318">
        <v>2710949</v>
      </c>
      <c r="B129" s="318" t="s">
        <v>71</v>
      </c>
      <c r="C129" s="318" t="s">
        <v>1008</v>
      </c>
      <c r="D129" s="318" t="s">
        <v>1009</v>
      </c>
      <c r="E129" s="318" t="s">
        <v>471</v>
      </c>
      <c r="F129" s="318" t="s">
        <v>1010</v>
      </c>
      <c r="G129" s="318" t="s">
        <v>3917</v>
      </c>
      <c r="H129" s="318" t="s">
        <v>25</v>
      </c>
      <c r="I129" s="318" t="s">
        <v>25</v>
      </c>
      <c r="J129" s="318" t="s">
        <v>2205</v>
      </c>
      <c r="K129" s="318" t="s">
        <v>3918</v>
      </c>
      <c r="L129" s="318" t="s">
        <v>3919</v>
      </c>
      <c r="M129" s="318" t="s">
        <v>3920</v>
      </c>
      <c r="N129" s="318" t="s">
        <v>25</v>
      </c>
      <c r="O129" s="318" t="s">
        <v>472</v>
      </c>
      <c r="P129" s="318" t="s">
        <v>3921</v>
      </c>
      <c r="Q129" s="318" t="s">
        <v>919</v>
      </c>
      <c r="R129" s="318" t="s">
        <v>25</v>
      </c>
      <c r="S129" s="318" t="s">
        <v>25</v>
      </c>
      <c r="T129" s="318" t="s">
        <v>25</v>
      </c>
    </row>
    <row r="130" spans="1:20" ht="72">
      <c r="A130" s="318">
        <v>2810368</v>
      </c>
      <c r="B130" s="318" t="s">
        <v>82</v>
      </c>
      <c r="C130" s="318" t="s">
        <v>1008</v>
      </c>
      <c r="D130" s="318" t="s">
        <v>1009</v>
      </c>
      <c r="E130" s="318" t="s">
        <v>493</v>
      </c>
      <c r="F130" s="318" t="s">
        <v>1010</v>
      </c>
      <c r="G130" s="318" t="s">
        <v>3269</v>
      </c>
      <c r="H130" s="318" t="s">
        <v>25</v>
      </c>
      <c r="I130" s="318" t="s">
        <v>25</v>
      </c>
      <c r="J130" s="318" t="s">
        <v>3270</v>
      </c>
      <c r="K130" s="318" t="s">
        <v>3271</v>
      </c>
      <c r="L130" s="318" t="s">
        <v>3272</v>
      </c>
      <c r="M130" s="318" t="s">
        <v>25</v>
      </c>
      <c r="N130" s="352" t="s">
        <v>3273</v>
      </c>
      <c r="O130" s="318" t="s">
        <v>494</v>
      </c>
      <c r="P130" s="318" t="s">
        <v>3922</v>
      </c>
      <c r="Q130" s="318" t="s">
        <v>479</v>
      </c>
      <c r="R130" s="318" t="s">
        <v>25</v>
      </c>
      <c r="S130" s="318" t="s">
        <v>25</v>
      </c>
      <c r="T130" s="318" t="s">
        <v>25</v>
      </c>
    </row>
    <row r="131" spans="1:20" ht="72">
      <c r="A131" s="318">
        <v>2810368</v>
      </c>
      <c r="B131" s="318" t="s">
        <v>82</v>
      </c>
      <c r="C131" s="318" t="s">
        <v>1008</v>
      </c>
      <c r="D131" s="318" t="s">
        <v>1009</v>
      </c>
      <c r="E131" s="318" t="s">
        <v>493</v>
      </c>
      <c r="F131" s="318" t="s">
        <v>1010</v>
      </c>
      <c r="G131" s="318" t="s">
        <v>3269</v>
      </c>
      <c r="H131" s="318" t="s">
        <v>25</v>
      </c>
      <c r="I131" s="318" t="s">
        <v>25</v>
      </c>
      <c r="J131" s="318" t="s">
        <v>3270</v>
      </c>
      <c r="K131" s="318" t="s">
        <v>3271</v>
      </c>
      <c r="L131" s="318" t="s">
        <v>3272</v>
      </c>
      <c r="M131" s="318" t="s">
        <v>25</v>
      </c>
      <c r="N131" s="352" t="s">
        <v>3273</v>
      </c>
      <c r="O131" s="318" t="s">
        <v>494</v>
      </c>
      <c r="P131" s="318" t="s">
        <v>3922</v>
      </c>
      <c r="Q131" s="318" t="s">
        <v>479</v>
      </c>
      <c r="R131" s="318" t="s">
        <v>25</v>
      </c>
      <c r="S131" s="318" t="s">
        <v>473</v>
      </c>
      <c r="T131" s="318" t="s">
        <v>683</v>
      </c>
    </row>
    <row r="132" spans="1:20" ht="108">
      <c r="A132" s="318">
        <v>3110529</v>
      </c>
      <c r="B132" s="318" t="s">
        <v>87</v>
      </c>
      <c r="C132" s="318" t="s">
        <v>1008</v>
      </c>
      <c r="D132" s="318" t="s">
        <v>1009</v>
      </c>
      <c r="E132" s="318" t="s">
        <v>471</v>
      </c>
      <c r="F132" s="318" t="s">
        <v>1010</v>
      </c>
      <c r="G132" s="318" t="s">
        <v>2239</v>
      </c>
      <c r="H132" s="318" t="s">
        <v>25</v>
      </c>
      <c r="I132" s="318" t="s">
        <v>25</v>
      </c>
      <c r="J132" s="318" t="s">
        <v>2240</v>
      </c>
      <c r="K132" s="318" t="s">
        <v>2241</v>
      </c>
      <c r="L132" s="318" t="s">
        <v>2242</v>
      </c>
      <c r="M132" s="318" t="s">
        <v>2243</v>
      </c>
      <c r="N132" s="352" t="s">
        <v>2244</v>
      </c>
      <c r="O132" s="318" t="s">
        <v>472</v>
      </c>
      <c r="P132" s="318" t="s">
        <v>3438</v>
      </c>
      <c r="Q132" s="318" t="s">
        <v>190</v>
      </c>
      <c r="R132" s="318" t="s">
        <v>25</v>
      </c>
      <c r="S132" s="318" t="s">
        <v>25</v>
      </c>
      <c r="T132" s="318" t="s">
        <v>25</v>
      </c>
    </row>
    <row r="133" spans="1:20" ht="108">
      <c r="A133" s="318">
        <v>3110529</v>
      </c>
      <c r="B133" s="318" t="s">
        <v>87</v>
      </c>
      <c r="C133" s="318" t="s">
        <v>1008</v>
      </c>
      <c r="D133" s="318" t="s">
        <v>1009</v>
      </c>
      <c r="E133" s="318" t="s">
        <v>471</v>
      </c>
      <c r="F133" s="318" t="s">
        <v>1010</v>
      </c>
      <c r="G133" s="318" t="s">
        <v>2239</v>
      </c>
      <c r="H133" s="318" t="s">
        <v>25</v>
      </c>
      <c r="I133" s="318" t="s">
        <v>25</v>
      </c>
      <c r="J133" s="318" t="s">
        <v>2240</v>
      </c>
      <c r="K133" s="318" t="s">
        <v>2241</v>
      </c>
      <c r="L133" s="318" t="s">
        <v>2242</v>
      </c>
      <c r="M133" s="318" t="s">
        <v>2243</v>
      </c>
      <c r="N133" s="352" t="s">
        <v>2244</v>
      </c>
      <c r="O133" s="318" t="s">
        <v>472</v>
      </c>
      <c r="P133" s="318" t="s">
        <v>3438</v>
      </c>
      <c r="Q133" s="318" t="s">
        <v>190</v>
      </c>
      <c r="R133" s="318" t="s">
        <v>25</v>
      </c>
      <c r="S133" s="318" t="s">
        <v>473</v>
      </c>
      <c r="T133" s="318" t="s">
        <v>714</v>
      </c>
    </row>
    <row r="134" spans="1:20" ht="54">
      <c r="A134" s="318">
        <v>3110628</v>
      </c>
      <c r="B134" s="318" t="s">
        <v>135</v>
      </c>
      <c r="C134" s="318" t="s">
        <v>1008</v>
      </c>
      <c r="D134" s="318" t="s">
        <v>1009</v>
      </c>
      <c r="E134" s="318" t="s">
        <v>471</v>
      </c>
      <c r="F134" s="318" t="s">
        <v>1010</v>
      </c>
      <c r="G134" s="318" t="s">
        <v>3923</v>
      </c>
      <c r="H134" s="318" t="s">
        <v>25</v>
      </c>
      <c r="I134" s="318" t="s">
        <v>25</v>
      </c>
      <c r="J134" s="318" t="s">
        <v>3924</v>
      </c>
      <c r="K134" s="318" t="s">
        <v>3925</v>
      </c>
      <c r="L134" s="318" t="s">
        <v>3926</v>
      </c>
      <c r="M134" s="318" t="s">
        <v>3927</v>
      </c>
      <c r="N134" s="352" t="s">
        <v>37</v>
      </c>
      <c r="O134" s="318" t="s">
        <v>472</v>
      </c>
      <c r="P134" s="318" t="s">
        <v>3439</v>
      </c>
      <c r="Q134" s="318" t="s">
        <v>28</v>
      </c>
      <c r="R134" s="318" t="s">
        <v>25</v>
      </c>
      <c r="S134" s="318" t="s">
        <v>25</v>
      </c>
      <c r="T134" s="318" t="s">
        <v>25</v>
      </c>
    </row>
    <row r="135" spans="1:20" ht="54">
      <c r="A135" s="318">
        <v>3110628</v>
      </c>
      <c r="B135" s="318" t="s">
        <v>135</v>
      </c>
      <c r="C135" s="318" t="s">
        <v>1008</v>
      </c>
      <c r="D135" s="318" t="s">
        <v>1009</v>
      </c>
      <c r="E135" s="318" t="s">
        <v>471</v>
      </c>
      <c r="F135" s="318" t="s">
        <v>1010</v>
      </c>
      <c r="G135" s="318" t="s">
        <v>3923</v>
      </c>
      <c r="H135" s="318" t="s">
        <v>25</v>
      </c>
      <c r="I135" s="318" t="s">
        <v>25</v>
      </c>
      <c r="J135" s="318" t="s">
        <v>3924</v>
      </c>
      <c r="K135" s="318" t="s">
        <v>3925</v>
      </c>
      <c r="L135" s="318" t="s">
        <v>3926</v>
      </c>
      <c r="M135" s="318" t="s">
        <v>3927</v>
      </c>
      <c r="N135" s="352" t="s">
        <v>37</v>
      </c>
      <c r="O135" s="318" t="s">
        <v>472</v>
      </c>
      <c r="P135" s="318" t="s">
        <v>3439</v>
      </c>
      <c r="Q135" s="318" t="s">
        <v>28</v>
      </c>
      <c r="R135" s="318" t="s">
        <v>25</v>
      </c>
      <c r="S135" s="318" t="s">
        <v>473</v>
      </c>
      <c r="T135" s="318" t="s">
        <v>683</v>
      </c>
    </row>
    <row r="136" spans="1:20">
      <c r="A136" s="318">
        <v>3110826</v>
      </c>
      <c r="B136" s="318" t="s">
        <v>45</v>
      </c>
      <c r="C136" s="318" t="s">
        <v>1008</v>
      </c>
      <c r="D136" s="318" t="s">
        <v>1009</v>
      </c>
      <c r="E136" s="318" t="s">
        <v>493</v>
      </c>
      <c r="F136" s="318" t="s">
        <v>1010</v>
      </c>
      <c r="G136" s="318" t="s">
        <v>3928</v>
      </c>
      <c r="H136" s="318" t="s">
        <v>25</v>
      </c>
      <c r="I136" s="318" t="s">
        <v>25</v>
      </c>
      <c r="J136" s="318" t="s">
        <v>3929</v>
      </c>
      <c r="K136" s="318" t="s">
        <v>3930</v>
      </c>
      <c r="L136" s="318" t="s">
        <v>3931</v>
      </c>
      <c r="M136" s="318" t="s">
        <v>3932</v>
      </c>
      <c r="N136" s="318" t="s">
        <v>25</v>
      </c>
      <c r="O136" s="318" t="s">
        <v>494</v>
      </c>
      <c r="P136" s="318" t="s">
        <v>450</v>
      </c>
      <c r="Q136" s="318" t="s">
        <v>496</v>
      </c>
      <c r="R136" s="318" t="s">
        <v>25</v>
      </c>
      <c r="S136" s="318" t="s">
        <v>25</v>
      </c>
      <c r="T136" s="318" t="s">
        <v>25</v>
      </c>
    </row>
    <row r="137" spans="1:20">
      <c r="A137" s="318">
        <v>3510272</v>
      </c>
      <c r="B137" s="318" t="s">
        <v>41</v>
      </c>
      <c r="C137" s="318" t="s">
        <v>1008</v>
      </c>
      <c r="D137" s="318" t="s">
        <v>1009</v>
      </c>
      <c r="E137" s="318" t="s">
        <v>503</v>
      </c>
      <c r="F137" s="318" t="s">
        <v>1010</v>
      </c>
      <c r="G137" s="318" t="s">
        <v>2258</v>
      </c>
      <c r="H137" s="318" t="s">
        <v>25</v>
      </c>
      <c r="I137" s="318" t="s">
        <v>25</v>
      </c>
      <c r="J137" s="318" t="s">
        <v>2259</v>
      </c>
      <c r="K137" s="318" t="s">
        <v>2260</v>
      </c>
      <c r="L137" s="318" t="s">
        <v>2261</v>
      </c>
      <c r="M137" s="318" t="s">
        <v>2262</v>
      </c>
      <c r="N137" s="318" t="s">
        <v>2263</v>
      </c>
      <c r="O137" s="318" t="s">
        <v>504</v>
      </c>
      <c r="P137" s="318" t="s">
        <v>702</v>
      </c>
      <c r="Q137" s="318" t="s">
        <v>395</v>
      </c>
      <c r="R137" s="318" t="s">
        <v>25</v>
      </c>
      <c r="S137" s="318" t="s">
        <v>25</v>
      </c>
      <c r="T137" s="318" t="s">
        <v>25</v>
      </c>
    </row>
    <row r="138" spans="1:20" ht="108">
      <c r="A138" s="318">
        <v>3610478</v>
      </c>
      <c r="B138" s="318" t="s">
        <v>126</v>
      </c>
      <c r="C138" s="318" t="s">
        <v>1008</v>
      </c>
      <c r="D138" s="318" t="s">
        <v>1009</v>
      </c>
      <c r="E138" s="318" t="s">
        <v>471</v>
      </c>
      <c r="F138" s="318" t="s">
        <v>1010</v>
      </c>
      <c r="G138" s="318" t="s">
        <v>2265</v>
      </c>
      <c r="H138" s="318" t="s">
        <v>2266</v>
      </c>
      <c r="I138" s="318" t="s">
        <v>25</v>
      </c>
      <c r="J138" s="318" t="s">
        <v>2267</v>
      </c>
      <c r="K138" s="318" t="s">
        <v>2268</v>
      </c>
      <c r="L138" s="318" t="s">
        <v>2269</v>
      </c>
      <c r="M138" s="318" t="s">
        <v>2270</v>
      </c>
      <c r="N138" s="352" t="s">
        <v>2271</v>
      </c>
      <c r="O138" s="318" t="s">
        <v>472</v>
      </c>
      <c r="P138" s="318" t="s">
        <v>3125</v>
      </c>
      <c r="Q138" s="318" t="s">
        <v>717</v>
      </c>
      <c r="R138" s="318" t="s">
        <v>25</v>
      </c>
      <c r="S138" s="318" t="s">
        <v>25</v>
      </c>
      <c r="T138" s="318" t="s">
        <v>25</v>
      </c>
    </row>
    <row r="139" spans="1:20">
      <c r="A139" s="318">
        <v>5110030</v>
      </c>
      <c r="B139" s="318" t="s">
        <v>63</v>
      </c>
      <c r="C139" s="318" t="s">
        <v>1008</v>
      </c>
      <c r="D139" s="318" t="s">
        <v>1009</v>
      </c>
      <c r="E139" s="318" t="s">
        <v>471</v>
      </c>
      <c r="F139" s="318" t="s">
        <v>1010</v>
      </c>
      <c r="G139" s="318" t="s">
        <v>1523</v>
      </c>
      <c r="H139" s="318" t="s">
        <v>1524</v>
      </c>
      <c r="I139" s="318" t="s">
        <v>25</v>
      </c>
      <c r="J139" s="318" t="s">
        <v>1220</v>
      </c>
      <c r="K139" s="318" t="s">
        <v>1525</v>
      </c>
      <c r="L139" s="318" t="s">
        <v>1526</v>
      </c>
      <c r="M139" s="318" t="s">
        <v>1527</v>
      </c>
      <c r="N139" s="318" t="s">
        <v>1528</v>
      </c>
      <c r="O139" s="318" t="s">
        <v>472</v>
      </c>
      <c r="P139" s="318" t="s">
        <v>3933</v>
      </c>
      <c r="Q139" s="318" t="s">
        <v>95</v>
      </c>
      <c r="R139" s="318" t="s">
        <v>25</v>
      </c>
      <c r="S139" s="318" t="s">
        <v>25</v>
      </c>
      <c r="T139" s="318" t="s">
        <v>25</v>
      </c>
    </row>
    <row r="140" spans="1:20">
      <c r="A140" s="318">
        <v>5110030</v>
      </c>
      <c r="B140" s="318" t="s">
        <v>63</v>
      </c>
      <c r="C140" s="318" t="s">
        <v>1008</v>
      </c>
      <c r="D140" s="318" t="s">
        <v>1009</v>
      </c>
      <c r="E140" s="318" t="s">
        <v>471</v>
      </c>
      <c r="F140" s="318" t="s">
        <v>1010</v>
      </c>
      <c r="G140" s="318" t="s">
        <v>1523</v>
      </c>
      <c r="H140" s="318" t="s">
        <v>1524</v>
      </c>
      <c r="I140" s="318" t="s">
        <v>25</v>
      </c>
      <c r="J140" s="318" t="s">
        <v>1220</v>
      </c>
      <c r="K140" s="318" t="s">
        <v>1525</v>
      </c>
      <c r="L140" s="318" t="s">
        <v>1526</v>
      </c>
      <c r="M140" s="318" t="s">
        <v>1527</v>
      </c>
      <c r="N140" s="318" t="s">
        <v>1528</v>
      </c>
      <c r="O140" s="318" t="s">
        <v>472</v>
      </c>
      <c r="P140" s="318" t="s">
        <v>3933</v>
      </c>
      <c r="Q140" s="318" t="s">
        <v>95</v>
      </c>
      <c r="R140" s="318" t="s">
        <v>25</v>
      </c>
      <c r="S140" s="318" t="s">
        <v>473</v>
      </c>
      <c r="T140" s="318" t="s">
        <v>683</v>
      </c>
    </row>
    <row r="141" spans="1:20" ht="54">
      <c r="A141" s="318">
        <v>5110048</v>
      </c>
      <c r="B141" s="318" t="s">
        <v>112</v>
      </c>
      <c r="C141" s="318" t="s">
        <v>1008</v>
      </c>
      <c r="D141" s="318" t="s">
        <v>1009</v>
      </c>
      <c r="E141" s="318" t="s">
        <v>471</v>
      </c>
      <c r="F141" s="318" t="s">
        <v>1010</v>
      </c>
      <c r="G141" s="318" t="s">
        <v>1529</v>
      </c>
      <c r="H141" s="318" t="s">
        <v>1530</v>
      </c>
      <c r="I141" s="318" t="s">
        <v>25</v>
      </c>
      <c r="J141" s="318" t="s">
        <v>1263</v>
      </c>
      <c r="K141" s="318" t="s">
        <v>1531</v>
      </c>
      <c r="L141" s="318" t="s">
        <v>1532</v>
      </c>
      <c r="M141" s="318" t="s">
        <v>1533</v>
      </c>
      <c r="N141" s="352" t="s">
        <v>1534</v>
      </c>
      <c r="O141" s="318" t="s">
        <v>472</v>
      </c>
      <c r="P141" s="318" t="s">
        <v>3367</v>
      </c>
      <c r="Q141" s="318" t="s">
        <v>80</v>
      </c>
      <c r="R141" s="318" t="s">
        <v>25</v>
      </c>
      <c r="S141" s="318" t="s">
        <v>25</v>
      </c>
      <c r="T141" s="318" t="s">
        <v>25</v>
      </c>
    </row>
    <row r="142" spans="1:20" ht="54">
      <c r="A142" s="318">
        <v>5110048</v>
      </c>
      <c r="B142" s="318" t="s">
        <v>112</v>
      </c>
      <c r="C142" s="318" t="s">
        <v>1008</v>
      </c>
      <c r="D142" s="318" t="s">
        <v>1009</v>
      </c>
      <c r="E142" s="318" t="s">
        <v>471</v>
      </c>
      <c r="F142" s="318" t="s">
        <v>1010</v>
      </c>
      <c r="G142" s="318" t="s">
        <v>1529</v>
      </c>
      <c r="H142" s="318" t="s">
        <v>1530</v>
      </c>
      <c r="I142" s="318" t="s">
        <v>25</v>
      </c>
      <c r="J142" s="318" t="s">
        <v>1263</v>
      </c>
      <c r="K142" s="318" t="s">
        <v>1531</v>
      </c>
      <c r="L142" s="318" t="s">
        <v>1532</v>
      </c>
      <c r="M142" s="318" t="s">
        <v>1533</v>
      </c>
      <c r="N142" s="352" t="s">
        <v>1534</v>
      </c>
      <c r="O142" s="318" t="s">
        <v>472</v>
      </c>
      <c r="P142" s="318" t="s">
        <v>3367</v>
      </c>
      <c r="Q142" s="318" t="s">
        <v>80</v>
      </c>
      <c r="R142" s="318" t="s">
        <v>25</v>
      </c>
      <c r="S142" s="318" t="s">
        <v>473</v>
      </c>
      <c r="T142" s="318" t="s">
        <v>683</v>
      </c>
    </row>
    <row r="143" spans="1:20">
      <c r="A143" s="318">
        <v>5110113</v>
      </c>
      <c r="B143" s="318" t="s">
        <v>131</v>
      </c>
      <c r="C143" s="318" t="s">
        <v>1008</v>
      </c>
      <c r="D143" s="318" t="s">
        <v>1009</v>
      </c>
      <c r="E143" s="318" t="s">
        <v>471</v>
      </c>
      <c r="F143" s="318" t="s">
        <v>1010</v>
      </c>
      <c r="G143" s="318" t="s">
        <v>3635</v>
      </c>
      <c r="H143" s="318" t="s">
        <v>25</v>
      </c>
      <c r="I143" s="318" t="s">
        <v>25</v>
      </c>
      <c r="J143" s="318" t="s">
        <v>3636</v>
      </c>
      <c r="K143" s="318" t="s">
        <v>3637</v>
      </c>
      <c r="L143" s="318" t="s">
        <v>3638</v>
      </c>
      <c r="M143" s="318" t="s">
        <v>3639</v>
      </c>
      <c r="N143" s="318" t="s">
        <v>3640</v>
      </c>
      <c r="O143" s="318" t="s">
        <v>472</v>
      </c>
      <c r="P143" s="318" t="s">
        <v>3450</v>
      </c>
      <c r="Q143" s="318" t="s">
        <v>173</v>
      </c>
      <c r="R143" s="318" t="s">
        <v>25</v>
      </c>
      <c r="S143" s="318" t="s">
        <v>25</v>
      </c>
      <c r="T143" s="318" t="s">
        <v>25</v>
      </c>
    </row>
    <row r="144" spans="1:20">
      <c r="A144" s="318">
        <v>5110113</v>
      </c>
      <c r="B144" s="318" t="s">
        <v>131</v>
      </c>
      <c r="C144" s="318" t="s">
        <v>1008</v>
      </c>
      <c r="D144" s="318" t="s">
        <v>1009</v>
      </c>
      <c r="E144" s="318" t="s">
        <v>471</v>
      </c>
      <c r="F144" s="318" t="s">
        <v>1010</v>
      </c>
      <c r="G144" s="318" t="s">
        <v>3635</v>
      </c>
      <c r="H144" s="318" t="s">
        <v>25</v>
      </c>
      <c r="I144" s="318" t="s">
        <v>25</v>
      </c>
      <c r="J144" s="318" t="s">
        <v>3636</v>
      </c>
      <c r="K144" s="318" t="s">
        <v>3637</v>
      </c>
      <c r="L144" s="318" t="s">
        <v>3638</v>
      </c>
      <c r="M144" s="318" t="s">
        <v>3639</v>
      </c>
      <c r="N144" s="318" t="s">
        <v>3640</v>
      </c>
      <c r="O144" s="318" t="s">
        <v>472</v>
      </c>
      <c r="P144" s="318" t="s">
        <v>3450</v>
      </c>
      <c r="Q144" s="318" t="s">
        <v>173</v>
      </c>
      <c r="R144" s="318" t="s">
        <v>25</v>
      </c>
      <c r="S144" s="318" t="s">
        <v>473</v>
      </c>
      <c r="T144" s="318" t="s">
        <v>683</v>
      </c>
    </row>
    <row r="145" spans="1:20" ht="108">
      <c r="A145" s="318">
        <v>5110261</v>
      </c>
      <c r="B145" s="318" t="s">
        <v>47</v>
      </c>
      <c r="C145" s="318" t="s">
        <v>1008</v>
      </c>
      <c r="D145" s="318" t="s">
        <v>1009</v>
      </c>
      <c r="E145" s="318" t="s">
        <v>471</v>
      </c>
      <c r="F145" s="318" t="s">
        <v>1010</v>
      </c>
      <c r="G145" s="318" t="s">
        <v>1193</v>
      </c>
      <c r="H145" s="318" t="s">
        <v>25</v>
      </c>
      <c r="I145" s="318" t="s">
        <v>25</v>
      </c>
      <c r="J145" s="318" t="s">
        <v>1194</v>
      </c>
      <c r="K145" s="318" t="s">
        <v>1195</v>
      </c>
      <c r="L145" s="318" t="s">
        <v>1196</v>
      </c>
      <c r="M145" s="318" t="s">
        <v>1197</v>
      </c>
      <c r="N145" s="352" t="s">
        <v>1198</v>
      </c>
      <c r="O145" s="318" t="s">
        <v>472</v>
      </c>
      <c r="P145" s="318" t="s">
        <v>500</v>
      </c>
      <c r="Q145" s="318" t="s">
        <v>480</v>
      </c>
      <c r="R145" s="318" t="s">
        <v>25</v>
      </c>
      <c r="S145" s="318" t="s">
        <v>25</v>
      </c>
      <c r="T145" s="318" t="s">
        <v>25</v>
      </c>
    </row>
    <row r="146" spans="1:20" ht="108">
      <c r="A146" s="318">
        <v>5110261</v>
      </c>
      <c r="B146" s="318" t="s">
        <v>47</v>
      </c>
      <c r="C146" s="318" t="s">
        <v>1008</v>
      </c>
      <c r="D146" s="318" t="s">
        <v>1009</v>
      </c>
      <c r="E146" s="318" t="s">
        <v>471</v>
      </c>
      <c r="F146" s="318" t="s">
        <v>1010</v>
      </c>
      <c r="G146" s="318" t="s">
        <v>1193</v>
      </c>
      <c r="H146" s="318" t="s">
        <v>25</v>
      </c>
      <c r="I146" s="318" t="s">
        <v>25</v>
      </c>
      <c r="J146" s="318" t="s">
        <v>1194</v>
      </c>
      <c r="K146" s="318" t="s">
        <v>1195</v>
      </c>
      <c r="L146" s="318" t="s">
        <v>1196</v>
      </c>
      <c r="M146" s="318" t="s">
        <v>1197</v>
      </c>
      <c r="N146" s="352" t="s">
        <v>1198</v>
      </c>
      <c r="O146" s="318" t="s">
        <v>472</v>
      </c>
      <c r="P146" s="318" t="s">
        <v>500</v>
      </c>
      <c r="Q146" s="318" t="s">
        <v>480</v>
      </c>
      <c r="R146" s="318" t="s">
        <v>25</v>
      </c>
      <c r="S146" s="318" t="s">
        <v>473</v>
      </c>
      <c r="T146" s="318" t="s">
        <v>683</v>
      </c>
    </row>
    <row r="147" spans="1:20">
      <c r="A147" s="318">
        <v>5111277</v>
      </c>
      <c r="B147" s="318" t="s">
        <v>106</v>
      </c>
      <c r="C147" s="318" t="s">
        <v>1008</v>
      </c>
      <c r="D147" s="318" t="s">
        <v>1009</v>
      </c>
      <c r="E147" s="318" t="s">
        <v>493</v>
      </c>
      <c r="F147" s="318" t="s">
        <v>1010</v>
      </c>
      <c r="G147" s="318" t="s">
        <v>2278</v>
      </c>
      <c r="H147" s="318" t="s">
        <v>25</v>
      </c>
      <c r="I147" s="318" t="s">
        <v>25</v>
      </c>
      <c r="J147" s="318" t="s">
        <v>1194</v>
      </c>
      <c r="K147" s="318" t="s">
        <v>2279</v>
      </c>
      <c r="L147" s="318" t="s">
        <v>2280</v>
      </c>
      <c r="M147" s="318" t="s">
        <v>2281</v>
      </c>
      <c r="N147" s="318" t="s">
        <v>2282</v>
      </c>
      <c r="O147" s="318" t="s">
        <v>494</v>
      </c>
      <c r="P147" s="318" t="s">
        <v>3934</v>
      </c>
      <c r="Q147" s="318" t="s">
        <v>1726</v>
      </c>
      <c r="R147" s="318" t="s">
        <v>25</v>
      </c>
      <c r="S147" s="318" t="s">
        <v>25</v>
      </c>
      <c r="T147" s="318" t="s">
        <v>25</v>
      </c>
    </row>
    <row r="148" spans="1:20">
      <c r="A148" s="318">
        <v>5111277</v>
      </c>
      <c r="B148" s="318" t="s">
        <v>106</v>
      </c>
      <c r="C148" s="318" t="s">
        <v>1008</v>
      </c>
      <c r="D148" s="318" t="s">
        <v>1009</v>
      </c>
      <c r="E148" s="318" t="s">
        <v>493</v>
      </c>
      <c r="F148" s="318" t="s">
        <v>1010</v>
      </c>
      <c r="G148" s="318" t="s">
        <v>2278</v>
      </c>
      <c r="H148" s="318" t="s">
        <v>25</v>
      </c>
      <c r="I148" s="318" t="s">
        <v>25</v>
      </c>
      <c r="J148" s="318" t="s">
        <v>1194</v>
      </c>
      <c r="K148" s="318" t="s">
        <v>2279</v>
      </c>
      <c r="L148" s="318" t="s">
        <v>2280</v>
      </c>
      <c r="M148" s="318" t="s">
        <v>2281</v>
      </c>
      <c r="N148" s="318" t="s">
        <v>2282</v>
      </c>
      <c r="O148" s="318" t="s">
        <v>494</v>
      </c>
      <c r="P148" s="318" t="s">
        <v>3934</v>
      </c>
      <c r="Q148" s="318" t="s">
        <v>1726</v>
      </c>
      <c r="R148" s="318" t="s">
        <v>25</v>
      </c>
      <c r="S148" s="318" t="s">
        <v>473</v>
      </c>
      <c r="T148" s="318" t="s">
        <v>683</v>
      </c>
    </row>
    <row r="149" spans="1:20" ht="54">
      <c r="A149" s="318">
        <v>5112465</v>
      </c>
      <c r="B149" s="318" t="s">
        <v>121</v>
      </c>
      <c r="C149" s="318" t="s">
        <v>1008</v>
      </c>
      <c r="D149" s="318" t="s">
        <v>1009</v>
      </c>
      <c r="E149" s="318" t="s">
        <v>471</v>
      </c>
      <c r="F149" s="318" t="s">
        <v>1010</v>
      </c>
      <c r="G149" s="318" t="s">
        <v>2290</v>
      </c>
      <c r="H149" s="318" t="s">
        <v>25</v>
      </c>
      <c r="I149" s="318" t="s">
        <v>25</v>
      </c>
      <c r="J149" s="318" t="s">
        <v>2291</v>
      </c>
      <c r="K149" s="318" t="s">
        <v>2292</v>
      </c>
      <c r="L149" s="318" t="s">
        <v>2293</v>
      </c>
      <c r="M149" s="318" t="s">
        <v>25</v>
      </c>
      <c r="N149" s="352" t="s">
        <v>2294</v>
      </c>
      <c r="O149" s="318" t="s">
        <v>472</v>
      </c>
      <c r="P149" s="318" t="s">
        <v>3184</v>
      </c>
      <c r="Q149" s="318" t="s">
        <v>130</v>
      </c>
      <c r="R149" s="318" t="s">
        <v>25</v>
      </c>
      <c r="S149" s="318" t="s">
        <v>25</v>
      </c>
      <c r="T149" s="318" t="s">
        <v>25</v>
      </c>
    </row>
    <row r="150" spans="1:20" ht="54">
      <c r="A150" s="318">
        <v>5112465</v>
      </c>
      <c r="B150" s="318" t="s">
        <v>121</v>
      </c>
      <c r="C150" s="318" t="s">
        <v>1008</v>
      </c>
      <c r="D150" s="318" t="s">
        <v>1009</v>
      </c>
      <c r="E150" s="318" t="s">
        <v>471</v>
      </c>
      <c r="F150" s="318" t="s">
        <v>1010</v>
      </c>
      <c r="G150" s="318" t="s">
        <v>2290</v>
      </c>
      <c r="H150" s="318" t="s">
        <v>25</v>
      </c>
      <c r="I150" s="318" t="s">
        <v>25</v>
      </c>
      <c r="J150" s="318" t="s">
        <v>2291</v>
      </c>
      <c r="K150" s="318" t="s">
        <v>2292</v>
      </c>
      <c r="L150" s="318" t="s">
        <v>2293</v>
      </c>
      <c r="M150" s="318" t="s">
        <v>25</v>
      </c>
      <c r="N150" s="352" t="s">
        <v>2294</v>
      </c>
      <c r="O150" s="318" t="s">
        <v>472</v>
      </c>
      <c r="P150" s="318" t="s">
        <v>3184</v>
      </c>
      <c r="Q150" s="318" t="s">
        <v>130</v>
      </c>
      <c r="R150" s="318" t="s">
        <v>25</v>
      </c>
      <c r="S150" s="318" t="s">
        <v>473</v>
      </c>
      <c r="T150" s="318" t="s">
        <v>683</v>
      </c>
    </row>
    <row r="151" spans="1:20" ht="108">
      <c r="A151" s="318">
        <v>5112788</v>
      </c>
      <c r="B151" s="318" t="s">
        <v>139</v>
      </c>
      <c r="C151" s="318" t="s">
        <v>1008</v>
      </c>
      <c r="D151" s="318" t="s">
        <v>1009</v>
      </c>
      <c r="E151" s="318" t="s">
        <v>471</v>
      </c>
      <c r="F151" s="318" t="s">
        <v>1010</v>
      </c>
      <c r="G151" s="318" t="s">
        <v>3643</v>
      </c>
      <c r="H151" s="318" t="s">
        <v>25</v>
      </c>
      <c r="I151" s="318" t="s">
        <v>25</v>
      </c>
      <c r="J151" s="318" t="s">
        <v>3644</v>
      </c>
      <c r="K151" s="318" t="s">
        <v>3645</v>
      </c>
      <c r="L151" s="318" t="s">
        <v>3646</v>
      </c>
      <c r="M151" s="318" t="s">
        <v>3647</v>
      </c>
      <c r="N151" s="352" t="s">
        <v>3648</v>
      </c>
      <c r="O151" s="318" t="s">
        <v>472</v>
      </c>
      <c r="P151" s="318" t="s">
        <v>3387</v>
      </c>
      <c r="Q151" s="318" t="s">
        <v>1140</v>
      </c>
      <c r="R151" s="318" t="s">
        <v>25</v>
      </c>
      <c r="S151" s="318" t="s">
        <v>25</v>
      </c>
      <c r="T151" s="318" t="s">
        <v>25</v>
      </c>
    </row>
    <row r="152" spans="1:20" ht="108">
      <c r="A152" s="318">
        <v>5112788</v>
      </c>
      <c r="B152" s="318" t="s">
        <v>139</v>
      </c>
      <c r="C152" s="318" t="s">
        <v>1008</v>
      </c>
      <c r="D152" s="318" t="s">
        <v>1009</v>
      </c>
      <c r="E152" s="318" t="s">
        <v>471</v>
      </c>
      <c r="F152" s="318" t="s">
        <v>1010</v>
      </c>
      <c r="G152" s="318" t="s">
        <v>3643</v>
      </c>
      <c r="H152" s="318" t="s">
        <v>25</v>
      </c>
      <c r="I152" s="318" t="s">
        <v>25</v>
      </c>
      <c r="J152" s="318" t="s">
        <v>3644</v>
      </c>
      <c r="K152" s="318" t="s">
        <v>3645</v>
      </c>
      <c r="L152" s="318" t="s">
        <v>3646</v>
      </c>
      <c r="M152" s="318" t="s">
        <v>3647</v>
      </c>
      <c r="N152" s="352" t="s">
        <v>3648</v>
      </c>
      <c r="O152" s="318" t="s">
        <v>472</v>
      </c>
      <c r="P152" s="318" t="s">
        <v>3387</v>
      </c>
      <c r="Q152" s="318" t="s">
        <v>1140</v>
      </c>
      <c r="R152" s="318" t="s">
        <v>25</v>
      </c>
      <c r="S152" s="318" t="s">
        <v>473</v>
      </c>
      <c r="T152" s="318" t="s">
        <v>683</v>
      </c>
    </row>
    <row r="153" spans="1:20" ht="72">
      <c r="A153" s="318">
        <v>5112853</v>
      </c>
      <c r="B153" s="318" t="s">
        <v>133</v>
      </c>
      <c r="C153" s="318" t="s">
        <v>1008</v>
      </c>
      <c r="D153" s="318" t="s">
        <v>1009</v>
      </c>
      <c r="E153" s="318" t="s">
        <v>493</v>
      </c>
      <c r="F153" s="318" t="s">
        <v>1010</v>
      </c>
      <c r="G153" s="318" t="s">
        <v>3292</v>
      </c>
      <c r="H153" s="318" t="s">
        <v>25</v>
      </c>
      <c r="I153" s="318" t="s">
        <v>25</v>
      </c>
      <c r="J153" s="318" t="s">
        <v>3293</v>
      </c>
      <c r="K153" s="318" t="s">
        <v>3294</v>
      </c>
      <c r="L153" s="318" t="s">
        <v>3295</v>
      </c>
      <c r="M153" s="318" t="s">
        <v>3296</v>
      </c>
      <c r="N153" s="352" t="s">
        <v>3297</v>
      </c>
      <c r="O153" s="318" t="s">
        <v>494</v>
      </c>
      <c r="P153" s="318" t="s">
        <v>3160</v>
      </c>
      <c r="Q153" s="318" t="s">
        <v>1094</v>
      </c>
      <c r="R153" s="318" t="s">
        <v>25</v>
      </c>
      <c r="S153" s="318" t="s">
        <v>25</v>
      </c>
      <c r="T153" s="318" t="s">
        <v>25</v>
      </c>
    </row>
    <row r="154" spans="1:20" ht="72">
      <c r="A154" s="318">
        <v>5112853</v>
      </c>
      <c r="B154" s="318" t="s">
        <v>133</v>
      </c>
      <c r="C154" s="318" t="s">
        <v>1008</v>
      </c>
      <c r="D154" s="318" t="s">
        <v>1009</v>
      </c>
      <c r="E154" s="318" t="s">
        <v>493</v>
      </c>
      <c r="F154" s="318" t="s">
        <v>1010</v>
      </c>
      <c r="G154" s="318" t="s">
        <v>3292</v>
      </c>
      <c r="H154" s="318" t="s">
        <v>25</v>
      </c>
      <c r="I154" s="318" t="s">
        <v>25</v>
      </c>
      <c r="J154" s="318" t="s">
        <v>3293</v>
      </c>
      <c r="K154" s="318" t="s">
        <v>3294</v>
      </c>
      <c r="L154" s="318" t="s">
        <v>3295</v>
      </c>
      <c r="M154" s="318" t="s">
        <v>3296</v>
      </c>
      <c r="N154" s="352" t="s">
        <v>3297</v>
      </c>
      <c r="O154" s="318" t="s">
        <v>494</v>
      </c>
      <c r="P154" s="318" t="s">
        <v>3160</v>
      </c>
      <c r="Q154" s="318" t="s">
        <v>1094</v>
      </c>
      <c r="R154" s="318" t="s">
        <v>25</v>
      </c>
      <c r="S154" s="318" t="s">
        <v>473</v>
      </c>
      <c r="T154" s="318" t="s">
        <v>683</v>
      </c>
    </row>
    <row r="155" spans="1:20">
      <c r="A155" s="318">
        <v>5113216</v>
      </c>
      <c r="B155" s="318" t="s">
        <v>93</v>
      </c>
      <c r="C155" s="318" t="s">
        <v>1008</v>
      </c>
      <c r="D155" s="318" t="s">
        <v>1009</v>
      </c>
      <c r="E155" s="318" t="s">
        <v>493</v>
      </c>
      <c r="F155" s="318" t="s">
        <v>1010</v>
      </c>
      <c r="G155" s="318" t="s">
        <v>3935</v>
      </c>
      <c r="H155" s="318" t="s">
        <v>25</v>
      </c>
      <c r="I155" s="318" t="s">
        <v>25</v>
      </c>
      <c r="J155" s="318" t="s">
        <v>1225</v>
      </c>
      <c r="K155" s="318" t="s">
        <v>3936</v>
      </c>
      <c r="L155" s="318" t="s">
        <v>3937</v>
      </c>
      <c r="M155" s="318" t="s">
        <v>3938</v>
      </c>
      <c r="N155" s="318" t="s">
        <v>25</v>
      </c>
      <c r="O155" s="318" t="s">
        <v>494</v>
      </c>
      <c r="P155" s="318" t="s">
        <v>3939</v>
      </c>
      <c r="Q155" s="318" t="s">
        <v>3940</v>
      </c>
      <c r="R155" s="318" t="s">
        <v>25</v>
      </c>
      <c r="S155" s="318" t="s">
        <v>25</v>
      </c>
      <c r="T155" s="318" t="s">
        <v>25</v>
      </c>
    </row>
    <row r="156" spans="1:20">
      <c r="A156" s="318">
        <v>5113216</v>
      </c>
      <c r="B156" s="318" t="s">
        <v>93</v>
      </c>
      <c r="C156" s="318" t="s">
        <v>1008</v>
      </c>
      <c r="D156" s="318" t="s">
        <v>1009</v>
      </c>
      <c r="E156" s="318" t="s">
        <v>493</v>
      </c>
      <c r="F156" s="318" t="s">
        <v>1010</v>
      </c>
      <c r="G156" s="318" t="s">
        <v>3935</v>
      </c>
      <c r="H156" s="318" t="s">
        <v>25</v>
      </c>
      <c r="I156" s="318" t="s">
        <v>25</v>
      </c>
      <c r="J156" s="318" t="s">
        <v>1225</v>
      </c>
      <c r="K156" s="318" t="s">
        <v>3936</v>
      </c>
      <c r="L156" s="318" t="s">
        <v>3937</v>
      </c>
      <c r="M156" s="318" t="s">
        <v>3938</v>
      </c>
      <c r="N156" s="318" t="s">
        <v>25</v>
      </c>
      <c r="O156" s="318" t="s">
        <v>494</v>
      </c>
      <c r="P156" s="318" t="s">
        <v>3939</v>
      </c>
      <c r="Q156" s="318" t="s">
        <v>3940</v>
      </c>
      <c r="R156" s="318" t="s">
        <v>25</v>
      </c>
      <c r="S156" s="318" t="s">
        <v>473</v>
      </c>
      <c r="T156" s="318" t="s">
        <v>714</v>
      </c>
    </row>
    <row r="157" spans="1:20" ht="72">
      <c r="A157" s="318">
        <v>5114396</v>
      </c>
      <c r="B157" s="318" t="s">
        <v>67</v>
      </c>
      <c r="C157" s="318" t="s">
        <v>1008</v>
      </c>
      <c r="D157" s="318" t="s">
        <v>1009</v>
      </c>
      <c r="E157" s="318" t="s">
        <v>493</v>
      </c>
      <c r="F157" s="318" t="s">
        <v>1010</v>
      </c>
      <c r="G157" s="318" t="s">
        <v>3299</v>
      </c>
      <c r="H157" s="318" t="s">
        <v>25</v>
      </c>
      <c r="I157" s="318" t="s">
        <v>25</v>
      </c>
      <c r="J157" s="318" t="s">
        <v>3300</v>
      </c>
      <c r="K157" s="318" t="s">
        <v>3301</v>
      </c>
      <c r="L157" s="318" t="s">
        <v>3302</v>
      </c>
      <c r="M157" s="318" t="s">
        <v>3303</v>
      </c>
      <c r="N157" s="352" t="s">
        <v>3304</v>
      </c>
      <c r="O157" s="318" t="s">
        <v>494</v>
      </c>
      <c r="P157" s="318" t="s">
        <v>3941</v>
      </c>
      <c r="Q157" s="318" t="s">
        <v>225</v>
      </c>
      <c r="R157" s="318" t="s">
        <v>25</v>
      </c>
      <c r="S157" s="318" t="s">
        <v>25</v>
      </c>
      <c r="T157" s="318" t="s">
        <v>25</v>
      </c>
    </row>
    <row r="158" spans="1:20" ht="72">
      <c r="A158" s="318">
        <v>5114396</v>
      </c>
      <c r="B158" s="318" t="s">
        <v>67</v>
      </c>
      <c r="C158" s="318" t="s">
        <v>1008</v>
      </c>
      <c r="D158" s="318" t="s">
        <v>1009</v>
      </c>
      <c r="E158" s="318" t="s">
        <v>493</v>
      </c>
      <c r="F158" s="318" t="s">
        <v>1010</v>
      </c>
      <c r="G158" s="318" t="s">
        <v>3299</v>
      </c>
      <c r="H158" s="318" t="s">
        <v>25</v>
      </c>
      <c r="I158" s="318" t="s">
        <v>25</v>
      </c>
      <c r="J158" s="318" t="s">
        <v>3300</v>
      </c>
      <c r="K158" s="318" t="s">
        <v>3301</v>
      </c>
      <c r="L158" s="318" t="s">
        <v>3302</v>
      </c>
      <c r="M158" s="318" t="s">
        <v>3303</v>
      </c>
      <c r="N158" s="352" t="s">
        <v>3304</v>
      </c>
      <c r="O158" s="318" t="s">
        <v>494</v>
      </c>
      <c r="P158" s="318" t="s">
        <v>3941</v>
      </c>
      <c r="Q158" s="318" t="s">
        <v>225</v>
      </c>
      <c r="R158" s="318" t="s">
        <v>25</v>
      </c>
      <c r="S158" s="318" t="s">
        <v>473</v>
      </c>
      <c r="T158" s="318" t="s">
        <v>683</v>
      </c>
    </row>
    <row r="159" spans="1:20" ht="54">
      <c r="A159" s="318">
        <v>5114776</v>
      </c>
      <c r="B159" s="318" t="s">
        <v>29</v>
      </c>
      <c r="C159" s="318" t="s">
        <v>1008</v>
      </c>
      <c r="D159" s="318" t="s">
        <v>1009</v>
      </c>
      <c r="E159" s="318" t="s">
        <v>503</v>
      </c>
      <c r="F159" s="318" t="s">
        <v>1010</v>
      </c>
      <c r="G159" s="318" t="s">
        <v>3942</v>
      </c>
      <c r="H159" s="318" t="s">
        <v>25</v>
      </c>
      <c r="I159" s="318" t="s">
        <v>25</v>
      </c>
      <c r="J159" s="318" t="s">
        <v>1258</v>
      </c>
      <c r="K159" s="318" t="s">
        <v>3943</v>
      </c>
      <c r="L159" s="318" t="s">
        <v>3944</v>
      </c>
      <c r="M159" s="318" t="s">
        <v>3945</v>
      </c>
      <c r="N159" s="352" t="s">
        <v>3946</v>
      </c>
      <c r="O159" s="318" t="s">
        <v>504</v>
      </c>
      <c r="P159" s="318" t="s">
        <v>400</v>
      </c>
      <c r="Q159" s="318" t="s">
        <v>3947</v>
      </c>
      <c r="R159" s="318" t="s">
        <v>25</v>
      </c>
      <c r="S159" s="318" t="s">
        <v>25</v>
      </c>
      <c r="T159" s="318" t="s">
        <v>25</v>
      </c>
    </row>
    <row r="160" spans="1:20">
      <c r="A160" s="318">
        <v>5114867</v>
      </c>
      <c r="B160" s="318" t="s">
        <v>47</v>
      </c>
      <c r="C160" s="318" t="s">
        <v>1008</v>
      </c>
      <c r="D160" s="318" t="s">
        <v>1009</v>
      </c>
      <c r="E160" s="318" t="s">
        <v>493</v>
      </c>
      <c r="F160" s="318" t="s">
        <v>1010</v>
      </c>
      <c r="G160" s="318" t="s">
        <v>1535</v>
      </c>
      <c r="H160" s="318" t="s">
        <v>25</v>
      </c>
      <c r="I160" s="318" t="s">
        <v>25</v>
      </c>
      <c r="J160" s="318" t="s">
        <v>1536</v>
      </c>
      <c r="K160" s="318" t="s">
        <v>1537</v>
      </c>
      <c r="L160" s="318" t="s">
        <v>1538</v>
      </c>
      <c r="M160" s="318" t="s">
        <v>1539</v>
      </c>
      <c r="N160" s="318" t="s">
        <v>383</v>
      </c>
      <c r="O160" s="318" t="s">
        <v>494</v>
      </c>
      <c r="P160" s="318" t="s">
        <v>428</v>
      </c>
      <c r="Q160" s="318" t="s">
        <v>496</v>
      </c>
      <c r="R160" s="318" t="s">
        <v>25</v>
      </c>
      <c r="S160" s="318" t="s">
        <v>25</v>
      </c>
      <c r="T160" s="318" t="s">
        <v>25</v>
      </c>
    </row>
    <row r="161" spans="1:20">
      <c r="A161" s="318">
        <v>5115856</v>
      </c>
      <c r="B161" s="318" t="s">
        <v>49</v>
      </c>
      <c r="C161" s="318" t="s">
        <v>1008</v>
      </c>
      <c r="D161" s="318" t="s">
        <v>1009</v>
      </c>
      <c r="E161" s="318" t="s">
        <v>493</v>
      </c>
      <c r="F161" s="318" t="s">
        <v>1010</v>
      </c>
      <c r="G161" s="318" t="s">
        <v>3948</v>
      </c>
      <c r="H161" s="318" t="s">
        <v>25</v>
      </c>
      <c r="I161" s="318" t="s">
        <v>25</v>
      </c>
      <c r="J161" s="318" t="s">
        <v>2459</v>
      </c>
      <c r="K161" s="318" t="s">
        <v>3949</v>
      </c>
      <c r="L161" s="318" t="s">
        <v>3950</v>
      </c>
      <c r="M161" s="318" t="s">
        <v>3951</v>
      </c>
      <c r="N161" s="318" t="s">
        <v>25</v>
      </c>
      <c r="O161" s="318" t="s">
        <v>494</v>
      </c>
      <c r="P161" s="318" t="s">
        <v>703</v>
      </c>
      <c r="Q161" s="318" t="s">
        <v>496</v>
      </c>
      <c r="R161" s="318" t="s">
        <v>25</v>
      </c>
      <c r="S161" s="318" t="s">
        <v>25</v>
      </c>
      <c r="T161" s="318" t="s">
        <v>25</v>
      </c>
    </row>
    <row r="162" spans="1:20">
      <c r="A162" s="318">
        <v>5115971</v>
      </c>
      <c r="B162" s="318" t="s">
        <v>108</v>
      </c>
      <c r="C162" s="318" t="s">
        <v>1008</v>
      </c>
      <c r="D162" s="318" t="s">
        <v>1009</v>
      </c>
      <c r="E162" s="318" t="s">
        <v>471</v>
      </c>
      <c r="F162" s="318" t="s">
        <v>1010</v>
      </c>
      <c r="G162" s="318" t="s">
        <v>3952</v>
      </c>
      <c r="H162" s="318" t="s">
        <v>25</v>
      </c>
      <c r="I162" s="318" t="s">
        <v>25</v>
      </c>
      <c r="J162" s="318" t="s">
        <v>1244</v>
      </c>
      <c r="K162" s="318" t="s">
        <v>3953</v>
      </c>
      <c r="L162" s="318" t="s">
        <v>3954</v>
      </c>
      <c r="M162" s="318" t="s">
        <v>3955</v>
      </c>
      <c r="N162" s="318" t="s">
        <v>25</v>
      </c>
      <c r="O162" s="318" t="s">
        <v>472</v>
      </c>
      <c r="P162" s="318" t="s">
        <v>3282</v>
      </c>
      <c r="Q162" s="318" t="s">
        <v>80</v>
      </c>
      <c r="R162" s="318" t="s">
        <v>25</v>
      </c>
      <c r="S162" s="318" t="s">
        <v>25</v>
      </c>
      <c r="T162" s="318" t="s">
        <v>25</v>
      </c>
    </row>
    <row r="163" spans="1:20" ht="36">
      <c r="A163" s="318">
        <v>5116235</v>
      </c>
      <c r="B163" s="318" t="s">
        <v>107</v>
      </c>
      <c r="C163" s="318" t="s">
        <v>1008</v>
      </c>
      <c r="D163" s="318" t="s">
        <v>1009</v>
      </c>
      <c r="E163" s="318" t="s">
        <v>471</v>
      </c>
      <c r="F163" s="318" t="s">
        <v>1010</v>
      </c>
      <c r="G163" s="318" t="s">
        <v>3956</v>
      </c>
      <c r="H163" s="318" t="s">
        <v>25</v>
      </c>
      <c r="I163" s="318" t="s">
        <v>25</v>
      </c>
      <c r="J163" s="318" t="s">
        <v>1536</v>
      </c>
      <c r="K163" s="318" t="s">
        <v>3957</v>
      </c>
      <c r="L163" s="318" t="s">
        <v>3958</v>
      </c>
      <c r="M163" s="318" t="s">
        <v>3959</v>
      </c>
      <c r="N163" s="352" t="s">
        <v>3960</v>
      </c>
      <c r="O163" s="318" t="s">
        <v>472</v>
      </c>
      <c r="P163" s="318" t="s">
        <v>3118</v>
      </c>
      <c r="Q163" s="318" t="s">
        <v>80</v>
      </c>
      <c r="R163" s="318" t="s">
        <v>25</v>
      </c>
      <c r="S163" s="318" t="s">
        <v>25</v>
      </c>
      <c r="T163" s="318" t="s">
        <v>25</v>
      </c>
    </row>
    <row r="164" spans="1:20" ht="36">
      <c r="A164" s="318">
        <v>5116235</v>
      </c>
      <c r="B164" s="318" t="s">
        <v>107</v>
      </c>
      <c r="C164" s="318" t="s">
        <v>1008</v>
      </c>
      <c r="D164" s="318" t="s">
        <v>1009</v>
      </c>
      <c r="E164" s="318" t="s">
        <v>471</v>
      </c>
      <c r="F164" s="318" t="s">
        <v>1010</v>
      </c>
      <c r="G164" s="318" t="s">
        <v>3956</v>
      </c>
      <c r="H164" s="318" t="s">
        <v>25</v>
      </c>
      <c r="I164" s="318" t="s">
        <v>25</v>
      </c>
      <c r="J164" s="318" t="s">
        <v>1536</v>
      </c>
      <c r="K164" s="318" t="s">
        <v>3957</v>
      </c>
      <c r="L164" s="318" t="s">
        <v>3958</v>
      </c>
      <c r="M164" s="318" t="s">
        <v>3959</v>
      </c>
      <c r="N164" s="352" t="s">
        <v>3960</v>
      </c>
      <c r="O164" s="318" t="s">
        <v>472</v>
      </c>
      <c r="P164" s="318" t="s">
        <v>3118</v>
      </c>
      <c r="Q164" s="318" t="s">
        <v>80</v>
      </c>
      <c r="R164" s="318" t="s">
        <v>25</v>
      </c>
      <c r="S164" s="318" t="s">
        <v>473</v>
      </c>
      <c r="T164" s="318" t="s">
        <v>714</v>
      </c>
    </row>
    <row r="165" spans="1:20" ht="54">
      <c r="A165" s="318">
        <v>5116250</v>
      </c>
      <c r="B165" s="318" t="s">
        <v>85</v>
      </c>
      <c r="C165" s="318" t="s">
        <v>1008</v>
      </c>
      <c r="D165" s="318" t="s">
        <v>1009</v>
      </c>
      <c r="E165" s="318" t="s">
        <v>471</v>
      </c>
      <c r="F165" s="318" t="s">
        <v>1010</v>
      </c>
      <c r="G165" s="318" t="s">
        <v>3658</v>
      </c>
      <c r="H165" s="318" t="s">
        <v>3659</v>
      </c>
      <c r="I165" s="318" t="s">
        <v>25</v>
      </c>
      <c r="J165" s="318" t="s">
        <v>3357</v>
      </c>
      <c r="K165" s="318" t="s">
        <v>3660</v>
      </c>
      <c r="L165" s="318" t="s">
        <v>3661</v>
      </c>
      <c r="M165" s="318" t="s">
        <v>3662</v>
      </c>
      <c r="N165" s="352" t="s">
        <v>3663</v>
      </c>
      <c r="O165" s="318" t="s">
        <v>472</v>
      </c>
      <c r="P165" s="318" t="s">
        <v>3961</v>
      </c>
      <c r="Q165" s="318" t="s">
        <v>1477</v>
      </c>
      <c r="R165" s="318" t="s">
        <v>25</v>
      </c>
      <c r="S165" s="318" t="s">
        <v>25</v>
      </c>
      <c r="T165" s="318" t="s">
        <v>25</v>
      </c>
    </row>
    <row r="166" spans="1:20" ht="54">
      <c r="A166" s="318">
        <v>5116250</v>
      </c>
      <c r="B166" s="318" t="s">
        <v>85</v>
      </c>
      <c r="C166" s="318" t="s">
        <v>1008</v>
      </c>
      <c r="D166" s="318" t="s">
        <v>1009</v>
      </c>
      <c r="E166" s="318" t="s">
        <v>471</v>
      </c>
      <c r="F166" s="318" t="s">
        <v>1010</v>
      </c>
      <c r="G166" s="318" t="s">
        <v>3658</v>
      </c>
      <c r="H166" s="318" t="s">
        <v>3659</v>
      </c>
      <c r="I166" s="318" t="s">
        <v>25</v>
      </c>
      <c r="J166" s="318" t="s">
        <v>3357</v>
      </c>
      <c r="K166" s="318" t="s">
        <v>3660</v>
      </c>
      <c r="L166" s="318" t="s">
        <v>3661</v>
      </c>
      <c r="M166" s="318" t="s">
        <v>3662</v>
      </c>
      <c r="N166" s="352" t="s">
        <v>3663</v>
      </c>
      <c r="O166" s="318" t="s">
        <v>472</v>
      </c>
      <c r="P166" s="318" t="s">
        <v>3961</v>
      </c>
      <c r="Q166" s="318" t="s">
        <v>1477</v>
      </c>
      <c r="R166" s="318" t="s">
        <v>25</v>
      </c>
      <c r="S166" s="318" t="s">
        <v>473</v>
      </c>
      <c r="T166" s="318" t="s">
        <v>683</v>
      </c>
    </row>
    <row r="167" spans="1:20">
      <c r="A167" s="318">
        <v>5117530</v>
      </c>
      <c r="B167" s="318" t="s">
        <v>123</v>
      </c>
      <c r="C167" s="318" t="s">
        <v>1008</v>
      </c>
      <c r="D167" s="318" t="s">
        <v>1009</v>
      </c>
      <c r="E167" s="318" t="s">
        <v>471</v>
      </c>
      <c r="F167" s="318" t="s">
        <v>1010</v>
      </c>
      <c r="G167" s="318" t="s">
        <v>3665</v>
      </c>
      <c r="H167" s="318" t="s">
        <v>25</v>
      </c>
      <c r="I167" s="318" t="s">
        <v>25</v>
      </c>
      <c r="J167" s="318" t="s">
        <v>1194</v>
      </c>
      <c r="K167" s="318" t="s">
        <v>3666</v>
      </c>
      <c r="L167" s="318" t="s">
        <v>3667</v>
      </c>
      <c r="M167" s="318" t="s">
        <v>3668</v>
      </c>
      <c r="N167" s="318" t="s">
        <v>25</v>
      </c>
      <c r="O167" s="318" t="s">
        <v>472</v>
      </c>
      <c r="P167" s="318" t="s">
        <v>3155</v>
      </c>
      <c r="Q167" s="318" t="s">
        <v>3509</v>
      </c>
      <c r="R167" s="318" t="s">
        <v>25</v>
      </c>
      <c r="S167" s="318" t="s">
        <v>25</v>
      </c>
      <c r="T167" s="318" t="s">
        <v>25</v>
      </c>
    </row>
    <row r="168" spans="1:20">
      <c r="A168" s="318">
        <v>5117845</v>
      </c>
      <c r="B168" s="318" t="s">
        <v>91</v>
      </c>
      <c r="C168" s="318" t="s">
        <v>1008</v>
      </c>
      <c r="D168" s="318" t="s">
        <v>1009</v>
      </c>
      <c r="E168" s="318" t="s">
        <v>471</v>
      </c>
      <c r="F168" s="318" t="s">
        <v>1010</v>
      </c>
      <c r="G168" s="318" t="s">
        <v>1237</v>
      </c>
      <c r="H168" s="318" t="s">
        <v>25</v>
      </c>
      <c r="I168" s="318" t="s">
        <v>25</v>
      </c>
      <c r="J168" s="318" t="s">
        <v>1238</v>
      </c>
      <c r="K168" s="318" t="s">
        <v>1239</v>
      </c>
      <c r="L168" s="318" t="s">
        <v>1240</v>
      </c>
      <c r="M168" s="318" t="s">
        <v>1241</v>
      </c>
      <c r="N168" s="318" t="s">
        <v>1242</v>
      </c>
      <c r="O168" s="318" t="s">
        <v>472</v>
      </c>
      <c r="P168" s="318" t="s">
        <v>3389</v>
      </c>
      <c r="Q168" s="318" t="s">
        <v>190</v>
      </c>
      <c r="R168" s="318" t="s">
        <v>25</v>
      </c>
      <c r="S168" s="318" t="s">
        <v>25</v>
      </c>
      <c r="T168" s="318" t="s">
        <v>25</v>
      </c>
    </row>
    <row r="169" spans="1:20">
      <c r="A169" s="318">
        <v>5117845</v>
      </c>
      <c r="B169" s="318" t="s">
        <v>91</v>
      </c>
      <c r="C169" s="318" t="s">
        <v>1008</v>
      </c>
      <c r="D169" s="318" t="s">
        <v>1009</v>
      </c>
      <c r="E169" s="318" t="s">
        <v>471</v>
      </c>
      <c r="F169" s="318" t="s">
        <v>1010</v>
      </c>
      <c r="G169" s="318" t="s">
        <v>1237</v>
      </c>
      <c r="H169" s="318" t="s">
        <v>25</v>
      </c>
      <c r="I169" s="318" t="s">
        <v>25</v>
      </c>
      <c r="J169" s="318" t="s">
        <v>1238</v>
      </c>
      <c r="K169" s="318" t="s">
        <v>1239</v>
      </c>
      <c r="L169" s="318" t="s">
        <v>1240</v>
      </c>
      <c r="M169" s="318" t="s">
        <v>1241</v>
      </c>
      <c r="N169" s="318" t="s">
        <v>1242</v>
      </c>
      <c r="O169" s="318" t="s">
        <v>472</v>
      </c>
      <c r="P169" s="318" t="s">
        <v>3389</v>
      </c>
      <c r="Q169" s="318" t="s">
        <v>190</v>
      </c>
      <c r="R169" s="318" t="s">
        <v>25</v>
      </c>
      <c r="S169" s="318" t="s">
        <v>473</v>
      </c>
      <c r="T169" s="318" t="s">
        <v>683</v>
      </c>
    </row>
    <row r="170" spans="1:20">
      <c r="A170" s="318">
        <v>5118363</v>
      </c>
      <c r="B170" s="318" t="s">
        <v>134</v>
      </c>
      <c r="C170" s="318" t="s">
        <v>1008</v>
      </c>
      <c r="D170" s="318" t="s">
        <v>1009</v>
      </c>
      <c r="E170" s="318" t="s">
        <v>471</v>
      </c>
      <c r="F170" s="318" t="s">
        <v>1010</v>
      </c>
      <c r="G170" s="318" t="s">
        <v>3962</v>
      </c>
      <c r="H170" s="318" t="s">
        <v>25</v>
      </c>
      <c r="I170" s="318" t="s">
        <v>25</v>
      </c>
      <c r="J170" s="318" t="s">
        <v>1194</v>
      </c>
      <c r="K170" s="318" t="s">
        <v>3963</v>
      </c>
      <c r="L170" s="318" t="s">
        <v>3964</v>
      </c>
      <c r="M170" s="318" t="s">
        <v>3965</v>
      </c>
      <c r="N170" s="318" t="s">
        <v>25</v>
      </c>
      <c r="O170" s="318" t="s">
        <v>472</v>
      </c>
      <c r="P170" s="318" t="s">
        <v>3419</v>
      </c>
      <c r="Q170" s="318" t="s">
        <v>28</v>
      </c>
      <c r="R170" s="318" t="s">
        <v>25</v>
      </c>
      <c r="S170" s="318" t="s">
        <v>25</v>
      </c>
      <c r="T170" s="318" t="s">
        <v>25</v>
      </c>
    </row>
    <row r="171" spans="1:20">
      <c r="A171" s="318">
        <v>5118363</v>
      </c>
      <c r="B171" s="318" t="s">
        <v>134</v>
      </c>
      <c r="C171" s="318" t="s">
        <v>1008</v>
      </c>
      <c r="D171" s="318" t="s">
        <v>1009</v>
      </c>
      <c r="E171" s="318" t="s">
        <v>471</v>
      </c>
      <c r="F171" s="318" t="s">
        <v>1010</v>
      </c>
      <c r="G171" s="318" t="s">
        <v>3962</v>
      </c>
      <c r="H171" s="318" t="s">
        <v>25</v>
      </c>
      <c r="I171" s="318" t="s">
        <v>25</v>
      </c>
      <c r="J171" s="318" t="s">
        <v>1194</v>
      </c>
      <c r="K171" s="318" t="s">
        <v>3963</v>
      </c>
      <c r="L171" s="318" t="s">
        <v>3964</v>
      </c>
      <c r="M171" s="318" t="s">
        <v>3965</v>
      </c>
      <c r="N171" s="318" t="s">
        <v>25</v>
      </c>
      <c r="O171" s="318" t="s">
        <v>472</v>
      </c>
      <c r="P171" s="318" t="s">
        <v>3419</v>
      </c>
      <c r="Q171" s="318" t="s">
        <v>28</v>
      </c>
      <c r="R171" s="318" t="s">
        <v>25</v>
      </c>
      <c r="S171" s="318" t="s">
        <v>473</v>
      </c>
      <c r="T171" s="318" t="s">
        <v>683</v>
      </c>
    </row>
    <row r="172" spans="1:20">
      <c r="A172" s="318">
        <v>5118561</v>
      </c>
      <c r="B172" s="318" t="s">
        <v>117</v>
      </c>
      <c r="C172" s="318" t="s">
        <v>1008</v>
      </c>
      <c r="D172" s="318" t="s">
        <v>1009</v>
      </c>
      <c r="E172" s="318" t="s">
        <v>493</v>
      </c>
      <c r="F172" s="318" t="s">
        <v>1010</v>
      </c>
      <c r="G172" s="318" t="s">
        <v>3966</v>
      </c>
      <c r="H172" s="318" t="s">
        <v>25</v>
      </c>
      <c r="I172" s="318" t="s">
        <v>25</v>
      </c>
      <c r="J172" s="318" t="s">
        <v>1238</v>
      </c>
      <c r="K172" s="318" t="s">
        <v>3967</v>
      </c>
      <c r="L172" s="318" t="s">
        <v>3968</v>
      </c>
      <c r="M172" s="318" t="s">
        <v>3969</v>
      </c>
      <c r="N172" s="318" t="s">
        <v>25</v>
      </c>
      <c r="O172" s="318" t="s">
        <v>494</v>
      </c>
      <c r="P172" s="318" t="s">
        <v>3447</v>
      </c>
      <c r="Q172" s="318" t="s">
        <v>3970</v>
      </c>
      <c r="R172" s="318" t="s">
        <v>25</v>
      </c>
      <c r="S172" s="318" t="s">
        <v>25</v>
      </c>
      <c r="T172" s="318" t="s">
        <v>25</v>
      </c>
    </row>
    <row r="173" spans="1:20">
      <c r="A173" s="318">
        <v>5118892</v>
      </c>
      <c r="B173" s="318" t="s">
        <v>141</v>
      </c>
      <c r="C173" s="318" t="s">
        <v>1008</v>
      </c>
      <c r="D173" s="318" t="s">
        <v>1009</v>
      </c>
      <c r="E173" s="318" t="s">
        <v>471</v>
      </c>
      <c r="F173" s="318" t="s">
        <v>1010</v>
      </c>
      <c r="G173" s="318" t="s">
        <v>3971</v>
      </c>
      <c r="H173" s="318" t="s">
        <v>25</v>
      </c>
      <c r="I173" s="318" t="s">
        <v>25</v>
      </c>
      <c r="J173" s="318" t="s">
        <v>3972</v>
      </c>
      <c r="K173" s="318" t="s">
        <v>3973</v>
      </c>
      <c r="L173" s="318" t="s">
        <v>3974</v>
      </c>
      <c r="M173" s="318" t="s">
        <v>3975</v>
      </c>
      <c r="N173" s="318" t="s">
        <v>25</v>
      </c>
      <c r="O173" s="318" t="s">
        <v>472</v>
      </c>
      <c r="P173" s="318" t="s">
        <v>3976</v>
      </c>
      <c r="Q173" s="318" t="s">
        <v>1083</v>
      </c>
      <c r="R173" s="318" t="s">
        <v>25</v>
      </c>
      <c r="S173" s="318" t="s">
        <v>25</v>
      </c>
      <c r="T173" s="318" t="s">
        <v>25</v>
      </c>
    </row>
    <row r="174" spans="1:20">
      <c r="A174" s="318">
        <v>5118892</v>
      </c>
      <c r="B174" s="318" t="s">
        <v>141</v>
      </c>
      <c r="C174" s="318" t="s">
        <v>1008</v>
      </c>
      <c r="D174" s="318" t="s">
        <v>1009</v>
      </c>
      <c r="E174" s="318" t="s">
        <v>471</v>
      </c>
      <c r="F174" s="318" t="s">
        <v>1010</v>
      </c>
      <c r="G174" s="318" t="s">
        <v>3971</v>
      </c>
      <c r="H174" s="318" t="s">
        <v>25</v>
      </c>
      <c r="I174" s="318" t="s">
        <v>25</v>
      </c>
      <c r="J174" s="318" t="s">
        <v>3972</v>
      </c>
      <c r="K174" s="318" t="s">
        <v>3973</v>
      </c>
      <c r="L174" s="318" t="s">
        <v>3974</v>
      </c>
      <c r="M174" s="318" t="s">
        <v>3975</v>
      </c>
      <c r="N174" s="318" t="s">
        <v>25</v>
      </c>
      <c r="O174" s="318" t="s">
        <v>472</v>
      </c>
      <c r="P174" s="318" t="s">
        <v>3976</v>
      </c>
      <c r="Q174" s="318" t="s">
        <v>1083</v>
      </c>
      <c r="R174" s="318" t="s">
        <v>25</v>
      </c>
      <c r="S174" s="318" t="s">
        <v>473</v>
      </c>
      <c r="T174" s="318" t="s">
        <v>683</v>
      </c>
    </row>
    <row r="175" spans="1:20">
      <c r="A175" s="318">
        <v>5210111</v>
      </c>
      <c r="B175" s="318" t="s">
        <v>97</v>
      </c>
      <c r="C175" s="318" t="s">
        <v>1008</v>
      </c>
      <c r="D175" s="318" t="s">
        <v>1009</v>
      </c>
      <c r="E175" s="318" t="s">
        <v>493</v>
      </c>
      <c r="F175" s="318" t="s">
        <v>1010</v>
      </c>
      <c r="G175" s="318" t="s">
        <v>2534</v>
      </c>
      <c r="H175" s="318" t="s">
        <v>25</v>
      </c>
      <c r="I175" s="318" t="s">
        <v>25</v>
      </c>
      <c r="J175" s="318" t="s">
        <v>2535</v>
      </c>
      <c r="K175" s="318" t="s">
        <v>2536</v>
      </c>
      <c r="L175" s="318" t="s">
        <v>2537</v>
      </c>
      <c r="M175" s="318" t="s">
        <v>2538</v>
      </c>
      <c r="N175" s="318" t="s">
        <v>720</v>
      </c>
      <c r="O175" s="318" t="s">
        <v>494</v>
      </c>
      <c r="P175" s="318" t="s">
        <v>3977</v>
      </c>
      <c r="Q175" s="318" t="s">
        <v>395</v>
      </c>
      <c r="R175" s="318" t="s">
        <v>25</v>
      </c>
      <c r="S175" s="318" t="s">
        <v>25</v>
      </c>
      <c r="T175" s="318" t="s">
        <v>25</v>
      </c>
    </row>
    <row r="176" spans="1:20">
      <c r="A176" s="318">
        <v>5210111</v>
      </c>
      <c r="B176" s="318" t="s">
        <v>97</v>
      </c>
      <c r="C176" s="318" t="s">
        <v>1008</v>
      </c>
      <c r="D176" s="318" t="s">
        <v>1009</v>
      </c>
      <c r="E176" s="318" t="s">
        <v>493</v>
      </c>
      <c r="F176" s="318" t="s">
        <v>1010</v>
      </c>
      <c r="G176" s="318" t="s">
        <v>2534</v>
      </c>
      <c r="H176" s="318" t="s">
        <v>25</v>
      </c>
      <c r="I176" s="318" t="s">
        <v>25</v>
      </c>
      <c r="J176" s="318" t="s">
        <v>2535</v>
      </c>
      <c r="K176" s="318" t="s">
        <v>2536</v>
      </c>
      <c r="L176" s="318" t="s">
        <v>2537</v>
      </c>
      <c r="M176" s="318" t="s">
        <v>2538</v>
      </c>
      <c r="N176" s="318" t="s">
        <v>720</v>
      </c>
      <c r="O176" s="318" t="s">
        <v>494</v>
      </c>
      <c r="P176" s="318" t="s">
        <v>3977</v>
      </c>
      <c r="Q176" s="318" t="s">
        <v>395</v>
      </c>
      <c r="R176" s="318" t="s">
        <v>25</v>
      </c>
      <c r="S176" s="318" t="s">
        <v>473</v>
      </c>
      <c r="T176" s="318" t="s">
        <v>714</v>
      </c>
    </row>
    <row r="177" spans="1:20" ht="108">
      <c r="A177" s="318">
        <v>5211127</v>
      </c>
      <c r="B177" s="318" t="s">
        <v>59</v>
      </c>
      <c r="C177" s="318" t="s">
        <v>1008</v>
      </c>
      <c r="D177" s="318" t="s">
        <v>1009</v>
      </c>
      <c r="E177" s="318" t="s">
        <v>471</v>
      </c>
      <c r="F177" s="318" t="s">
        <v>1010</v>
      </c>
      <c r="G177" s="318" t="s">
        <v>2540</v>
      </c>
      <c r="H177" s="318" t="s">
        <v>25</v>
      </c>
      <c r="I177" s="318" t="s">
        <v>25</v>
      </c>
      <c r="J177" s="318" t="s">
        <v>2541</v>
      </c>
      <c r="K177" s="318" t="s">
        <v>2542</v>
      </c>
      <c r="L177" s="318" t="s">
        <v>2543</v>
      </c>
      <c r="M177" s="318" t="s">
        <v>2544</v>
      </c>
      <c r="N177" s="352" t="s">
        <v>2545</v>
      </c>
      <c r="O177" s="318" t="s">
        <v>472</v>
      </c>
      <c r="P177" s="318" t="s">
        <v>3978</v>
      </c>
      <c r="Q177" s="318" t="s">
        <v>3688</v>
      </c>
      <c r="R177" s="318" t="s">
        <v>25</v>
      </c>
      <c r="S177" s="318" t="s">
        <v>25</v>
      </c>
      <c r="T177" s="318" t="s">
        <v>25</v>
      </c>
    </row>
    <row r="178" spans="1:20" ht="108">
      <c r="A178" s="318">
        <v>5211127</v>
      </c>
      <c r="B178" s="318" t="s">
        <v>59</v>
      </c>
      <c r="C178" s="318" t="s">
        <v>1008</v>
      </c>
      <c r="D178" s="318" t="s">
        <v>1009</v>
      </c>
      <c r="E178" s="318" t="s">
        <v>471</v>
      </c>
      <c r="F178" s="318" t="s">
        <v>1010</v>
      </c>
      <c r="G178" s="318" t="s">
        <v>2540</v>
      </c>
      <c r="H178" s="318" t="s">
        <v>25</v>
      </c>
      <c r="I178" s="318" t="s">
        <v>25</v>
      </c>
      <c r="J178" s="318" t="s">
        <v>2541</v>
      </c>
      <c r="K178" s="318" t="s">
        <v>2542</v>
      </c>
      <c r="L178" s="318" t="s">
        <v>2543</v>
      </c>
      <c r="M178" s="318" t="s">
        <v>2544</v>
      </c>
      <c r="N178" s="352" t="s">
        <v>2545</v>
      </c>
      <c r="O178" s="318" t="s">
        <v>472</v>
      </c>
      <c r="P178" s="318" t="s">
        <v>3978</v>
      </c>
      <c r="Q178" s="318" t="s">
        <v>3688</v>
      </c>
      <c r="R178" s="318" t="s">
        <v>25</v>
      </c>
      <c r="S178" s="318" t="s">
        <v>473</v>
      </c>
      <c r="T178" s="318" t="s">
        <v>683</v>
      </c>
    </row>
    <row r="179" spans="1:20" ht="108">
      <c r="A179" s="318">
        <v>5211812</v>
      </c>
      <c r="B179" s="318" t="s">
        <v>45</v>
      </c>
      <c r="C179" s="318" t="s">
        <v>1008</v>
      </c>
      <c r="D179" s="318" t="s">
        <v>1009</v>
      </c>
      <c r="E179" s="318" t="s">
        <v>471</v>
      </c>
      <c r="F179" s="318" t="s">
        <v>1010</v>
      </c>
      <c r="G179" s="318" t="s">
        <v>2558</v>
      </c>
      <c r="H179" s="318" t="s">
        <v>25</v>
      </c>
      <c r="I179" s="318" t="s">
        <v>25</v>
      </c>
      <c r="J179" s="318" t="s">
        <v>2559</v>
      </c>
      <c r="K179" s="318" t="s">
        <v>2560</v>
      </c>
      <c r="L179" s="318" t="s">
        <v>2561</v>
      </c>
      <c r="M179" s="318" t="s">
        <v>2562</v>
      </c>
      <c r="N179" s="352" t="s">
        <v>2563</v>
      </c>
      <c r="O179" s="318" t="s">
        <v>472</v>
      </c>
      <c r="P179" s="318" t="s">
        <v>465</v>
      </c>
      <c r="Q179" s="318" t="s">
        <v>475</v>
      </c>
      <c r="R179" s="318" t="s">
        <v>25</v>
      </c>
      <c r="S179" s="318" t="s">
        <v>25</v>
      </c>
      <c r="T179" s="318" t="s">
        <v>25</v>
      </c>
    </row>
    <row r="180" spans="1:20" ht="108">
      <c r="A180" s="318">
        <v>5211812</v>
      </c>
      <c r="B180" s="318" t="s">
        <v>45</v>
      </c>
      <c r="C180" s="318" t="s">
        <v>1008</v>
      </c>
      <c r="D180" s="318" t="s">
        <v>1009</v>
      </c>
      <c r="E180" s="318" t="s">
        <v>471</v>
      </c>
      <c r="F180" s="318" t="s">
        <v>1010</v>
      </c>
      <c r="G180" s="318" t="s">
        <v>2558</v>
      </c>
      <c r="H180" s="318" t="s">
        <v>25</v>
      </c>
      <c r="I180" s="318" t="s">
        <v>25</v>
      </c>
      <c r="J180" s="318" t="s">
        <v>2559</v>
      </c>
      <c r="K180" s="318" t="s">
        <v>2560</v>
      </c>
      <c r="L180" s="318" t="s">
        <v>2561</v>
      </c>
      <c r="M180" s="318" t="s">
        <v>2562</v>
      </c>
      <c r="N180" s="352" t="s">
        <v>2563</v>
      </c>
      <c r="O180" s="318" t="s">
        <v>472</v>
      </c>
      <c r="P180" s="318" t="s">
        <v>465</v>
      </c>
      <c r="Q180" s="318" t="s">
        <v>475</v>
      </c>
      <c r="R180" s="318" t="s">
        <v>25</v>
      </c>
      <c r="S180" s="318" t="s">
        <v>473</v>
      </c>
      <c r="T180" s="318" t="s">
        <v>683</v>
      </c>
    </row>
    <row r="181" spans="1:20">
      <c r="A181" s="318">
        <v>5211861</v>
      </c>
      <c r="B181" s="318" t="s">
        <v>87</v>
      </c>
      <c r="C181" s="318" t="s">
        <v>1008</v>
      </c>
      <c r="D181" s="318" t="s">
        <v>1009</v>
      </c>
      <c r="E181" s="318" t="s">
        <v>493</v>
      </c>
      <c r="F181" s="318" t="s">
        <v>1010</v>
      </c>
      <c r="G181" s="318" t="s">
        <v>3689</v>
      </c>
      <c r="H181" s="318" t="s">
        <v>25</v>
      </c>
      <c r="I181" s="318" t="s">
        <v>25</v>
      </c>
      <c r="J181" s="318" t="s">
        <v>2559</v>
      </c>
      <c r="K181" s="318" t="s">
        <v>3690</v>
      </c>
      <c r="L181" s="318" t="s">
        <v>3691</v>
      </c>
      <c r="M181" s="318" t="s">
        <v>3692</v>
      </c>
      <c r="N181" s="318" t="s">
        <v>3693</v>
      </c>
      <c r="O181" s="318" t="s">
        <v>494</v>
      </c>
      <c r="P181" s="318" t="s">
        <v>3979</v>
      </c>
      <c r="Q181" s="318" t="s">
        <v>3980</v>
      </c>
      <c r="R181" s="318" t="s">
        <v>25</v>
      </c>
      <c r="S181" s="318" t="s">
        <v>25</v>
      </c>
      <c r="T181" s="318" t="s">
        <v>25</v>
      </c>
    </row>
    <row r="182" spans="1:20">
      <c r="A182" s="318">
        <v>5211861</v>
      </c>
      <c r="B182" s="318" t="s">
        <v>87</v>
      </c>
      <c r="C182" s="318" t="s">
        <v>1008</v>
      </c>
      <c r="D182" s="318" t="s">
        <v>1009</v>
      </c>
      <c r="E182" s="318" t="s">
        <v>493</v>
      </c>
      <c r="F182" s="318" t="s">
        <v>1010</v>
      </c>
      <c r="G182" s="318" t="s">
        <v>3689</v>
      </c>
      <c r="H182" s="318" t="s">
        <v>25</v>
      </c>
      <c r="I182" s="318" t="s">
        <v>25</v>
      </c>
      <c r="J182" s="318" t="s">
        <v>2559</v>
      </c>
      <c r="K182" s="318" t="s">
        <v>3690</v>
      </c>
      <c r="L182" s="318" t="s">
        <v>3691</v>
      </c>
      <c r="M182" s="318" t="s">
        <v>3692</v>
      </c>
      <c r="N182" s="318" t="s">
        <v>3693</v>
      </c>
      <c r="O182" s="318" t="s">
        <v>494</v>
      </c>
      <c r="P182" s="318" t="s">
        <v>3979</v>
      </c>
      <c r="Q182" s="318" t="s">
        <v>3980</v>
      </c>
      <c r="R182" s="318" t="s">
        <v>25</v>
      </c>
      <c r="S182" s="318" t="s">
        <v>473</v>
      </c>
      <c r="T182" s="318" t="s">
        <v>683</v>
      </c>
    </row>
    <row r="183" spans="1:20">
      <c r="A183" s="318">
        <v>5212208</v>
      </c>
      <c r="B183" s="318" t="s">
        <v>51</v>
      </c>
      <c r="C183" s="318" t="s">
        <v>1008</v>
      </c>
      <c r="D183" s="318" t="s">
        <v>1009</v>
      </c>
      <c r="E183" s="318" t="s">
        <v>493</v>
      </c>
      <c r="F183" s="318" t="s">
        <v>1010</v>
      </c>
      <c r="G183" s="318" t="s">
        <v>3981</v>
      </c>
      <c r="H183" s="318" t="s">
        <v>25</v>
      </c>
      <c r="I183" s="318" t="s">
        <v>25</v>
      </c>
      <c r="J183" s="318" t="s">
        <v>3982</v>
      </c>
      <c r="K183" s="318" t="s">
        <v>3983</v>
      </c>
      <c r="L183" s="318" t="s">
        <v>3984</v>
      </c>
      <c r="M183" s="318" t="s">
        <v>3985</v>
      </c>
      <c r="N183" s="318" t="s">
        <v>25</v>
      </c>
      <c r="O183" s="318" t="s">
        <v>494</v>
      </c>
      <c r="P183" s="318" t="s">
        <v>505</v>
      </c>
      <c r="Q183" s="318" t="s">
        <v>496</v>
      </c>
      <c r="R183" s="318" t="s">
        <v>25</v>
      </c>
      <c r="S183" s="318" t="s">
        <v>25</v>
      </c>
      <c r="T183" s="318" t="s">
        <v>25</v>
      </c>
    </row>
    <row r="184" spans="1:20">
      <c r="A184" s="318">
        <v>5212653</v>
      </c>
      <c r="B184" s="318" t="s">
        <v>115</v>
      </c>
      <c r="C184" s="318" t="s">
        <v>1008</v>
      </c>
      <c r="D184" s="318" t="s">
        <v>1009</v>
      </c>
      <c r="E184" s="318" t="s">
        <v>471</v>
      </c>
      <c r="F184" s="318" t="s">
        <v>1010</v>
      </c>
      <c r="G184" s="318" t="s">
        <v>3986</v>
      </c>
      <c r="H184" s="318" t="s">
        <v>25</v>
      </c>
      <c r="I184" s="318" t="s">
        <v>25</v>
      </c>
      <c r="J184" s="318" t="s">
        <v>1300</v>
      </c>
      <c r="K184" s="318" t="s">
        <v>3987</v>
      </c>
      <c r="L184" s="318" t="s">
        <v>3988</v>
      </c>
      <c r="M184" s="318" t="s">
        <v>3989</v>
      </c>
      <c r="N184" s="318" t="s">
        <v>3990</v>
      </c>
      <c r="O184" s="318" t="s">
        <v>472</v>
      </c>
      <c r="P184" s="318" t="s">
        <v>3374</v>
      </c>
      <c r="Q184" s="318" t="s">
        <v>2274</v>
      </c>
      <c r="R184" s="318" t="s">
        <v>25</v>
      </c>
      <c r="S184" s="318" t="s">
        <v>25</v>
      </c>
      <c r="T184" s="318" t="s">
        <v>25</v>
      </c>
    </row>
    <row r="185" spans="1:20">
      <c r="A185" s="318">
        <v>5212653</v>
      </c>
      <c r="B185" s="318" t="s">
        <v>115</v>
      </c>
      <c r="C185" s="318" t="s">
        <v>1008</v>
      </c>
      <c r="D185" s="318" t="s">
        <v>1009</v>
      </c>
      <c r="E185" s="318" t="s">
        <v>471</v>
      </c>
      <c r="F185" s="318" t="s">
        <v>1010</v>
      </c>
      <c r="G185" s="318" t="s">
        <v>3986</v>
      </c>
      <c r="H185" s="318" t="s">
        <v>25</v>
      </c>
      <c r="I185" s="318" t="s">
        <v>25</v>
      </c>
      <c r="J185" s="318" t="s">
        <v>1300</v>
      </c>
      <c r="K185" s="318" t="s">
        <v>3987</v>
      </c>
      <c r="L185" s="318" t="s">
        <v>3988</v>
      </c>
      <c r="M185" s="318" t="s">
        <v>3989</v>
      </c>
      <c r="N185" s="318" t="s">
        <v>3990</v>
      </c>
      <c r="O185" s="318" t="s">
        <v>472</v>
      </c>
      <c r="P185" s="318" t="s">
        <v>3374</v>
      </c>
      <c r="Q185" s="318" t="s">
        <v>2274</v>
      </c>
      <c r="R185" s="318" t="s">
        <v>25</v>
      </c>
      <c r="S185" s="318" t="s">
        <v>473</v>
      </c>
      <c r="T185" s="318" t="s">
        <v>714</v>
      </c>
    </row>
    <row r="186" spans="1:20">
      <c r="A186" s="318">
        <v>5212687</v>
      </c>
      <c r="B186" s="318" t="s">
        <v>61</v>
      </c>
      <c r="C186" s="318" t="s">
        <v>1008</v>
      </c>
      <c r="D186" s="318" t="s">
        <v>1009</v>
      </c>
      <c r="E186" s="318" t="s">
        <v>493</v>
      </c>
      <c r="F186" s="318" t="s">
        <v>1010</v>
      </c>
      <c r="G186" s="318" t="s">
        <v>3991</v>
      </c>
      <c r="H186" s="318" t="s">
        <v>25</v>
      </c>
      <c r="I186" s="318" t="s">
        <v>25</v>
      </c>
      <c r="J186" s="318" t="s">
        <v>1296</v>
      </c>
      <c r="K186" s="318" t="s">
        <v>3992</v>
      </c>
      <c r="L186" s="318" t="s">
        <v>3993</v>
      </c>
      <c r="M186" s="318" t="s">
        <v>3994</v>
      </c>
      <c r="N186" s="318" t="s">
        <v>25</v>
      </c>
      <c r="O186" s="318" t="s">
        <v>494</v>
      </c>
      <c r="P186" s="318" t="s">
        <v>408</v>
      </c>
      <c r="Q186" s="318" t="s">
        <v>693</v>
      </c>
      <c r="R186" s="318" t="s">
        <v>25</v>
      </c>
      <c r="S186" s="318" t="s">
        <v>25</v>
      </c>
      <c r="T186" s="318" t="s">
        <v>25</v>
      </c>
    </row>
    <row r="187" spans="1:20">
      <c r="A187" s="318">
        <v>5212760</v>
      </c>
      <c r="B187" s="318" t="s">
        <v>63</v>
      </c>
      <c r="C187" s="318" t="s">
        <v>1008</v>
      </c>
      <c r="D187" s="318" t="s">
        <v>1009</v>
      </c>
      <c r="E187" s="318" t="s">
        <v>493</v>
      </c>
      <c r="F187" s="318" t="s">
        <v>1010</v>
      </c>
      <c r="G187" s="318" t="s">
        <v>3995</v>
      </c>
      <c r="H187" s="318" t="s">
        <v>25</v>
      </c>
      <c r="I187" s="318" t="s">
        <v>25</v>
      </c>
      <c r="J187" s="318" t="s">
        <v>3996</v>
      </c>
      <c r="K187" s="318" t="s">
        <v>3997</v>
      </c>
      <c r="L187" s="318" t="s">
        <v>3998</v>
      </c>
      <c r="M187" s="318" t="s">
        <v>3999</v>
      </c>
      <c r="N187" s="318" t="s">
        <v>25</v>
      </c>
      <c r="O187" s="318" t="s">
        <v>494</v>
      </c>
      <c r="P187" s="318" t="s">
        <v>413</v>
      </c>
      <c r="Q187" s="318" t="s">
        <v>701</v>
      </c>
      <c r="R187" s="318" t="s">
        <v>25</v>
      </c>
      <c r="S187" s="318" t="s">
        <v>25</v>
      </c>
      <c r="T187" s="318" t="s">
        <v>25</v>
      </c>
    </row>
    <row r="188" spans="1:20">
      <c r="A188" s="318">
        <v>5212869</v>
      </c>
      <c r="B188" s="318" t="s">
        <v>131</v>
      </c>
      <c r="C188" s="318" t="s">
        <v>1008</v>
      </c>
      <c r="D188" s="318" t="s">
        <v>1009</v>
      </c>
      <c r="E188" s="318" t="s">
        <v>493</v>
      </c>
      <c r="F188" s="318" t="s">
        <v>1010</v>
      </c>
      <c r="G188" s="318" t="s">
        <v>2615</v>
      </c>
      <c r="H188" s="318" t="s">
        <v>25</v>
      </c>
      <c r="I188" s="318" t="s">
        <v>25</v>
      </c>
      <c r="J188" s="318" t="s">
        <v>2616</v>
      </c>
      <c r="K188" s="318" t="s">
        <v>2617</v>
      </c>
      <c r="L188" s="318" t="s">
        <v>2618</v>
      </c>
      <c r="M188" s="318" t="s">
        <v>2619</v>
      </c>
      <c r="N188" s="318" t="s">
        <v>25</v>
      </c>
      <c r="O188" s="318" t="s">
        <v>494</v>
      </c>
      <c r="P188" s="318" t="s">
        <v>3124</v>
      </c>
      <c r="Q188" s="318" t="s">
        <v>33</v>
      </c>
      <c r="R188" s="318" t="s">
        <v>25</v>
      </c>
      <c r="S188" s="318" t="s">
        <v>25</v>
      </c>
      <c r="T188" s="318" t="s">
        <v>25</v>
      </c>
    </row>
    <row r="189" spans="1:20">
      <c r="A189" s="318">
        <v>5212869</v>
      </c>
      <c r="B189" s="318" t="s">
        <v>131</v>
      </c>
      <c r="C189" s="318" t="s">
        <v>1008</v>
      </c>
      <c r="D189" s="318" t="s">
        <v>1009</v>
      </c>
      <c r="E189" s="318" t="s">
        <v>493</v>
      </c>
      <c r="F189" s="318" t="s">
        <v>1010</v>
      </c>
      <c r="G189" s="318" t="s">
        <v>2615</v>
      </c>
      <c r="H189" s="318" t="s">
        <v>25</v>
      </c>
      <c r="I189" s="318" t="s">
        <v>25</v>
      </c>
      <c r="J189" s="318" t="s">
        <v>2616</v>
      </c>
      <c r="K189" s="318" t="s">
        <v>2617</v>
      </c>
      <c r="L189" s="318" t="s">
        <v>2618</v>
      </c>
      <c r="M189" s="318" t="s">
        <v>2619</v>
      </c>
      <c r="N189" s="318" t="s">
        <v>25</v>
      </c>
      <c r="O189" s="318" t="s">
        <v>494</v>
      </c>
      <c r="P189" s="318" t="s">
        <v>3124</v>
      </c>
      <c r="Q189" s="318" t="s">
        <v>33</v>
      </c>
      <c r="R189" s="318" t="s">
        <v>25</v>
      </c>
      <c r="S189" s="318" t="s">
        <v>473</v>
      </c>
      <c r="T189" s="318" t="s">
        <v>714</v>
      </c>
    </row>
    <row r="190" spans="1:20" ht="72">
      <c r="A190" s="318">
        <v>5213008</v>
      </c>
      <c r="B190" s="318" t="s">
        <v>93</v>
      </c>
      <c r="C190" s="318" t="s">
        <v>1008</v>
      </c>
      <c r="D190" s="318" t="s">
        <v>1009</v>
      </c>
      <c r="E190" s="318" t="s">
        <v>471</v>
      </c>
      <c r="F190" s="318" t="s">
        <v>1010</v>
      </c>
      <c r="G190" s="318" t="s">
        <v>1548</v>
      </c>
      <c r="H190" s="318" t="s">
        <v>1549</v>
      </c>
      <c r="I190" s="318" t="s">
        <v>25</v>
      </c>
      <c r="J190" s="318" t="s">
        <v>1550</v>
      </c>
      <c r="K190" s="318" t="s">
        <v>1551</v>
      </c>
      <c r="L190" s="318" t="s">
        <v>1552</v>
      </c>
      <c r="M190" s="318" t="s">
        <v>1553</v>
      </c>
      <c r="N190" s="352" t="s">
        <v>1554</v>
      </c>
      <c r="O190" s="318" t="s">
        <v>472</v>
      </c>
      <c r="P190" s="318" t="s">
        <v>3162</v>
      </c>
      <c r="Q190" s="318" t="s">
        <v>77</v>
      </c>
      <c r="R190" s="318" t="s">
        <v>25</v>
      </c>
      <c r="S190" s="318" t="s">
        <v>25</v>
      </c>
      <c r="T190" s="318" t="s">
        <v>25</v>
      </c>
    </row>
    <row r="191" spans="1:20" ht="72">
      <c r="A191" s="318">
        <v>5213008</v>
      </c>
      <c r="B191" s="318" t="s">
        <v>93</v>
      </c>
      <c r="C191" s="318" t="s">
        <v>1008</v>
      </c>
      <c r="D191" s="318" t="s">
        <v>1009</v>
      </c>
      <c r="E191" s="318" t="s">
        <v>471</v>
      </c>
      <c r="F191" s="318" t="s">
        <v>1010</v>
      </c>
      <c r="G191" s="318" t="s">
        <v>1548</v>
      </c>
      <c r="H191" s="318" t="s">
        <v>1549</v>
      </c>
      <c r="I191" s="318" t="s">
        <v>25</v>
      </c>
      <c r="J191" s="318" t="s">
        <v>1550</v>
      </c>
      <c r="K191" s="318" t="s">
        <v>1551</v>
      </c>
      <c r="L191" s="318" t="s">
        <v>1552</v>
      </c>
      <c r="M191" s="318" t="s">
        <v>1553</v>
      </c>
      <c r="N191" s="352" t="s">
        <v>1554</v>
      </c>
      <c r="O191" s="318" t="s">
        <v>472</v>
      </c>
      <c r="P191" s="318" t="s">
        <v>3162</v>
      </c>
      <c r="Q191" s="318" t="s">
        <v>77</v>
      </c>
      <c r="R191" s="318" t="s">
        <v>25</v>
      </c>
      <c r="S191" s="318" t="s">
        <v>473</v>
      </c>
      <c r="T191" s="318" t="s">
        <v>683</v>
      </c>
    </row>
    <row r="192" spans="1:20">
      <c r="A192" s="318">
        <v>5213107</v>
      </c>
      <c r="B192" s="318" t="s">
        <v>92</v>
      </c>
      <c r="C192" s="318" t="s">
        <v>1008</v>
      </c>
      <c r="D192" s="318" t="s">
        <v>1009</v>
      </c>
      <c r="E192" s="318" t="s">
        <v>493</v>
      </c>
      <c r="F192" s="318" t="s">
        <v>1010</v>
      </c>
      <c r="G192" s="318" t="s">
        <v>4000</v>
      </c>
      <c r="H192" s="318" t="s">
        <v>25</v>
      </c>
      <c r="I192" s="318" t="s">
        <v>25</v>
      </c>
      <c r="J192" s="318" t="s">
        <v>2566</v>
      </c>
      <c r="K192" s="318" t="s">
        <v>4001</v>
      </c>
      <c r="L192" s="318" t="s">
        <v>4002</v>
      </c>
      <c r="M192" s="318" t="s">
        <v>4003</v>
      </c>
      <c r="N192" s="318" t="s">
        <v>25</v>
      </c>
      <c r="O192" s="318" t="s">
        <v>494</v>
      </c>
      <c r="P192" s="318" t="s">
        <v>3540</v>
      </c>
      <c r="Q192" s="318" t="s">
        <v>3748</v>
      </c>
      <c r="R192" s="318" t="s">
        <v>25</v>
      </c>
      <c r="S192" s="318" t="s">
        <v>25</v>
      </c>
      <c r="T192" s="318" t="s">
        <v>25</v>
      </c>
    </row>
    <row r="193" spans="1:20">
      <c r="A193" s="318">
        <v>5213107</v>
      </c>
      <c r="B193" s="318" t="s">
        <v>92</v>
      </c>
      <c r="C193" s="318" t="s">
        <v>1008</v>
      </c>
      <c r="D193" s="318" t="s">
        <v>1009</v>
      </c>
      <c r="E193" s="318" t="s">
        <v>493</v>
      </c>
      <c r="F193" s="318" t="s">
        <v>1010</v>
      </c>
      <c r="G193" s="318" t="s">
        <v>4000</v>
      </c>
      <c r="H193" s="318" t="s">
        <v>25</v>
      </c>
      <c r="I193" s="318" t="s">
        <v>25</v>
      </c>
      <c r="J193" s="318" t="s">
        <v>2566</v>
      </c>
      <c r="K193" s="318" t="s">
        <v>4001</v>
      </c>
      <c r="L193" s="318" t="s">
        <v>4002</v>
      </c>
      <c r="M193" s="318" t="s">
        <v>4003</v>
      </c>
      <c r="N193" s="318" t="s">
        <v>25</v>
      </c>
      <c r="O193" s="318" t="s">
        <v>494</v>
      </c>
      <c r="P193" s="318" t="s">
        <v>3540</v>
      </c>
      <c r="Q193" s="318" t="s">
        <v>3748</v>
      </c>
      <c r="R193" s="318" t="s">
        <v>25</v>
      </c>
      <c r="S193" s="318" t="s">
        <v>473</v>
      </c>
      <c r="T193" s="318" t="s">
        <v>683</v>
      </c>
    </row>
    <row r="194" spans="1:20" ht="72">
      <c r="A194" s="318">
        <v>5213172</v>
      </c>
      <c r="B194" s="318" t="s">
        <v>55</v>
      </c>
      <c r="C194" s="318" t="s">
        <v>1008</v>
      </c>
      <c r="D194" s="318" t="s">
        <v>1009</v>
      </c>
      <c r="E194" s="318" t="s">
        <v>503</v>
      </c>
      <c r="F194" s="318" t="s">
        <v>1010</v>
      </c>
      <c r="G194" s="318" t="s">
        <v>3695</v>
      </c>
      <c r="H194" s="318" t="s">
        <v>25</v>
      </c>
      <c r="I194" s="318" t="s">
        <v>25</v>
      </c>
      <c r="J194" s="318" t="s">
        <v>2604</v>
      </c>
      <c r="K194" s="318" t="s">
        <v>3696</v>
      </c>
      <c r="L194" s="318" t="s">
        <v>3697</v>
      </c>
      <c r="M194" s="318" t="s">
        <v>3698</v>
      </c>
      <c r="N194" s="352" t="s">
        <v>3699</v>
      </c>
      <c r="O194" s="318" t="s">
        <v>504</v>
      </c>
      <c r="P194" s="318" t="s">
        <v>4004</v>
      </c>
      <c r="Q194" s="318" t="s">
        <v>160</v>
      </c>
      <c r="R194" s="318" t="s">
        <v>25</v>
      </c>
      <c r="S194" s="318" t="s">
        <v>25</v>
      </c>
      <c r="T194" s="318" t="s">
        <v>25</v>
      </c>
    </row>
    <row r="195" spans="1:20">
      <c r="A195" s="318">
        <v>5213479</v>
      </c>
      <c r="B195" s="318" t="s">
        <v>138</v>
      </c>
      <c r="C195" s="318" t="s">
        <v>1008</v>
      </c>
      <c r="D195" s="318" t="s">
        <v>1009</v>
      </c>
      <c r="E195" s="318" t="s">
        <v>471</v>
      </c>
      <c r="F195" s="318" t="s">
        <v>1010</v>
      </c>
      <c r="G195" s="318" t="s">
        <v>4005</v>
      </c>
      <c r="H195" s="318" t="s">
        <v>25</v>
      </c>
      <c r="I195" s="318" t="s">
        <v>25</v>
      </c>
      <c r="J195" s="318" t="s">
        <v>1300</v>
      </c>
      <c r="K195" s="318" t="s">
        <v>4006</v>
      </c>
      <c r="L195" s="318" t="s">
        <v>4007</v>
      </c>
      <c r="M195" s="318" t="s">
        <v>4008</v>
      </c>
      <c r="N195" s="318" t="s">
        <v>25</v>
      </c>
      <c r="O195" s="318" t="s">
        <v>472</v>
      </c>
      <c r="P195" s="318" t="s">
        <v>3261</v>
      </c>
      <c r="Q195" s="318" t="s">
        <v>1140</v>
      </c>
      <c r="R195" s="318" t="s">
        <v>25</v>
      </c>
      <c r="S195" s="318" t="s">
        <v>25</v>
      </c>
      <c r="T195" s="318" t="s">
        <v>25</v>
      </c>
    </row>
    <row r="196" spans="1:20" ht="54">
      <c r="A196" s="318">
        <v>5310994</v>
      </c>
      <c r="B196" s="318" t="s">
        <v>81</v>
      </c>
      <c r="C196" s="318" t="s">
        <v>1008</v>
      </c>
      <c r="D196" s="318" t="s">
        <v>1009</v>
      </c>
      <c r="E196" s="318" t="s">
        <v>471</v>
      </c>
      <c r="F196" s="318" t="s">
        <v>1010</v>
      </c>
      <c r="G196" s="318" t="s">
        <v>3700</v>
      </c>
      <c r="H196" s="318" t="s">
        <v>25</v>
      </c>
      <c r="I196" s="318" t="s">
        <v>25</v>
      </c>
      <c r="J196" s="318" t="s">
        <v>3701</v>
      </c>
      <c r="K196" s="318" t="s">
        <v>3702</v>
      </c>
      <c r="L196" s="318" t="s">
        <v>3703</v>
      </c>
      <c r="M196" s="318" t="s">
        <v>3704</v>
      </c>
      <c r="N196" s="352" t="s">
        <v>3705</v>
      </c>
      <c r="O196" s="318" t="s">
        <v>472</v>
      </c>
      <c r="P196" s="318" t="s">
        <v>3172</v>
      </c>
      <c r="Q196" s="318" t="s">
        <v>225</v>
      </c>
      <c r="R196" s="318" t="s">
        <v>25</v>
      </c>
      <c r="S196" s="318" t="s">
        <v>25</v>
      </c>
      <c r="T196" s="318" t="s">
        <v>25</v>
      </c>
    </row>
    <row r="197" spans="1:20" ht="54">
      <c r="A197" s="318">
        <v>5310994</v>
      </c>
      <c r="B197" s="318" t="s">
        <v>81</v>
      </c>
      <c r="C197" s="318" t="s">
        <v>1008</v>
      </c>
      <c r="D197" s="318" t="s">
        <v>1009</v>
      </c>
      <c r="E197" s="318" t="s">
        <v>471</v>
      </c>
      <c r="F197" s="318" t="s">
        <v>1010</v>
      </c>
      <c r="G197" s="318" t="s">
        <v>3700</v>
      </c>
      <c r="H197" s="318" t="s">
        <v>25</v>
      </c>
      <c r="I197" s="318" t="s">
        <v>25</v>
      </c>
      <c r="J197" s="318" t="s">
        <v>3701</v>
      </c>
      <c r="K197" s="318" t="s">
        <v>3702</v>
      </c>
      <c r="L197" s="318" t="s">
        <v>3703</v>
      </c>
      <c r="M197" s="318" t="s">
        <v>3704</v>
      </c>
      <c r="N197" s="352" t="s">
        <v>3705</v>
      </c>
      <c r="O197" s="318" t="s">
        <v>472</v>
      </c>
      <c r="P197" s="318" t="s">
        <v>3172</v>
      </c>
      <c r="Q197" s="318" t="s">
        <v>225</v>
      </c>
      <c r="R197" s="318" t="s">
        <v>25</v>
      </c>
      <c r="S197" s="318" t="s">
        <v>473</v>
      </c>
      <c r="T197" s="318" t="s">
        <v>683</v>
      </c>
    </row>
    <row r="198" spans="1:20">
      <c r="A198" s="318">
        <v>5311554</v>
      </c>
      <c r="B198" s="318" t="s">
        <v>86</v>
      </c>
      <c r="C198" s="318" t="s">
        <v>1008</v>
      </c>
      <c r="D198" s="318" t="s">
        <v>1009</v>
      </c>
      <c r="E198" s="318" t="s">
        <v>493</v>
      </c>
      <c r="F198" s="318" t="s">
        <v>1010</v>
      </c>
      <c r="G198" s="318" t="s">
        <v>2646</v>
      </c>
      <c r="H198" s="318" t="s">
        <v>25</v>
      </c>
      <c r="I198" s="318" t="s">
        <v>25</v>
      </c>
      <c r="J198" s="318" t="s">
        <v>2647</v>
      </c>
      <c r="K198" s="318" t="s">
        <v>2648</v>
      </c>
      <c r="L198" s="318" t="s">
        <v>2649</v>
      </c>
      <c r="M198" s="318" t="s">
        <v>2650</v>
      </c>
      <c r="N198" s="318" t="s">
        <v>25</v>
      </c>
      <c r="O198" s="318" t="s">
        <v>494</v>
      </c>
      <c r="P198" s="318" t="s">
        <v>4009</v>
      </c>
      <c r="Q198" s="318" t="s">
        <v>3980</v>
      </c>
      <c r="R198" s="318" t="s">
        <v>25</v>
      </c>
      <c r="S198" s="318" t="s">
        <v>25</v>
      </c>
      <c r="T198" s="318" t="s">
        <v>25</v>
      </c>
    </row>
    <row r="199" spans="1:20" ht="108">
      <c r="A199" s="318">
        <v>5311927</v>
      </c>
      <c r="B199" s="318" t="s">
        <v>34</v>
      </c>
      <c r="C199" s="318" t="s">
        <v>1008</v>
      </c>
      <c r="D199" s="318" t="s">
        <v>1009</v>
      </c>
      <c r="E199" s="318" t="s">
        <v>503</v>
      </c>
      <c r="F199" s="318" t="s">
        <v>1010</v>
      </c>
      <c r="G199" s="318" t="s">
        <v>4010</v>
      </c>
      <c r="H199" s="318" t="s">
        <v>25</v>
      </c>
      <c r="I199" s="318" t="s">
        <v>25</v>
      </c>
      <c r="J199" s="318" t="s">
        <v>2694</v>
      </c>
      <c r="K199" s="318" t="s">
        <v>4011</v>
      </c>
      <c r="L199" s="318" t="s">
        <v>4012</v>
      </c>
      <c r="M199" s="318" t="s">
        <v>4013</v>
      </c>
      <c r="N199" s="352" t="s">
        <v>4014</v>
      </c>
      <c r="O199" s="318" t="s">
        <v>504</v>
      </c>
      <c r="P199" s="318" t="s">
        <v>505</v>
      </c>
      <c r="Q199" s="318" t="s">
        <v>477</v>
      </c>
      <c r="R199" s="318" t="s">
        <v>25</v>
      </c>
      <c r="S199" s="318" t="s">
        <v>25</v>
      </c>
      <c r="T199" s="318" t="s">
        <v>25</v>
      </c>
    </row>
    <row r="200" spans="1:20">
      <c r="A200" s="318">
        <v>5311935</v>
      </c>
      <c r="B200" s="318" t="s">
        <v>94</v>
      </c>
      <c r="C200" s="318" t="s">
        <v>1008</v>
      </c>
      <c r="D200" s="318" t="s">
        <v>1009</v>
      </c>
      <c r="E200" s="318" t="s">
        <v>493</v>
      </c>
      <c r="F200" s="318" t="s">
        <v>1010</v>
      </c>
      <c r="G200" s="318" t="s">
        <v>3414</v>
      </c>
      <c r="H200" s="318" t="s">
        <v>25</v>
      </c>
      <c r="I200" s="318" t="s">
        <v>25</v>
      </c>
      <c r="J200" s="318" t="s">
        <v>1357</v>
      </c>
      <c r="K200" s="318" t="s">
        <v>3415</v>
      </c>
      <c r="L200" s="318" t="s">
        <v>3416</v>
      </c>
      <c r="M200" s="318" t="s">
        <v>3417</v>
      </c>
      <c r="N200" s="318" t="s">
        <v>25</v>
      </c>
      <c r="O200" s="318" t="s">
        <v>494</v>
      </c>
      <c r="P200" s="318" t="s">
        <v>3770</v>
      </c>
      <c r="Q200" s="318" t="s">
        <v>1470</v>
      </c>
      <c r="R200" s="318" t="s">
        <v>25</v>
      </c>
      <c r="S200" s="318" t="s">
        <v>25</v>
      </c>
      <c r="T200" s="318" t="s">
        <v>25</v>
      </c>
    </row>
    <row r="201" spans="1:20">
      <c r="A201" s="318">
        <v>5311935</v>
      </c>
      <c r="B201" s="318" t="s">
        <v>94</v>
      </c>
      <c r="C201" s="318" t="s">
        <v>1008</v>
      </c>
      <c r="D201" s="318" t="s">
        <v>1009</v>
      </c>
      <c r="E201" s="318" t="s">
        <v>493</v>
      </c>
      <c r="F201" s="318" t="s">
        <v>1010</v>
      </c>
      <c r="G201" s="318" t="s">
        <v>3414</v>
      </c>
      <c r="H201" s="318" t="s">
        <v>25</v>
      </c>
      <c r="I201" s="318" t="s">
        <v>25</v>
      </c>
      <c r="J201" s="318" t="s">
        <v>1357</v>
      </c>
      <c r="K201" s="318" t="s">
        <v>3415</v>
      </c>
      <c r="L201" s="318" t="s">
        <v>3416</v>
      </c>
      <c r="M201" s="318" t="s">
        <v>3417</v>
      </c>
      <c r="N201" s="318" t="s">
        <v>25</v>
      </c>
      <c r="O201" s="318" t="s">
        <v>494</v>
      </c>
      <c r="P201" s="318" t="s">
        <v>3770</v>
      </c>
      <c r="Q201" s="318" t="s">
        <v>1470</v>
      </c>
      <c r="R201" s="318" t="s">
        <v>25</v>
      </c>
      <c r="S201" s="318" t="s">
        <v>473</v>
      </c>
      <c r="T201" s="318" t="s">
        <v>714</v>
      </c>
    </row>
    <row r="202" spans="1:20">
      <c r="A202" s="318">
        <v>5312164</v>
      </c>
      <c r="B202" s="318" t="s">
        <v>98</v>
      </c>
      <c r="C202" s="318" t="s">
        <v>1008</v>
      </c>
      <c r="D202" s="318" t="s">
        <v>1009</v>
      </c>
      <c r="E202" s="318" t="s">
        <v>493</v>
      </c>
      <c r="F202" s="318" t="s">
        <v>1010</v>
      </c>
      <c r="G202" s="318" t="s">
        <v>1347</v>
      </c>
      <c r="H202" s="318" t="s">
        <v>25</v>
      </c>
      <c r="I202" s="318" t="s">
        <v>25</v>
      </c>
      <c r="J202" s="318" t="s">
        <v>1348</v>
      </c>
      <c r="K202" s="318" t="s">
        <v>1349</v>
      </c>
      <c r="L202" s="318" t="s">
        <v>1350</v>
      </c>
      <c r="M202" s="318" t="s">
        <v>1351</v>
      </c>
      <c r="N202" s="318" t="s">
        <v>25</v>
      </c>
      <c r="O202" s="318" t="s">
        <v>494</v>
      </c>
      <c r="P202" s="318" t="s">
        <v>4015</v>
      </c>
      <c r="Q202" s="318" t="s">
        <v>482</v>
      </c>
      <c r="R202" s="318" t="s">
        <v>25</v>
      </c>
      <c r="S202" s="318" t="s">
        <v>25</v>
      </c>
      <c r="T202" s="318" t="s">
        <v>25</v>
      </c>
    </row>
    <row r="203" spans="1:20">
      <c r="A203" s="318">
        <v>5312164</v>
      </c>
      <c r="B203" s="318" t="s">
        <v>98</v>
      </c>
      <c r="C203" s="318" t="s">
        <v>1008</v>
      </c>
      <c r="D203" s="318" t="s">
        <v>1009</v>
      </c>
      <c r="E203" s="318" t="s">
        <v>493</v>
      </c>
      <c r="F203" s="318" t="s">
        <v>1010</v>
      </c>
      <c r="G203" s="318" t="s">
        <v>1347</v>
      </c>
      <c r="H203" s="318" t="s">
        <v>25</v>
      </c>
      <c r="I203" s="318" t="s">
        <v>25</v>
      </c>
      <c r="J203" s="318" t="s">
        <v>1348</v>
      </c>
      <c r="K203" s="318" t="s">
        <v>1349</v>
      </c>
      <c r="L203" s="318" t="s">
        <v>1350</v>
      </c>
      <c r="M203" s="318" t="s">
        <v>1351</v>
      </c>
      <c r="N203" s="318" t="s">
        <v>25</v>
      </c>
      <c r="O203" s="318" t="s">
        <v>494</v>
      </c>
      <c r="P203" s="318" t="s">
        <v>4015</v>
      </c>
      <c r="Q203" s="318" t="s">
        <v>482</v>
      </c>
      <c r="R203" s="318" t="s">
        <v>25</v>
      </c>
      <c r="S203" s="318" t="s">
        <v>473</v>
      </c>
      <c r="T203" s="318" t="s">
        <v>683</v>
      </c>
    </row>
    <row r="204" spans="1:20">
      <c r="A204" s="318">
        <v>5312172</v>
      </c>
      <c r="B204" s="318" t="s">
        <v>89</v>
      </c>
      <c r="C204" s="318" t="s">
        <v>1008</v>
      </c>
      <c r="D204" s="318" t="s">
        <v>1009</v>
      </c>
      <c r="E204" s="318" t="s">
        <v>493</v>
      </c>
      <c r="F204" s="318" t="s">
        <v>1010</v>
      </c>
      <c r="G204" s="318" t="s">
        <v>3708</v>
      </c>
      <c r="H204" s="318" t="s">
        <v>25</v>
      </c>
      <c r="I204" s="318" t="s">
        <v>25</v>
      </c>
      <c r="J204" s="318" t="s">
        <v>1362</v>
      </c>
      <c r="K204" s="318" t="s">
        <v>3709</v>
      </c>
      <c r="L204" s="318" t="s">
        <v>3710</v>
      </c>
      <c r="M204" s="318" t="s">
        <v>25</v>
      </c>
      <c r="N204" s="318" t="s">
        <v>25</v>
      </c>
      <c r="O204" s="318" t="s">
        <v>494</v>
      </c>
      <c r="P204" s="318" t="s">
        <v>3551</v>
      </c>
      <c r="Q204" s="318" t="s">
        <v>4016</v>
      </c>
      <c r="R204" s="318" t="s">
        <v>25</v>
      </c>
      <c r="S204" s="318" t="s">
        <v>25</v>
      </c>
      <c r="T204" s="318" t="s">
        <v>25</v>
      </c>
    </row>
    <row r="205" spans="1:20">
      <c r="A205" s="318">
        <v>5312651</v>
      </c>
      <c r="B205" s="318" t="s">
        <v>67</v>
      </c>
      <c r="C205" s="318" t="s">
        <v>1008</v>
      </c>
      <c r="D205" s="318" t="s">
        <v>1009</v>
      </c>
      <c r="E205" s="318" t="s">
        <v>471</v>
      </c>
      <c r="F205" s="318" t="s">
        <v>1010</v>
      </c>
      <c r="G205" s="318" t="s">
        <v>1555</v>
      </c>
      <c r="H205" s="318" t="s">
        <v>1556</v>
      </c>
      <c r="I205" s="318" t="s">
        <v>25</v>
      </c>
      <c r="J205" s="318" t="s">
        <v>1557</v>
      </c>
      <c r="K205" s="318" t="s">
        <v>1558</v>
      </c>
      <c r="L205" s="318" t="s">
        <v>1559</v>
      </c>
      <c r="M205" s="318" t="s">
        <v>1560</v>
      </c>
      <c r="N205" s="318" t="s">
        <v>1561</v>
      </c>
      <c r="O205" s="318" t="s">
        <v>472</v>
      </c>
      <c r="P205" s="318" t="s">
        <v>3349</v>
      </c>
      <c r="Q205" s="318" t="s">
        <v>72</v>
      </c>
      <c r="R205" s="318" t="s">
        <v>25</v>
      </c>
      <c r="S205" s="318" t="s">
        <v>25</v>
      </c>
      <c r="T205" s="318" t="s">
        <v>25</v>
      </c>
    </row>
    <row r="206" spans="1:20">
      <c r="A206" s="318">
        <v>5312651</v>
      </c>
      <c r="B206" s="318" t="s">
        <v>67</v>
      </c>
      <c r="C206" s="318" t="s">
        <v>1008</v>
      </c>
      <c r="D206" s="318" t="s">
        <v>1009</v>
      </c>
      <c r="E206" s="318" t="s">
        <v>471</v>
      </c>
      <c r="F206" s="318" t="s">
        <v>1010</v>
      </c>
      <c r="G206" s="318" t="s">
        <v>1555</v>
      </c>
      <c r="H206" s="318" t="s">
        <v>1556</v>
      </c>
      <c r="I206" s="318" t="s">
        <v>25</v>
      </c>
      <c r="J206" s="318" t="s">
        <v>1557</v>
      </c>
      <c r="K206" s="318" t="s">
        <v>1558</v>
      </c>
      <c r="L206" s="318" t="s">
        <v>1559</v>
      </c>
      <c r="M206" s="318" t="s">
        <v>1560</v>
      </c>
      <c r="N206" s="318" t="s">
        <v>1561</v>
      </c>
      <c r="O206" s="318" t="s">
        <v>472</v>
      </c>
      <c r="P206" s="318" t="s">
        <v>3349</v>
      </c>
      <c r="Q206" s="318" t="s">
        <v>72</v>
      </c>
      <c r="R206" s="318" t="s">
        <v>25</v>
      </c>
      <c r="S206" s="318" t="s">
        <v>473</v>
      </c>
      <c r="T206" s="318" t="s">
        <v>683</v>
      </c>
    </row>
    <row r="207" spans="1:20">
      <c r="A207" s="318">
        <v>5312727</v>
      </c>
      <c r="B207" s="318" t="s">
        <v>122</v>
      </c>
      <c r="C207" s="318" t="s">
        <v>1008</v>
      </c>
      <c r="D207" s="318" t="s">
        <v>1009</v>
      </c>
      <c r="E207" s="318" t="s">
        <v>471</v>
      </c>
      <c r="F207" s="318" t="s">
        <v>1010</v>
      </c>
      <c r="G207" s="318" t="s">
        <v>4017</v>
      </c>
      <c r="H207" s="318" t="s">
        <v>25</v>
      </c>
      <c r="I207" s="318" t="s">
        <v>25</v>
      </c>
      <c r="J207" s="318" t="s">
        <v>2700</v>
      </c>
      <c r="K207" s="318" t="s">
        <v>4018</v>
      </c>
      <c r="L207" s="318" t="s">
        <v>4019</v>
      </c>
      <c r="M207" s="318" t="s">
        <v>4020</v>
      </c>
      <c r="N207" s="318" t="s">
        <v>25</v>
      </c>
      <c r="O207" s="318" t="s">
        <v>472</v>
      </c>
      <c r="P207" s="318" t="s">
        <v>3094</v>
      </c>
      <c r="Q207" s="318" t="s">
        <v>3509</v>
      </c>
      <c r="R207" s="318" t="s">
        <v>25</v>
      </c>
      <c r="S207" s="318" t="s">
        <v>25</v>
      </c>
      <c r="T207" s="318" t="s">
        <v>25</v>
      </c>
    </row>
    <row r="208" spans="1:20">
      <c r="A208" s="318">
        <v>5312727</v>
      </c>
      <c r="B208" s="318" t="s">
        <v>122</v>
      </c>
      <c r="C208" s="318" t="s">
        <v>1008</v>
      </c>
      <c r="D208" s="318" t="s">
        <v>1009</v>
      </c>
      <c r="E208" s="318" t="s">
        <v>471</v>
      </c>
      <c r="F208" s="318" t="s">
        <v>1010</v>
      </c>
      <c r="G208" s="318" t="s">
        <v>4017</v>
      </c>
      <c r="H208" s="318" t="s">
        <v>25</v>
      </c>
      <c r="I208" s="318" t="s">
        <v>25</v>
      </c>
      <c r="J208" s="318" t="s">
        <v>2700</v>
      </c>
      <c r="K208" s="318" t="s">
        <v>4018</v>
      </c>
      <c r="L208" s="318" t="s">
        <v>4019</v>
      </c>
      <c r="M208" s="318" t="s">
        <v>4020</v>
      </c>
      <c r="N208" s="318" t="s">
        <v>25</v>
      </c>
      <c r="O208" s="318" t="s">
        <v>472</v>
      </c>
      <c r="P208" s="318" t="s">
        <v>3094</v>
      </c>
      <c r="Q208" s="318" t="s">
        <v>3509</v>
      </c>
      <c r="R208" s="318" t="s">
        <v>25</v>
      </c>
      <c r="S208" s="318" t="s">
        <v>473</v>
      </c>
      <c r="T208" s="318" t="s">
        <v>683</v>
      </c>
    </row>
    <row r="209" spans="1:20">
      <c r="A209" s="318">
        <v>5312750</v>
      </c>
      <c r="B209" s="318" t="s">
        <v>97</v>
      </c>
      <c r="C209" s="318" t="s">
        <v>1008</v>
      </c>
      <c r="D209" s="318" t="s">
        <v>1009</v>
      </c>
      <c r="E209" s="318" t="s">
        <v>471</v>
      </c>
      <c r="F209" s="318" t="s">
        <v>1010</v>
      </c>
      <c r="G209" s="318" t="s">
        <v>3712</v>
      </c>
      <c r="H209" s="318" t="s">
        <v>25</v>
      </c>
      <c r="I209" s="318" t="s">
        <v>25</v>
      </c>
      <c r="J209" s="318" t="s">
        <v>2711</v>
      </c>
      <c r="K209" s="318" t="s">
        <v>3713</v>
      </c>
      <c r="L209" s="318" t="s">
        <v>3714</v>
      </c>
      <c r="M209" s="318" t="s">
        <v>3715</v>
      </c>
      <c r="N209" s="318" t="s">
        <v>3716</v>
      </c>
      <c r="O209" s="318" t="s">
        <v>472</v>
      </c>
      <c r="P209" s="318" t="s">
        <v>3315</v>
      </c>
      <c r="Q209" s="318" t="s">
        <v>3718</v>
      </c>
      <c r="R209" s="318" t="s">
        <v>25</v>
      </c>
      <c r="S209" s="318" t="s">
        <v>25</v>
      </c>
      <c r="T209" s="318" t="s">
        <v>25</v>
      </c>
    </row>
    <row r="210" spans="1:20">
      <c r="A210" s="318">
        <v>5312750</v>
      </c>
      <c r="B210" s="318" t="s">
        <v>97</v>
      </c>
      <c r="C210" s="318" t="s">
        <v>1008</v>
      </c>
      <c r="D210" s="318" t="s">
        <v>1009</v>
      </c>
      <c r="E210" s="318" t="s">
        <v>471</v>
      </c>
      <c r="F210" s="318" t="s">
        <v>1010</v>
      </c>
      <c r="G210" s="318" t="s">
        <v>3712</v>
      </c>
      <c r="H210" s="318" t="s">
        <v>25</v>
      </c>
      <c r="I210" s="318" t="s">
        <v>25</v>
      </c>
      <c r="J210" s="318" t="s">
        <v>2711</v>
      </c>
      <c r="K210" s="318" t="s">
        <v>3713</v>
      </c>
      <c r="L210" s="318" t="s">
        <v>3714</v>
      </c>
      <c r="M210" s="318" t="s">
        <v>3715</v>
      </c>
      <c r="N210" s="318" t="s">
        <v>3716</v>
      </c>
      <c r="O210" s="318" t="s">
        <v>472</v>
      </c>
      <c r="P210" s="318" t="s">
        <v>3315</v>
      </c>
      <c r="Q210" s="318" t="s">
        <v>3718</v>
      </c>
      <c r="R210" s="318" t="s">
        <v>25</v>
      </c>
      <c r="S210" s="318" t="s">
        <v>473</v>
      </c>
      <c r="T210" s="318" t="s">
        <v>683</v>
      </c>
    </row>
    <row r="211" spans="1:20">
      <c r="A211" s="318">
        <v>5410141</v>
      </c>
      <c r="B211" s="318" t="s">
        <v>98</v>
      </c>
      <c r="C211" s="318" t="s">
        <v>1008</v>
      </c>
      <c r="D211" s="318" t="s">
        <v>1009</v>
      </c>
      <c r="E211" s="318" t="s">
        <v>471</v>
      </c>
      <c r="F211" s="318" t="s">
        <v>1010</v>
      </c>
      <c r="G211" s="318" t="s">
        <v>3719</v>
      </c>
      <c r="H211" s="318" t="s">
        <v>25</v>
      </c>
      <c r="I211" s="318" t="s">
        <v>25</v>
      </c>
      <c r="J211" s="318" t="s">
        <v>3720</v>
      </c>
      <c r="K211" s="318" t="s">
        <v>3721</v>
      </c>
      <c r="L211" s="318" t="s">
        <v>3722</v>
      </c>
      <c r="M211" s="318" t="s">
        <v>3723</v>
      </c>
      <c r="N211" s="318" t="s">
        <v>3724</v>
      </c>
      <c r="O211" s="318" t="s">
        <v>472</v>
      </c>
      <c r="P211" s="318" t="s">
        <v>3474</v>
      </c>
      <c r="Q211" s="318" t="s">
        <v>722</v>
      </c>
      <c r="R211" s="318" t="s">
        <v>25</v>
      </c>
      <c r="S211" s="318" t="s">
        <v>25</v>
      </c>
      <c r="T211" s="318" t="s">
        <v>25</v>
      </c>
    </row>
    <row r="212" spans="1:20">
      <c r="A212" s="318">
        <v>5410141</v>
      </c>
      <c r="B212" s="318" t="s">
        <v>98</v>
      </c>
      <c r="C212" s="318" t="s">
        <v>1008</v>
      </c>
      <c r="D212" s="318" t="s">
        <v>1009</v>
      </c>
      <c r="E212" s="318" t="s">
        <v>471</v>
      </c>
      <c r="F212" s="318" t="s">
        <v>1010</v>
      </c>
      <c r="G212" s="318" t="s">
        <v>3719</v>
      </c>
      <c r="H212" s="318" t="s">
        <v>25</v>
      </c>
      <c r="I212" s="318" t="s">
        <v>25</v>
      </c>
      <c r="J212" s="318" t="s">
        <v>3720</v>
      </c>
      <c r="K212" s="318" t="s">
        <v>3721</v>
      </c>
      <c r="L212" s="318" t="s">
        <v>3722</v>
      </c>
      <c r="M212" s="318" t="s">
        <v>3723</v>
      </c>
      <c r="N212" s="318" t="s">
        <v>3724</v>
      </c>
      <c r="O212" s="318" t="s">
        <v>472</v>
      </c>
      <c r="P212" s="318" t="s">
        <v>3474</v>
      </c>
      <c r="Q212" s="318" t="s">
        <v>722</v>
      </c>
      <c r="R212" s="318" t="s">
        <v>25</v>
      </c>
      <c r="S212" s="318" t="s">
        <v>473</v>
      </c>
      <c r="T212" s="318" t="s">
        <v>683</v>
      </c>
    </row>
    <row r="213" spans="1:20" ht="72">
      <c r="A213" s="318">
        <v>5410471</v>
      </c>
      <c r="B213" s="318" t="s">
        <v>94</v>
      </c>
      <c r="C213" s="318" t="s">
        <v>1008</v>
      </c>
      <c r="D213" s="318" t="s">
        <v>1009</v>
      </c>
      <c r="E213" s="318" t="s">
        <v>471</v>
      </c>
      <c r="F213" s="318" t="s">
        <v>1010</v>
      </c>
      <c r="G213" s="318" t="s">
        <v>1366</v>
      </c>
      <c r="H213" s="318" t="s">
        <v>25</v>
      </c>
      <c r="I213" s="318" t="s">
        <v>25</v>
      </c>
      <c r="J213" s="318" t="s">
        <v>1367</v>
      </c>
      <c r="K213" s="318" t="s">
        <v>1368</v>
      </c>
      <c r="L213" s="318" t="s">
        <v>1369</v>
      </c>
      <c r="M213" s="318" t="s">
        <v>1370</v>
      </c>
      <c r="N213" s="352" t="s">
        <v>1371</v>
      </c>
      <c r="O213" s="318" t="s">
        <v>472</v>
      </c>
      <c r="P213" s="318" t="s">
        <v>3230</v>
      </c>
      <c r="Q213" s="318" t="s">
        <v>77</v>
      </c>
      <c r="R213" s="318" t="s">
        <v>25</v>
      </c>
      <c r="S213" s="318" t="s">
        <v>25</v>
      </c>
      <c r="T213" s="318" t="s">
        <v>25</v>
      </c>
    </row>
    <row r="214" spans="1:20" ht="72">
      <c r="A214" s="318">
        <v>5410471</v>
      </c>
      <c r="B214" s="318" t="s">
        <v>94</v>
      </c>
      <c r="C214" s="318" t="s">
        <v>1008</v>
      </c>
      <c r="D214" s="318" t="s">
        <v>1009</v>
      </c>
      <c r="E214" s="318" t="s">
        <v>471</v>
      </c>
      <c r="F214" s="318" t="s">
        <v>1010</v>
      </c>
      <c r="G214" s="318" t="s">
        <v>1366</v>
      </c>
      <c r="H214" s="318" t="s">
        <v>25</v>
      </c>
      <c r="I214" s="318" t="s">
        <v>25</v>
      </c>
      <c r="J214" s="318" t="s">
        <v>1367</v>
      </c>
      <c r="K214" s="318" t="s">
        <v>1368</v>
      </c>
      <c r="L214" s="318" t="s">
        <v>1369</v>
      </c>
      <c r="M214" s="318" t="s">
        <v>1370</v>
      </c>
      <c r="N214" s="352" t="s">
        <v>1371</v>
      </c>
      <c r="O214" s="318" t="s">
        <v>472</v>
      </c>
      <c r="P214" s="318" t="s">
        <v>3230</v>
      </c>
      <c r="Q214" s="318" t="s">
        <v>77</v>
      </c>
      <c r="R214" s="318" t="s">
        <v>25</v>
      </c>
      <c r="S214" s="318" t="s">
        <v>473</v>
      </c>
      <c r="T214" s="318" t="s">
        <v>683</v>
      </c>
    </row>
    <row r="215" spans="1:20">
      <c r="A215" s="318">
        <v>5410760</v>
      </c>
      <c r="B215" s="318" t="s">
        <v>100</v>
      </c>
      <c r="C215" s="318" t="s">
        <v>1008</v>
      </c>
      <c r="D215" s="318" t="s">
        <v>1009</v>
      </c>
      <c r="E215" s="318" t="s">
        <v>471</v>
      </c>
      <c r="F215" s="318" t="s">
        <v>1010</v>
      </c>
      <c r="G215" s="318" t="s">
        <v>1562</v>
      </c>
      <c r="H215" s="318" t="s">
        <v>1563</v>
      </c>
      <c r="I215" s="318" t="s">
        <v>25</v>
      </c>
      <c r="J215" s="318" t="s">
        <v>1564</v>
      </c>
      <c r="K215" s="318" t="s">
        <v>1565</v>
      </c>
      <c r="L215" s="318" t="s">
        <v>1566</v>
      </c>
      <c r="M215" s="318" t="s">
        <v>1567</v>
      </c>
      <c r="N215" s="318" t="s">
        <v>1568</v>
      </c>
      <c r="O215" s="318" t="s">
        <v>472</v>
      </c>
      <c r="P215" s="318" t="s">
        <v>3081</v>
      </c>
      <c r="Q215" s="318" t="s">
        <v>722</v>
      </c>
      <c r="R215" s="318" t="s">
        <v>25</v>
      </c>
      <c r="S215" s="318" t="s">
        <v>25</v>
      </c>
      <c r="T215" s="318" t="s">
        <v>25</v>
      </c>
    </row>
    <row r="216" spans="1:20">
      <c r="A216" s="318">
        <v>5410760</v>
      </c>
      <c r="B216" s="318" t="s">
        <v>100</v>
      </c>
      <c r="C216" s="318" t="s">
        <v>1008</v>
      </c>
      <c r="D216" s="318" t="s">
        <v>1009</v>
      </c>
      <c r="E216" s="318" t="s">
        <v>471</v>
      </c>
      <c r="F216" s="318" t="s">
        <v>1010</v>
      </c>
      <c r="G216" s="318" t="s">
        <v>1562</v>
      </c>
      <c r="H216" s="318" t="s">
        <v>1563</v>
      </c>
      <c r="I216" s="318" t="s">
        <v>25</v>
      </c>
      <c r="J216" s="318" t="s">
        <v>1564</v>
      </c>
      <c r="K216" s="318" t="s">
        <v>1565</v>
      </c>
      <c r="L216" s="318" t="s">
        <v>1566</v>
      </c>
      <c r="M216" s="318" t="s">
        <v>1567</v>
      </c>
      <c r="N216" s="318" t="s">
        <v>1568</v>
      </c>
      <c r="O216" s="318" t="s">
        <v>472</v>
      </c>
      <c r="P216" s="318" t="s">
        <v>3081</v>
      </c>
      <c r="Q216" s="318" t="s">
        <v>722</v>
      </c>
      <c r="R216" s="318" t="s">
        <v>25</v>
      </c>
      <c r="S216" s="318" t="s">
        <v>473</v>
      </c>
      <c r="T216" s="318" t="s">
        <v>683</v>
      </c>
    </row>
    <row r="217" spans="1:20" ht="108">
      <c r="A217" s="318">
        <v>5411511</v>
      </c>
      <c r="B217" s="318" t="s">
        <v>108</v>
      </c>
      <c r="C217" s="318" t="s">
        <v>1008</v>
      </c>
      <c r="D217" s="318" t="s">
        <v>1009</v>
      </c>
      <c r="E217" s="318" t="s">
        <v>493</v>
      </c>
      <c r="F217" s="318" t="s">
        <v>1010</v>
      </c>
      <c r="G217" s="318" t="s">
        <v>3728</v>
      </c>
      <c r="H217" s="318" t="s">
        <v>25</v>
      </c>
      <c r="I217" s="318" t="s">
        <v>25</v>
      </c>
      <c r="J217" s="318" t="s">
        <v>3729</v>
      </c>
      <c r="K217" s="318" t="s">
        <v>3730</v>
      </c>
      <c r="L217" s="318" t="s">
        <v>3731</v>
      </c>
      <c r="M217" s="318" t="s">
        <v>3731</v>
      </c>
      <c r="N217" s="352" t="s">
        <v>3732</v>
      </c>
      <c r="O217" s="318" t="s">
        <v>494</v>
      </c>
      <c r="P217" s="318" t="s">
        <v>3312</v>
      </c>
      <c r="Q217" s="318" t="s">
        <v>722</v>
      </c>
      <c r="R217" s="318" t="s">
        <v>25</v>
      </c>
      <c r="S217" s="318" t="s">
        <v>25</v>
      </c>
      <c r="T217" s="318" t="s">
        <v>25</v>
      </c>
    </row>
    <row r="218" spans="1:20" ht="108">
      <c r="A218" s="318">
        <v>5411511</v>
      </c>
      <c r="B218" s="318" t="s">
        <v>108</v>
      </c>
      <c r="C218" s="318" t="s">
        <v>1008</v>
      </c>
      <c r="D218" s="318" t="s">
        <v>1009</v>
      </c>
      <c r="E218" s="318" t="s">
        <v>493</v>
      </c>
      <c r="F218" s="318" t="s">
        <v>1010</v>
      </c>
      <c r="G218" s="318" t="s">
        <v>3728</v>
      </c>
      <c r="H218" s="318" t="s">
        <v>25</v>
      </c>
      <c r="I218" s="318" t="s">
        <v>25</v>
      </c>
      <c r="J218" s="318" t="s">
        <v>3729</v>
      </c>
      <c r="K218" s="318" t="s">
        <v>3730</v>
      </c>
      <c r="L218" s="318" t="s">
        <v>3731</v>
      </c>
      <c r="M218" s="318" t="s">
        <v>3731</v>
      </c>
      <c r="N218" s="352" t="s">
        <v>3732</v>
      </c>
      <c r="O218" s="318" t="s">
        <v>494</v>
      </c>
      <c r="P218" s="318" t="s">
        <v>3312</v>
      </c>
      <c r="Q218" s="318" t="s">
        <v>722</v>
      </c>
      <c r="R218" s="318" t="s">
        <v>25</v>
      </c>
      <c r="S218" s="318" t="s">
        <v>473</v>
      </c>
      <c r="T218" s="318" t="s">
        <v>683</v>
      </c>
    </row>
    <row r="219" spans="1:20">
      <c r="A219" s="318">
        <v>5411602</v>
      </c>
      <c r="B219" s="318" t="s">
        <v>24</v>
      </c>
      <c r="C219" s="318" t="s">
        <v>1008</v>
      </c>
      <c r="D219" s="318" t="s">
        <v>1009</v>
      </c>
      <c r="E219" s="318" t="s">
        <v>493</v>
      </c>
      <c r="F219" s="318" t="s">
        <v>1010</v>
      </c>
      <c r="G219" s="318" t="s">
        <v>4021</v>
      </c>
      <c r="H219" s="318" t="s">
        <v>25</v>
      </c>
      <c r="I219" s="318" t="s">
        <v>25</v>
      </c>
      <c r="J219" s="318" t="s">
        <v>2769</v>
      </c>
      <c r="K219" s="318" t="s">
        <v>4022</v>
      </c>
      <c r="L219" s="318" t="s">
        <v>4023</v>
      </c>
      <c r="M219" s="318" t="s">
        <v>4024</v>
      </c>
      <c r="N219" s="318" t="s">
        <v>25</v>
      </c>
      <c r="O219" s="318" t="s">
        <v>494</v>
      </c>
      <c r="P219" s="318" t="s">
        <v>48</v>
      </c>
      <c r="Q219" s="318" t="s">
        <v>496</v>
      </c>
      <c r="R219" s="318" t="s">
        <v>25</v>
      </c>
      <c r="S219" s="318" t="s">
        <v>25</v>
      </c>
      <c r="T219" s="318" t="s">
        <v>25</v>
      </c>
    </row>
    <row r="220" spans="1:20">
      <c r="A220" s="318">
        <v>5411834</v>
      </c>
      <c r="B220" s="318" t="s">
        <v>79</v>
      </c>
      <c r="C220" s="318" t="s">
        <v>1008</v>
      </c>
      <c r="D220" s="318" t="s">
        <v>1009</v>
      </c>
      <c r="E220" s="318" t="s">
        <v>471</v>
      </c>
      <c r="F220" s="318" t="s">
        <v>1010</v>
      </c>
      <c r="G220" s="318" t="s">
        <v>3734</v>
      </c>
      <c r="H220" s="318" t="s">
        <v>25</v>
      </c>
      <c r="I220" s="318" t="s">
        <v>25</v>
      </c>
      <c r="J220" s="318" t="s">
        <v>2868</v>
      </c>
      <c r="K220" s="318" t="s">
        <v>3735</v>
      </c>
      <c r="L220" s="318" t="s">
        <v>3736</v>
      </c>
      <c r="M220" s="318" t="s">
        <v>3737</v>
      </c>
      <c r="N220" s="318" t="s">
        <v>3738</v>
      </c>
      <c r="O220" s="318" t="s">
        <v>472</v>
      </c>
      <c r="P220" s="318" t="s">
        <v>4025</v>
      </c>
      <c r="Q220" s="318" t="s">
        <v>225</v>
      </c>
      <c r="R220" s="318" t="s">
        <v>25</v>
      </c>
      <c r="S220" s="318" t="s">
        <v>25</v>
      </c>
      <c r="T220" s="318" t="s">
        <v>25</v>
      </c>
    </row>
    <row r="221" spans="1:20">
      <c r="A221" s="318">
        <v>5411842</v>
      </c>
      <c r="B221" s="318" t="s">
        <v>110</v>
      </c>
      <c r="C221" s="318" t="s">
        <v>1008</v>
      </c>
      <c r="D221" s="318" t="s">
        <v>1009</v>
      </c>
      <c r="E221" s="318" t="s">
        <v>471</v>
      </c>
      <c r="F221" s="318" t="s">
        <v>1010</v>
      </c>
      <c r="G221" s="318" t="s">
        <v>2751</v>
      </c>
      <c r="H221" s="318" t="s">
        <v>25</v>
      </c>
      <c r="I221" s="318" t="s">
        <v>25</v>
      </c>
      <c r="J221" s="318" t="s">
        <v>1367</v>
      </c>
      <c r="K221" s="318" t="s">
        <v>2752</v>
      </c>
      <c r="L221" s="318" t="s">
        <v>2753</v>
      </c>
      <c r="M221" s="318" t="s">
        <v>2754</v>
      </c>
      <c r="N221" s="318" t="s">
        <v>25</v>
      </c>
      <c r="O221" s="318" t="s">
        <v>472</v>
      </c>
      <c r="P221" s="318" t="s">
        <v>3057</v>
      </c>
      <c r="Q221" s="318" t="s">
        <v>80</v>
      </c>
      <c r="R221" s="318" t="s">
        <v>25</v>
      </c>
      <c r="S221" s="318" t="s">
        <v>25</v>
      </c>
      <c r="T221" s="318" t="s">
        <v>25</v>
      </c>
    </row>
    <row r="222" spans="1:20">
      <c r="A222" s="318">
        <v>5411842</v>
      </c>
      <c r="B222" s="318" t="s">
        <v>110</v>
      </c>
      <c r="C222" s="318" t="s">
        <v>1008</v>
      </c>
      <c r="D222" s="318" t="s">
        <v>1009</v>
      </c>
      <c r="E222" s="318" t="s">
        <v>471</v>
      </c>
      <c r="F222" s="318" t="s">
        <v>1010</v>
      </c>
      <c r="G222" s="318" t="s">
        <v>2751</v>
      </c>
      <c r="H222" s="318" t="s">
        <v>25</v>
      </c>
      <c r="I222" s="318" t="s">
        <v>25</v>
      </c>
      <c r="J222" s="318" t="s">
        <v>1367</v>
      </c>
      <c r="K222" s="318" t="s">
        <v>2752</v>
      </c>
      <c r="L222" s="318" t="s">
        <v>2753</v>
      </c>
      <c r="M222" s="318" t="s">
        <v>2754</v>
      </c>
      <c r="N222" s="318" t="s">
        <v>25</v>
      </c>
      <c r="O222" s="318" t="s">
        <v>472</v>
      </c>
      <c r="P222" s="318" t="s">
        <v>3057</v>
      </c>
      <c r="Q222" s="318" t="s">
        <v>80</v>
      </c>
      <c r="R222" s="318" t="s">
        <v>25</v>
      </c>
      <c r="S222" s="318" t="s">
        <v>473</v>
      </c>
      <c r="T222" s="318" t="s">
        <v>714</v>
      </c>
    </row>
    <row r="223" spans="1:20">
      <c r="A223" s="318">
        <v>5411875</v>
      </c>
      <c r="B223" s="318" t="s">
        <v>91</v>
      </c>
      <c r="C223" s="318" t="s">
        <v>1008</v>
      </c>
      <c r="D223" s="318" t="s">
        <v>1009</v>
      </c>
      <c r="E223" s="318" t="s">
        <v>493</v>
      </c>
      <c r="F223" s="318" t="s">
        <v>1010</v>
      </c>
      <c r="G223" s="318" t="s">
        <v>4026</v>
      </c>
      <c r="H223" s="318" t="s">
        <v>25</v>
      </c>
      <c r="I223" s="318" t="s">
        <v>25</v>
      </c>
      <c r="J223" s="318" t="s">
        <v>1367</v>
      </c>
      <c r="K223" s="318" t="s">
        <v>4027</v>
      </c>
      <c r="L223" s="318" t="s">
        <v>4028</v>
      </c>
      <c r="M223" s="318" t="s">
        <v>4029</v>
      </c>
      <c r="N223" s="318" t="s">
        <v>25</v>
      </c>
      <c r="O223" s="318" t="s">
        <v>494</v>
      </c>
      <c r="P223" s="318" t="s">
        <v>3669</v>
      </c>
      <c r="Q223" s="318" t="s">
        <v>499</v>
      </c>
      <c r="R223" s="318" t="s">
        <v>25</v>
      </c>
      <c r="S223" s="318" t="s">
        <v>25</v>
      </c>
      <c r="T223" s="318" t="s">
        <v>25</v>
      </c>
    </row>
    <row r="224" spans="1:20">
      <c r="A224" s="318">
        <v>5412030</v>
      </c>
      <c r="B224" s="318" t="s">
        <v>57</v>
      </c>
      <c r="C224" s="318" t="s">
        <v>1008</v>
      </c>
      <c r="D224" s="318" t="s">
        <v>1009</v>
      </c>
      <c r="E224" s="318" t="s">
        <v>493</v>
      </c>
      <c r="F224" s="318" t="s">
        <v>1010</v>
      </c>
      <c r="G224" s="318" t="s">
        <v>4030</v>
      </c>
      <c r="H224" s="318" t="s">
        <v>25</v>
      </c>
      <c r="I224" s="318" t="s">
        <v>25</v>
      </c>
      <c r="J224" s="318" t="s">
        <v>4031</v>
      </c>
      <c r="K224" s="318" t="s">
        <v>4032</v>
      </c>
      <c r="L224" s="318" t="s">
        <v>4033</v>
      </c>
      <c r="M224" s="318" t="s">
        <v>25</v>
      </c>
      <c r="N224" s="318" t="s">
        <v>25</v>
      </c>
      <c r="O224" s="318" t="s">
        <v>494</v>
      </c>
      <c r="P224" s="318" t="s">
        <v>713</v>
      </c>
      <c r="Q224" s="318" t="s">
        <v>3911</v>
      </c>
      <c r="R224" s="318" t="s">
        <v>25</v>
      </c>
      <c r="S224" s="318" t="s">
        <v>25</v>
      </c>
      <c r="T224" s="318" t="s">
        <v>25</v>
      </c>
    </row>
    <row r="225" spans="1:20">
      <c r="A225" s="318">
        <v>5412196</v>
      </c>
      <c r="B225" s="318" t="s">
        <v>113</v>
      </c>
      <c r="C225" s="318" t="s">
        <v>1008</v>
      </c>
      <c r="D225" s="318" t="s">
        <v>1009</v>
      </c>
      <c r="E225" s="318" t="s">
        <v>471</v>
      </c>
      <c r="F225" s="318" t="s">
        <v>1010</v>
      </c>
      <c r="G225" s="318" t="s">
        <v>3740</v>
      </c>
      <c r="H225" s="318" t="s">
        <v>25</v>
      </c>
      <c r="I225" s="318" t="s">
        <v>25</v>
      </c>
      <c r="J225" s="318" t="s">
        <v>2775</v>
      </c>
      <c r="K225" s="318" t="s">
        <v>3741</v>
      </c>
      <c r="L225" s="318" t="s">
        <v>3742</v>
      </c>
      <c r="M225" s="318" t="s">
        <v>3743</v>
      </c>
      <c r="N225" s="318" t="s">
        <v>25</v>
      </c>
      <c r="O225" s="318" t="s">
        <v>472</v>
      </c>
      <c r="P225" s="318" t="s">
        <v>3166</v>
      </c>
      <c r="Q225" s="318" t="s">
        <v>105</v>
      </c>
      <c r="R225" s="318" t="s">
        <v>25</v>
      </c>
      <c r="S225" s="318" t="s">
        <v>25</v>
      </c>
      <c r="T225" s="318" t="s">
        <v>25</v>
      </c>
    </row>
    <row r="226" spans="1:20">
      <c r="A226" s="318">
        <v>5412196</v>
      </c>
      <c r="B226" s="318" t="s">
        <v>113</v>
      </c>
      <c r="C226" s="318" t="s">
        <v>1008</v>
      </c>
      <c r="D226" s="318" t="s">
        <v>1009</v>
      </c>
      <c r="E226" s="318" t="s">
        <v>471</v>
      </c>
      <c r="F226" s="318" t="s">
        <v>1010</v>
      </c>
      <c r="G226" s="318" t="s">
        <v>3740</v>
      </c>
      <c r="H226" s="318" t="s">
        <v>25</v>
      </c>
      <c r="I226" s="318" t="s">
        <v>25</v>
      </c>
      <c r="J226" s="318" t="s">
        <v>2775</v>
      </c>
      <c r="K226" s="318" t="s">
        <v>3741</v>
      </c>
      <c r="L226" s="318" t="s">
        <v>3742</v>
      </c>
      <c r="M226" s="318" t="s">
        <v>3743</v>
      </c>
      <c r="N226" s="318" t="s">
        <v>25</v>
      </c>
      <c r="O226" s="318" t="s">
        <v>472</v>
      </c>
      <c r="P226" s="318" t="s">
        <v>3166</v>
      </c>
      <c r="Q226" s="318" t="s">
        <v>105</v>
      </c>
      <c r="R226" s="318" t="s">
        <v>25</v>
      </c>
      <c r="S226" s="318" t="s">
        <v>473</v>
      </c>
      <c r="T226" s="318" t="s">
        <v>683</v>
      </c>
    </row>
    <row r="227" spans="1:20">
      <c r="A227" s="318">
        <v>5412873</v>
      </c>
      <c r="B227" s="318" t="s">
        <v>111</v>
      </c>
      <c r="C227" s="318" t="s">
        <v>1008</v>
      </c>
      <c r="D227" s="318" t="s">
        <v>1009</v>
      </c>
      <c r="E227" s="318" t="s">
        <v>493</v>
      </c>
      <c r="F227" s="318" t="s">
        <v>1010</v>
      </c>
      <c r="G227" s="318" t="s">
        <v>4034</v>
      </c>
      <c r="H227" s="318" t="s">
        <v>25</v>
      </c>
      <c r="I227" s="318" t="s">
        <v>25</v>
      </c>
      <c r="J227" s="318" t="s">
        <v>3018</v>
      </c>
      <c r="K227" s="318" t="s">
        <v>4035</v>
      </c>
      <c r="L227" s="318" t="s">
        <v>4036</v>
      </c>
      <c r="M227" s="318" t="s">
        <v>4037</v>
      </c>
      <c r="N227" s="318" t="s">
        <v>25</v>
      </c>
      <c r="O227" s="318" t="s">
        <v>494</v>
      </c>
      <c r="P227" s="318" t="s">
        <v>3056</v>
      </c>
      <c r="Q227" s="318" t="s">
        <v>1683</v>
      </c>
      <c r="R227" s="318" t="s">
        <v>25</v>
      </c>
      <c r="S227" s="318" t="s">
        <v>25</v>
      </c>
      <c r="T227" s="318" t="s">
        <v>25</v>
      </c>
    </row>
    <row r="228" spans="1:20">
      <c r="A228" s="318">
        <v>5412873</v>
      </c>
      <c r="B228" s="318" t="s">
        <v>111</v>
      </c>
      <c r="C228" s="318" t="s">
        <v>1008</v>
      </c>
      <c r="D228" s="318" t="s">
        <v>1009</v>
      </c>
      <c r="E228" s="318" t="s">
        <v>493</v>
      </c>
      <c r="F228" s="318" t="s">
        <v>1010</v>
      </c>
      <c r="G228" s="318" t="s">
        <v>4034</v>
      </c>
      <c r="H228" s="318" t="s">
        <v>25</v>
      </c>
      <c r="I228" s="318" t="s">
        <v>25</v>
      </c>
      <c r="J228" s="318" t="s">
        <v>3018</v>
      </c>
      <c r="K228" s="318" t="s">
        <v>4035</v>
      </c>
      <c r="L228" s="318" t="s">
        <v>4036</v>
      </c>
      <c r="M228" s="318" t="s">
        <v>4037</v>
      </c>
      <c r="N228" s="318" t="s">
        <v>25</v>
      </c>
      <c r="O228" s="318" t="s">
        <v>494</v>
      </c>
      <c r="P228" s="318" t="s">
        <v>3056</v>
      </c>
      <c r="Q228" s="318" t="s">
        <v>1683</v>
      </c>
      <c r="R228" s="318" t="s">
        <v>25</v>
      </c>
      <c r="S228" s="318" t="s">
        <v>473</v>
      </c>
      <c r="T228" s="318" t="s">
        <v>683</v>
      </c>
    </row>
    <row r="229" spans="1:20">
      <c r="A229" s="318">
        <v>5413095</v>
      </c>
      <c r="B229" s="318" t="s">
        <v>90</v>
      </c>
      <c r="C229" s="318" t="s">
        <v>1008</v>
      </c>
      <c r="D229" s="318" t="s">
        <v>1009</v>
      </c>
      <c r="E229" s="318" t="s">
        <v>493</v>
      </c>
      <c r="F229" s="318" t="s">
        <v>1010</v>
      </c>
      <c r="G229" s="318" t="s">
        <v>4038</v>
      </c>
      <c r="H229" s="318" t="s">
        <v>25</v>
      </c>
      <c r="I229" s="318" t="s">
        <v>25</v>
      </c>
      <c r="J229" s="318" t="s">
        <v>1564</v>
      </c>
      <c r="K229" s="318" t="s">
        <v>4039</v>
      </c>
      <c r="L229" s="318" t="s">
        <v>4040</v>
      </c>
      <c r="M229" s="318" t="s">
        <v>4041</v>
      </c>
      <c r="N229" s="318" t="s">
        <v>25</v>
      </c>
      <c r="O229" s="318" t="s">
        <v>494</v>
      </c>
      <c r="P229" s="318" t="s">
        <v>3546</v>
      </c>
      <c r="Q229" s="318" t="s">
        <v>4042</v>
      </c>
      <c r="R229" s="318" t="s">
        <v>25</v>
      </c>
      <c r="S229" s="318" t="s">
        <v>25</v>
      </c>
      <c r="T229" s="318" t="s">
        <v>25</v>
      </c>
    </row>
    <row r="230" spans="1:20">
      <c r="A230" s="318">
        <v>5413095</v>
      </c>
      <c r="B230" s="318" t="s">
        <v>90</v>
      </c>
      <c r="C230" s="318" t="s">
        <v>1008</v>
      </c>
      <c r="D230" s="318" t="s">
        <v>1009</v>
      </c>
      <c r="E230" s="318" t="s">
        <v>493</v>
      </c>
      <c r="F230" s="318" t="s">
        <v>1010</v>
      </c>
      <c r="G230" s="318" t="s">
        <v>4038</v>
      </c>
      <c r="H230" s="318" t="s">
        <v>25</v>
      </c>
      <c r="I230" s="318" t="s">
        <v>25</v>
      </c>
      <c r="J230" s="318" t="s">
        <v>1564</v>
      </c>
      <c r="K230" s="318" t="s">
        <v>4039</v>
      </c>
      <c r="L230" s="318" t="s">
        <v>4040</v>
      </c>
      <c r="M230" s="318" t="s">
        <v>4041</v>
      </c>
      <c r="N230" s="318" t="s">
        <v>25</v>
      </c>
      <c r="O230" s="318" t="s">
        <v>494</v>
      </c>
      <c r="P230" s="318" t="s">
        <v>3546</v>
      </c>
      <c r="Q230" s="318" t="s">
        <v>4042</v>
      </c>
      <c r="R230" s="318" t="s">
        <v>25</v>
      </c>
      <c r="S230" s="318" t="s">
        <v>473</v>
      </c>
      <c r="T230" s="318" t="s">
        <v>683</v>
      </c>
    </row>
    <row r="231" spans="1:20">
      <c r="A231" s="318">
        <v>5413178</v>
      </c>
      <c r="B231" s="318" t="s">
        <v>51</v>
      </c>
      <c r="C231" s="318" t="s">
        <v>1008</v>
      </c>
      <c r="D231" s="318" t="s">
        <v>1009</v>
      </c>
      <c r="E231" s="318" t="s">
        <v>471</v>
      </c>
      <c r="F231" s="318" t="s">
        <v>1010</v>
      </c>
      <c r="G231" s="318" t="s">
        <v>3744</v>
      </c>
      <c r="H231" s="318" t="s">
        <v>25</v>
      </c>
      <c r="I231" s="318" t="s">
        <v>25</v>
      </c>
      <c r="J231" s="318" t="s">
        <v>1378</v>
      </c>
      <c r="K231" s="318" t="s">
        <v>3745</v>
      </c>
      <c r="L231" s="318" t="s">
        <v>3746</v>
      </c>
      <c r="M231" s="318" t="s">
        <v>3747</v>
      </c>
      <c r="N231" s="318" t="s">
        <v>25</v>
      </c>
      <c r="O231" s="318" t="s">
        <v>472</v>
      </c>
      <c r="P231" s="318" t="s">
        <v>3706</v>
      </c>
      <c r="Q231" s="318" t="s">
        <v>3748</v>
      </c>
      <c r="R231" s="318" t="s">
        <v>25</v>
      </c>
      <c r="S231" s="318" t="s">
        <v>25</v>
      </c>
      <c r="T231" s="318" t="s">
        <v>25</v>
      </c>
    </row>
    <row r="232" spans="1:20">
      <c r="A232" s="318">
        <v>5413178</v>
      </c>
      <c r="B232" s="318" t="s">
        <v>51</v>
      </c>
      <c r="C232" s="318" t="s">
        <v>1008</v>
      </c>
      <c r="D232" s="318" t="s">
        <v>1009</v>
      </c>
      <c r="E232" s="318" t="s">
        <v>471</v>
      </c>
      <c r="F232" s="318" t="s">
        <v>1010</v>
      </c>
      <c r="G232" s="318" t="s">
        <v>3744</v>
      </c>
      <c r="H232" s="318" t="s">
        <v>25</v>
      </c>
      <c r="I232" s="318" t="s">
        <v>25</v>
      </c>
      <c r="J232" s="318" t="s">
        <v>1378</v>
      </c>
      <c r="K232" s="318" t="s">
        <v>3745</v>
      </c>
      <c r="L232" s="318" t="s">
        <v>3746</v>
      </c>
      <c r="M232" s="318" t="s">
        <v>3747</v>
      </c>
      <c r="N232" s="318" t="s">
        <v>25</v>
      </c>
      <c r="O232" s="318" t="s">
        <v>472</v>
      </c>
      <c r="P232" s="318" t="s">
        <v>3706</v>
      </c>
      <c r="Q232" s="318" t="s">
        <v>3748</v>
      </c>
      <c r="R232" s="318" t="s">
        <v>25</v>
      </c>
      <c r="S232" s="318" t="s">
        <v>473</v>
      </c>
      <c r="T232" s="318" t="s">
        <v>714</v>
      </c>
    </row>
    <row r="233" spans="1:20" ht="162">
      <c r="A233" s="318">
        <v>5413269</v>
      </c>
      <c r="B233" s="318" t="s">
        <v>83</v>
      </c>
      <c r="C233" s="318" t="s">
        <v>1008</v>
      </c>
      <c r="D233" s="318" t="s">
        <v>1009</v>
      </c>
      <c r="E233" s="318" t="s">
        <v>471</v>
      </c>
      <c r="F233" s="318" t="s">
        <v>1010</v>
      </c>
      <c r="G233" s="318" t="s">
        <v>1572</v>
      </c>
      <c r="H233" s="318" t="s">
        <v>1573</v>
      </c>
      <c r="I233" s="318" t="s">
        <v>25</v>
      </c>
      <c r="J233" s="318" t="s">
        <v>1378</v>
      </c>
      <c r="K233" s="318" t="s">
        <v>1574</v>
      </c>
      <c r="L233" s="318" t="s">
        <v>1575</v>
      </c>
      <c r="M233" s="318" t="s">
        <v>1576</v>
      </c>
      <c r="N233" s="352" t="s">
        <v>1577</v>
      </c>
      <c r="O233" s="318" t="s">
        <v>472</v>
      </c>
      <c r="P233" s="318" t="s">
        <v>4043</v>
      </c>
      <c r="Q233" s="318" t="s">
        <v>225</v>
      </c>
      <c r="R233" s="318" t="s">
        <v>25</v>
      </c>
      <c r="S233" s="318" t="s">
        <v>25</v>
      </c>
      <c r="T233" s="318" t="s">
        <v>25</v>
      </c>
    </row>
    <row r="234" spans="1:20" ht="162">
      <c r="A234" s="318">
        <v>5413269</v>
      </c>
      <c r="B234" s="318" t="s">
        <v>83</v>
      </c>
      <c r="C234" s="318" t="s">
        <v>1008</v>
      </c>
      <c r="D234" s="318" t="s">
        <v>1009</v>
      </c>
      <c r="E234" s="318" t="s">
        <v>471</v>
      </c>
      <c r="F234" s="318" t="s">
        <v>1010</v>
      </c>
      <c r="G234" s="318" t="s">
        <v>1572</v>
      </c>
      <c r="H234" s="318" t="s">
        <v>1573</v>
      </c>
      <c r="I234" s="318" t="s">
        <v>25</v>
      </c>
      <c r="J234" s="318" t="s">
        <v>1378</v>
      </c>
      <c r="K234" s="318" t="s">
        <v>1574</v>
      </c>
      <c r="L234" s="318" t="s">
        <v>1575</v>
      </c>
      <c r="M234" s="318" t="s">
        <v>1576</v>
      </c>
      <c r="N234" s="352" t="s">
        <v>1577</v>
      </c>
      <c r="O234" s="318" t="s">
        <v>472</v>
      </c>
      <c r="P234" s="318" t="s">
        <v>4043</v>
      </c>
      <c r="Q234" s="318" t="s">
        <v>225</v>
      </c>
      <c r="R234" s="318" t="s">
        <v>25</v>
      </c>
      <c r="S234" s="318" t="s">
        <v>473</v>
      </c>
      <c r="T234" s="318" t="s">
        <v>714</v>
      </c>
    </row>
    <row r="235" spans="1:20">
      <c r="A235" s="318">
        <v>5413483</v>
      </c>
      <c r="B235" s="318" t="s">
        <v>99</v>
      </c>
      <c r="C235" s="318" t="s">
        <v>1008</v>
      </c>
      <c r="D235" s="318" t="s">
        <v>1009</v>
      </c>
      <c r="E235" s="318" t="s">
        <v>493</v>
      </c>
      <c r="F235" s="318" t="s">
        <v>1010</v>
      </c>
      <c r="G235" s="318" t="s">
        <v>4044</v>
      </c>
      <c r="H235" s="318" t="s">
        <v>25</v>
      </c>
      <c r="I235" s="318" t="s">
        <v>25</v>
      </c>
      <c r="J235" s="318" t="s">
        <v>1378</v>
      </c>
      <c r="K235" s="318" t="s">
        <v>4045</v>
      </c>
      <c r="L235" s="318" t="s">
        <v>4046</v>
      </c>
      <c r="M235" s="318" t="s">
        <v>4047</v>
      </c>
      <c r="N235" s="318" t="s">
        <v>25</v>
      </c>
      <c r="O235" s="318" t="s">
        <v>494</v>
      </c>
      <c r="P235" s="318" t="s">
        <v>4048</v>
      </c>
      <c r="Q235" s="318" t="s">
        <v>923</v>
      </c>
      <c r="R235" s="318" t="s">
        <v>25</v>
      </c>
      <c r="S235" s="318" t="s">
        <v>25</v>
      </c>
      <c r="T235" s="318" t="s">
        <v>25</v>
      </c>
    </row>
    <row r="236" spans="1:20">
      <c r="A236" s="318">
        <v>5413483</v>
      </c>
      <c r="B236" s="318" t="s">
        <v>99</v>
      </c>
      <c r="C236" s="318" t="s">
        <v>1008</v>
      </c>
      <c r="D236" s="318" t="s">
        <v>1009</v>
      </c>
      <c r="E236" s="318" t="s">
        <v>493</v>
      </c>
      <c r="F236" s="318" t="s">
        <v>1010</v>
      </c>
      <c r="G236" s="318" t="s">
        <v>4044</v>
      </c>
      <c r="H236" s="318" t="s">
        <v>25</v>
      </c>
      <c r="I236" s="318" t="s">
        <v>25</v>
      </c>
      <c r="J236" s="318" t="s">
        <v>1378</v>
      </c>
      <c r="K236" s="318" t="s">
        <v>4045</v>
      </c>
      <c r="L236" s="318" t="s">
        <v>4046</v>
      </c>
      <c r="M236" s="318" t="s">
        <v>4047</v>
      </c>
      <c r="N236" s="318" t="s">
        <v>25</v>
      </c>
      <c r="O236" s="318" t="s">
        <v>494</v>
      </c>
      <c r="P236" s="318" t="s">
        <v>4048</v>
      </c>
      <c r="Q236" s="318" t="s">
        <v>923</v>
      </c>
      <c r="R236" s="318" t="s">
        <v>25</v>
      </c>
      <c r="S236" s="318" t="s">
        <v>473</v>
      </c>
      <c r="T236" s="318" t="s">
        <v>683</v>
      </c>
    </row>
    <row r="237" spans="1:20">
      <c r="A237" s="318">
        <v>5413673</v>
      </c>
      <c r="B237" s="318" t="s">
        <v>112</v>
      </c>
      <c r="C237" s="318" t="s">
        <v>1008</v>
      </c>
      <c r="D237" s="318" t="s">
        <v>1009</v>
      </c>
      <c r="E237" s="318" t="s">
        <v>493</v>
      </c>
      <c r="F237" s="318" t="s">
        <v>1010</v>
      </c>
      <c r="G237" s="318" t="s">
        <v>4049</v>
      </c>
      <c r="H237" s="318" t="s">
        <v>25</v>
      </c>
      <c r="I237" s="318" t="s">
        <v>25</v>
      </c>
      <c r="J237" s="318" t="s">
        <v>2868</v>
      </c>
      <c r="K237" s="318" t="s">
        <v>4050</v>
      </c>
      <c r="L237" s="318" t="s">
        <v>4051</v>
      </c>
      <c r="M237" s="318" t="s">
        <v>4051</v>
      </c>
      <c r="N237" s="318" t="s">
        <v>25</v>
      </c>
      <c r="O237" s="318" t="s">
        <v>494</v>
      </c>
      <c r="P237" s="318" t="s">
        <v>4052</v>
      </c>
      <c r="Q237" s="318" t="s">
        <v>73</v>
      </c>
      <c r="R237" s="318" t="s">
        <v>25</v>
      </c>
      <c r="S237" s="318" t="s">
        <v>25</v>
      </c>
      <c r="T237" s="318" t="s">
        <v>25</v>
      </c>
    </row>
    <row r="238" spans="1:20">
      <c r="A238" s="318">
        <v>5413673</v>
      </c>
      <c r="B238" s="318" t="s">
        <v>112</v>
      </c>
      <c r="C238" s="318" t="s">
        <v>1008</v>
      </c>
      <c r="D238" s="318" t="s">
        <v>1009</v>
      </c>
      <c r="E238" s="318" t="s">
        <v>493</v>
      </c>
      <c r="F238" s="318" t="s">
        <v>1010</v>
      </c>
      <c r="G238" s="318" t="s">
        <v>4049</v>
      </c>
      <c r="H238" s="318" t="s">
        <v>25</v>
      </c>
      <c r="I238" s="318" t="s">
        <v>25</v>
      </c>
      <c r="J238" s="318" t="s">
        <v>2868</v>
      </c>
      <c r="K238" s="318" t="s">
        <v>4050</v>
      </c>
      <c r="L238" s="318" t="s">
        <v>4051</v>
      </c>
      <c r="M238" s="318" t="s">
        <v>4051</v>
      </c>
      <c r="N238" s="318" t="s">
        <v>25</v>
      </c>
      <c r="O238" s="318" t="s">
        <v>494</v>
      </c>
      <c r="P238" s="318" t="s">
        <v>4052</v>
      </c>
      <c r="Q238" s="318" t="s">
        <v>73</v>
      </c>
      <c r="R238" s="318" t="s">
        <v>25</v>
      </c>
      <c r="S238" s="318" t="s">
        <v>473</v>
      </c>
      <c r="T238" s="318" t="s">
        <v>683</v>
      </c>
    </row>
    <row r="239" spans="1:20">
      <c r="A239" s="318">
        <v>5413673</v>
      </c>
      <c r="B239" s="318" t="s">
        <v>47</v>
      </c>
      <c r="C239" s="318" t="s">
        <v>1008</v>
      </c>
      <c r="D239" s="318" t="s">
        <v>1009</v>
      </c>
      <c r="E239" s="318" t="s">
        <v>503</v>
      </c>
      <c r="F239" s="318" t="s">
        <v>1010</v>
      </c>
      <c r="G239" s="318" t="s">
        <v>4049</v>
      </c>
      <c r="H239" s="318" t="s">
        <v>25</v>
      </c>
      <c r="I239" s="318" t="s">
        <v>25</v>
      </c>
      <c r="J239" s="318" t="s">
        <v>2868</v>
      </c>
      <c r="K239" s="318" t="s">
        <v>4050</v>
      </c>
      <c r="L239" s="318" t="s">
        <v>4051</v>
      </c>
      <c r="M239" s="318" t="s">
        <v>4051</v>
      </c>
      <c r="N239" s="318" t="s">
        <v>25</v>
      </c>
      <c r="O239" s="318" t="s">
        <v>504</v>
      </c>
      <c r="P239" s="318" t="s">
        <v>489</v>
      </c>
      <c r="Q239" s="318" t="s">
        <v>1683</v>
      </c>
      <c r="R239" s="318" t="s">
        <v>25</v>
      </c>
      <c r="S239" s="318" t="s">
        <v>25</v>
      </c>
      <c r="T239" s="318" t="s">
        <v>25</v>
      </c>
    </row>
    <row r="240" spans="1:20">
      <c r="A240" s="318">
        <v>5413756</v>
      </c>
      <c r="B240" s="318" t="s">
        <v>143</v>
      </c>
      <c r="C240" s="318" t="s">
        <v>1008</v>
      </c>
      <c r="D240" s="318" t="s">
        <v>1009</v>
      </c>
      <c r="E240" s="318" t="s">
        <v>471</v>
      </c>
      <c r="F240" s="318" t="s">
        <v>1010</v>
      </c>
      <c r="G240" s="318" t="s">
        <v>4053</v>
      </c>
      <c r="H240" s="318" t="s">
        <v>25</v>
      </c>
      <c r="I240" s="318" t="s">
        <v>25</v>
      </c>
      <c r="J240" s="318" t="s">
        <v>4054</v>
      </c>
      <c r="K240" s="318" t="s">
        <v>4055</v>
      </c>
      <c r="L240" s="318" t="s">
        <v>4056</v>
      </c>
      <c r="M240" s="318" t="s">
        <v>4057</v>
      </c>
      <c r="N240" s="318" t="s">
        <v>25</v>
      </c>
      <c r="O240" s="318" t="s">
        <v>472</v>
      </c>
      <c r="P240" s="318" t="s">
        <v>4058</v>
      </c>
      <c r="Q240" s="318" t="s">
        <v>1094</v>
      </c>
      <c r="R240" s="318" t="s">
        <v>25</v>
      </c>
      <c r="S240" s="318" t="s">
        <v>25</v>
      </c>
      <c r="T240" s="318" t="s">
        <v>25</v>
      </c>
    </row>
    <row r="241" spans="1:20">
      <c r="A241" s="318">
        <v>5413756</v>
      </c>
      <c r="B241" s="318" t="s">
        <v>143</v>
      </c>
      <c r="C241" s="318" t="s">
        <v>1008</v>
      </c>
      <c r="D241" s="318" t="s">
        <v>1009</v>
      </c>
      <c r="E241" s="318" t="s">
        <v>471</v>
      </c>
      <c r="F241" s="318" t="s">
        <v>1010</v>
      </c>
      <c r="G241" s="318" t="s">
        <v>4053</v>
      </c>
      <c r="H241" s="318" t="s">
        <v>25</v>
      </c>
      <c r="I241" s="318" t="s">
        <v>25</v>
      </c>
      <c r="J241" s="318" t="s">
        <v>4054</v>
      </c>
      <c r="K241" s="318" t="s">
        <v>4055</v>
      </c>
      <c r="L241" s="318" t="s">
        <v>4056</v>
      </c>
      <c r="M241" s="318" t="s">
        <v>4057</v>
      </c>
      <c r="N241" s="318" t="s">
        <v>25</v>
      </c>
      <c r="O241" s="318" t="s">
        <v>472</v>
      </c>
      <c r="P241" s="318" t="s">
        <v>4058</v>
      </c>
      <c r="Q241" s="318" t="s">
        <v>1094</v>
      </c>
      <c r="R241" s="318" t="s">
        <v>25</v>
      </c>
      <c r="S241" s="318" t="s">
        <v>473</v>
      </c>
      <c r="T241" s="318" t="s">
        <v>683</v>
      </c>
    </row>
    <row r="242" spans="1:20">
      <c r="A242" s="318">
        <v>5413947</v>
      </c>
      <c r="B242" s="318" t="s">
        <v>125</v>
      </c>
      <c r="C242" s="318" t="s">
        <v>1008</v>
      </c>
      <c r="D242" s="318" t="s">
        <v>1009</v>
      </c>
      <c r="E242" s="318" t="s">
        <v>493</v>
      </c>
      <c r="F242" s="318" t="s">
        <v>1010</v>
      </c>
      <c r="G242" s="318" t="s">
        <v>4059</v>
      </c>
      <c r="H242" s="318" t="s">
        <v>25</v>
      </c>
      <c r="I242" s="318" t="s">
        <v>25</v>
      </c>
      <c r="J242" s="318" t="s">
        <v>3452</v>
      </c>
      <c r="K242" s="318" t="s">
        <v>4060</v>
      </c>
      <c r="L242" s="318" t="s">
        <v>4061</v>
      </c>
      <c r="M242" s="318" t="s">
        <v>4062</v>
      </c>
      <c r="N242" s="318" t="s">
        <v>25</v>
      </c>
      <c r="O242" s="318" t="s">
        <v>494</v>
      </c>
      <c r="P242" s="318" t="s">
        <v>3406</v>
      </c>
      <c r="Q242" s="318" t="s">
        <v>719</v>
      </c>
      <c r="R242" s="318" t="s">
        <v>25</v>
      </c>
      <c r="S242" s="318" t="s">
        <v>25</v>
      </c>
      <c r="T242" s="318" t="s">
        <v>25</v>
      </c>
    </row>
    <row r="243" spans="1:20">
      <c r="A243" s="318">
        <v>5413947</v>
      </c>
      <c r="B243" s="318" t="s">
        <v>125</v>
      </c>
      <c r="C243" s="318" t="s">
        <v>1008</v>
      </c>
      <c r="D243" s="318" t="s">
        <v>1009</v>
      </c>
      <c r="E243" s="318" t="s">
        <v>493</v>
      </c>
      <c r="F243" s="318" t="s">
        <v>1010</v>
      </c>
      <c r="G243" s="318" t="s">
        <v>4059</v>
      </c>
      <c r="H243" s="318" t="s">
        <v>25</v>
      </c>
      <c r="I243" s="318" t="s">
        <v>25</v>
      </c>
      <c r="J243" s="318" t="s">
        <v>3452</v>
      </c>
      <c r="K243" s="318" t="s">
        <v>4060</v>
      </c>
      <c r="L243" s="318" t="s">
        <v>4061</v>
      </c>
      <c r="M243" s="318" t="s">
        <v>4062</v>
      </c>
      <c r="N243" s="318" t="s">
        <v>25</v>
      </c>
      <c r="O243" s="318" t="s">
        <v>494</v>
      </c>
      <c r="P243" s="318" t="s">
        <v>3406</v>
      </c>
      <c r="Q243" s="318" t="s">
        <v>719</v>
      </c>
      <c r="R243" s="318" t="s">
        <v>25</v>
      </c>
      <c r="S243" s="318" t="s">
        <v>473</v>
      </c>
      <c r="T243" s="318" t="s">
        <v>683</v>
      </c>
    </row>
    <row r="244" spans="1:20" ht="54">
      <c r="A244" s="318">
        <v>5510445</v>
      </c>
      <c r="B244" s="318" t="s">
        <v>109</v>
      </c>
      <c r="C244" s="318" t="s">
        <v>1008</v>
      </c>
      <c r="D244" s="318" t="s">
        <v>1009</v>
      </c>
      <c r="E244" s="318" t="s">
        <v>471</v>
      </c>
      <c r="F244" s="318" t="s">
        <v>1010</v>
      </c>
      <c r="G244" s="318" t="s">
        <v>3459</v>
      </c>
      <c r="H244" s="318" t="s">
        <v>25</v>
      </c>
      <c r="I244" s="318" t="s">
        <v>25</v>
      </c>
      <c r="J244" s="318" t="s">
        <v>3460</v>
      </c>
      <c r="K244" s="318" t="s">
        <v>3461</v>
      </c>
      <c r="L244" s="318" t="s">
        <v>3462</v>
      </c>
      <c r="M244" s="318" t="s">
        <v>25</v>
      </c>
      <c r="N244" s="352" t="s">
        <v>3463</v>
      </c>
      <c r="O244" s="318" t="s">
        <v>472</v>
      </c>
      <c r="P244" s="318" t="s">
        <v>3507</v>
      </c>
      <c r="Q244" s="318" t="s">
        <v>80</v>
      </c>
      <c r="R244" s="318" t="s">
        <v>25</v>
      </c>
      <c r="S244" s="318" t="s">
        <v>25</v>
      </c>
      <c r="T244" s="318" t="s">
        <v>25</v>
      </c>
    </row>
    <row r="245" spans="1:20" ht="54">
      <c r="A245" s="318">
        <v>5510445</v>
      </c>
      <c r="B245" s="318" t="s">
        <v>109</v>
      </c>
      <c r="C245" s="318" t="s">
        <v>1008</v>
      </c>
      <c r="D245" s="318" t="s">
        <v>1009</v>
      </c>
      <c r="E245" s="318" t="s">
        <v>471</v>
      </c>
      <c r="F245" s="318" t="s">
        <v>1010</v>
      </c>
      <c r="G245" s="318" t="s">
        <v>3459</v>
      </c>
      <c r="H245" s="318" t="s">
        <v>25</v>
      </c>
      <c r="I245" s="318" t="s">
        <v>25</v>
      </c>
      <c r="J245" s="318" t="s">
        <v>3460</v>
      </c>
      <c r="K245" s="318" t="s">
        <v>3461</v>
      </c>
      <c r="L245" s="318" t="s">
        <v>3462</v>
      </c>
      <c r="M245" s="318" t="s">
        <v>25</v>
      </c>
      <c r="N245" s="352" t="s">
        <v>3463</v>
      </c>
      <c r="O245" s="318" t="s">
        <v>472</v>
      </c>
      <c r="P245" s="318" t="s">
        <v>3507</v>
      </c>
      <c r="Q245" s="318" t="s">
        <v>80</v>
      </c>
      <c r="R245" s="318" t="s">
        <v>25</v>
      </c>
      <c r="S245" s="318" t="s">
        <v>473</v>
      </c>
      <c r="T245" s="318" t="s">
        <v>683</v>
      </c>
    </row>
    <row r="246" spans="1:20" ht="72">
      <c r="A246" s="318">
        <v>5510577</v>
      </c>
      <c r="B246" s="318" t="s">
        <v>106</v>
      </c>
      <c r="C246" s="318" t="s">
        <v>1008</v>
      </c>
      <c r="D246" s="318" t="s">
        <v>1009</v>
      </c>
      <c r="E246" s="318" t="s">
        <v>471</v>
      </c>
      <c r="F246" s="318" t="s">
        <v>1010</v>
      </c>
      <c r="G246" s="318" t="s">
        <v>1412</v>
      </c>
      <c r="H246" s="318" t="s">
        <v>1413</v>
      </c>
      <c r="I246" s="318" t="s">
        <v>25</v>
      </c>
      <c r="J246" s="318" t="s">
        <v>1414</v>
      </c>
      <c r="K246" s="318" t="s">
        <v>1415</v>
      </c>
      <c r="L246" s="318" t="s">
        <v>1416</v>
      </c>
      <c r="M246" s="318" t="s">
        <v>1417</v>
      </c>
      <c r="N246" s="352" t="s">
        <v>1418</v>
      </c>
      <c r="O246" s="318" t="s">
        <v>472</v>
      </c>
      <c r="P246" s="318" t="s">
        <v>3087</v>
      </c>
      <c r="Q246" s="318" t="s">
        <v>72</v>
      </c>
      <c r="R246" s="318" t="s">
        <v>25</v>
      </c>
      <c r="S246" s="318" t="s">
        <v>25</v>
      </c>
      <c r="T246" s="318" t="s">
        <v>25</v>
      </c>
    </row>
    <row r="247" spans="1:20" ht="72">
      <c r="A247" s="318">
        <v>5510577</v>
      </c>
      <c r="B247" s="318" t="s">
        <v>106</v>
      </c>
      <c r="C247" s="318" t="s">
        <v>1008</v>
      </c>
      <c r="D247" s="318" t="s">
        <v>1009</v>
      </c>
      <c r="E247" s="318" t="s">
        <v>471</v>
      </c>
      <c r="F247" s="318" t="s">
        <v>1010</v>
      </c>
      <c r="G247" s="318" t="s">
        <v>1412</v>
      </c>
      <c r="H247" s="318" t="s">
        <v>1413</v>
      </c>
      <c r="I247" s="318" t="s">
        <v>25</v>
      </c>
      <c r="J247" s="318" t="s">
        <v>1414</v>
      </c>
      <c r="K247" s="318" t="s">
        <v>1415</v>
      </c>
      <c r="L247" s="318" t="s">
        <v>1416</v>
      </c>
      <c r="M247" s="318" t="s">
        <v>1417</v>
      </c>
      <c r="N247" s="352" t="s">
        <v>1418</v>
      </c>
      <c r="O247" s="318" t="s">
        <v>472</v>
      </c>
      <c r="P247" s="318" t="s">
        <v>3087</v>
      </c>
      <c r="Q247" s="318" t="s">
        <v>72</v>
      </c>
      <c r="R247" s="318" t="s">
        <v>25</v>
      </c>
      <c r="S247" s="318" t="s">
        <v>473</v>
      </c>
      <c r="T247" s="318" t="s">
        <v>683</v>
      </c>
    </row>
    <row r="248" spans="1:20">
      <c r="A248" s="318">
        <v>5511054</v>
      </c>
      <c r="B248" s="318" t="s">
        <v>75</v>
      </c>
      <c r="C248" s="318" t="s">
        <v>1008</v>
      </c>
      <c r="D248" s="318" t="s">
        <v>1009</v>
      </c>
      <c r="E248" s="318" t="s">
        <v>493</v>
      </c>
      <c r="F248" s="318" t="s">
        <v>1010</v>
      </c>
      <c r="G248" s="318" t="s">
        <v>4063</v>
      </c>
      <c r="H248" s="318" t="s">
        <v>25</v>
      </c>
      <c r="I248" s="318" t="s">
        <v>25</v>
      </c>
      <c r="J248" s="318" t="s">
        <v>2932</v>
      </c>
      <c r="K248" s="318" t="s">
        <v>4064</v>
      </c>
      <c r="L248" s="318" t="s">
        <v>4065</v>
      </c>
      <c r="M248" s="318" t="s">
        <v>4066</v>
      </c>
      <c r="N248" s="318" t="s">
        <v>25</v>
      </c>
      <c r="O248" s="318" t="s">
        <v>494</v>
      </c>
      <c r="P248" s="318" t="s">
        <v>4067</v>
      </c>
      <c r="Q248" s="318" t="s">
        <v>490</v>
      </c>
      <c r="R248" s="318" t="s">
        <v>25</v>
      </c>
      <c r="S248" s="318" t="s">
        <v>25</v>
      </c>
      <c r="T248" s="318" t="s">
        <v>25</v>
      </c>
    </row>
    <row r="249" spans="1:20">
      <c r="A249" s="318">
        <v>5511237</v>
      </c>
      <c r="B249" s="318" t="s">
        <v>83</v>
      </c>
      <c r="C249" s="318" t="s">
        <v>1008</v>
      </c>
      <c r="D249" s="318" t="s">
        <v>1009</v>
      </c>
      <c r="E249" s="318" t="s">
        <v>493</v>
      </c>
      <c r="F249" s="318" t="s">
        <v>1010</v>
      </c>
      <c r="G249" s="318" t="s">
        <v>4068</v>
      </c>
      <c r="H249" s="318" t="s">
        <v>25</v>
      </c>
      <c r="I249" s="318" t="s">
        <v>25</v>
      </c>
      <c r="J249" s="318" t="s">
        <v>3493</v>
      </c>
      <c r="K249" s="318" t="s">
        <v>4069</v>
      </c>
      <c r="L249" s="318" t="s">
        <v>4070</v>
      </c>
      <c r="M249" s="318" t="s">
        <v>4070</v>
      </c>
      <c r="N249" s="318" t="s">
        <v>25</v>
      </c>
      <c r="O249" s="318" t="s">
        <v>494</v>
      </c>
      <c r="P249" s="318" t="s">
        <v>3824</v>
      </c>
      <c r="Q249" s="318" t="s">
        <v>4071</v>
      </c>
      <c r="R249" s="318" t="s">
        <v>25</v>
      </c>
      <c r="S249" s="318" t="s">
        <v>25</v>
      </c>
      <c r="T249" s="318" t="s">
        <v>25</v>
      </c>
    </row>
    <row r="250" spans="1:20">
      <c r="A250" s="318">
        <v>5511237</v>
      </c>
      <c r="B250" s="318" t="s">
        <v>83</v>
      </c>
      <c r="C250" s="318" t="s">
        <v>1008</v>
      </c>
      <c r="D250" s="318" t="s">
        <v>1009</v>
      </c>
      <c r="E250" s="318" t="s">
        <v>493</v>
      </c>
      <c r="F250" s="318" t="s">
        <v>1010</v>
      </c>
      <c r="G250" s="318" t="s">
        <v>4068</v>
      </c>
      <c r="H250" s="318" t="s">
        <v>25</v>
      </c>
      <c r="I250" s="318" t="s">
        <v>25</v>
      </c>
      <c r="J250" s="318" t="s">
        <v>3493</v>
      </c>
      <c r="K250" s="318" t="s">
        <v>4069</v>
      </c>
      <c r="L250" s="318" t="s">
        <v>4070</v>
      </c>
      <c r="M250" s="318" t="s">
        <v>4070</v>
      </c>
      <c r="N250" s="318" t="s">
        <v>25</v>
      </c>
      <c r="O250" s="318" t="s">
        <v>494</v>
      </c>
      <c r="P250" s="318" t="s">
        <v>3824</v>
      </c>
      <c r="Q250" s="318" t="s">
        <v>4071</v>
      </c>
      <c r="R250" s="318" t="s">
        <v>25</v>
      </c>
      <c r="S250" s="318" t="s">
        <v>473</v>
      </c>
      <c r="T250" s="318" t="s">
        <v>683</v>
      </c>
    </row>
    <row r="251" spans="1:20">
      <c r="A251" s="318">
        <v>5511393</v>
      </c>
      <c r="B251" s="318" t="s">
        <v>43</v>
      </c>
      <c r="C251" s="318" t="s">
        <v>1008</v>
      </c>
      <c r="D251" s="318" t="s">
        <v>1009</v>
      </c>
      <c r="E251" s="318" t="s">
        <v>471</v>
      </c>
      <c r="F251" s="318" t="s">
        <v>1010</v>
      </c>
      <c r="G251" s="318" t="s">
        <v>3752</v>
      </c>
      <c r="H251" s="318" t="s">
        <v>25</v>
      </c>
      <c r="I251" s="318" t="s">
        <v>25</v>
      </c>
      <c r="J251" s="318" t="s">
        <v>3753</v>
      </c>
      <c r="K251" s="318" t="s">
        <v>3754</v>
      </c>
      <c r="L251" s="318" t="s">
        <v>3755</v>
      </c>
      <c r="M251" s="318" t="s">
        <v>3756</v>
      </c>
      <c r="N251" s="318" t="s">
        <v>1516</v>
      </c>
      <c r="O251" s="318" t="s">
        <v>472</v>
      </c>
      <c r="P251" s="318" t="s">
        <v>489</v>
      </c>
      <c r="Q251" s="318" t="s">
        <v>475</v>
      </c>
      <c r="R251" s="318" t="s">
        <v>25</v>
      </c>
      <c r="S251" s="318" t="s">
        <v>25</v>
      </c>
      <c r="T251" s="318" t="s">
        <v>25</v>
      </c>
    </row>
    <row r="252" spans="1:20">
      <c r="A252" s="318">
        <v>5511393</v>
      </c>
      <c r="B252" s="318" t="s">
        <v>43</v>
      </c>
      <c r="C252" s="318" t="s">
        <v>1008</v>
      </c>
      <c r="D252" s="318" t="s">
        <v>1009</v>
      </c>
      <c r="E252" s="318" t="s">
        <v>471</v>
      </c>
      <c r="F252" s="318" t="s">
        <v>1010</v>
      </c>
      <c r="G252" s="318" t="s">
        <v>3752</v>
      </c>
      <c r="H252" s="318" t="s">
        <v>25</v>
      </c>
      <c r="I252" s="318" t="s">
        <v>25</v>
      </c>
      <c r="J252" s="318" t="s">
        <v>3753</v>
      </c>
      <c r="K252" s="318" t="s">
        <v>3754</v>
      </c>
      <c r="L252" s="318" t="s">
        <v>3755</v>
      </c>
      <c r="M252" s="318" t="s">
        <v>3756</v>
      </c>
      <c r="N252" s="318" t="s">
        <v>1516</v>
      </c>
      <c r="O252" s="318" t="s">
        <v>472</v>
      </c>
      <c r="P252" s="318" t="s">
        <v>489</v>
      </c>
      <c r="Q252" s="318" t="s">
        <v>475</v>
      </c>
      <c r="R252" s="318" t="s">
        <v>25</v>
      </c>
      <c r="S252" s="318" t="s">
        <v>473</v>
      </c>
      <c r="T252" s="318" t="s">
        <v>683</v>
      </c>
    </row>
    <row r="253" spans="1:20">
      <c r="A253" s="318">
        <v>5511633</v>
      </c>
      <c r="B253" s="318" t="s">
        <v>29</v>
      </c>
      <c r="C253" s="318" t="s">
        <v>1008</v>
      </c>
      <c r="D253" s="318" t="s">
        <v>1009</v>
      </c>
      <c r="E253" s="318" t="s">
        <v>493</v>
      </c>
      <c r="F253" s="318" t="s">
        <v>1010</v>
      </c>
      <c r="G253" s="318" t="s">
        <v>672</v>
      </c>
      <c r="H253" s="318" t="s">
        <v>25</v>
      </c>
      <c r="I253" s="318" t="s">
        <v>25</v>
      </c>
      <c r="J253" s="318" t="s">
        <v>2979</v>
      </c>
      <c r="K253" s="318" t="s">
        <v>4072</v>
      </c>
      <c r="L253" s="318" t="s">
        <v>4073</v>
      </c>
      <c r="M253" s="318" t="s">
        <v>4074</v>
      </c>
      <c r="N253" s="318" t="s">
        <v>25</v>
      </c>
      <c r="O253" s="318" t="s">
        <v>494</v>
      </c>
      <c r="P253" s="318" t="s">
        <v>46</v>
      </c>
      <c r="Q253" s="318" t="s">
        <v>496</v>
      </c>
      <c r="R253" s="318" t="s">
        <v>25</v>
      </c>
      <c r="S253" s="318" t="s">
        <v>25</v>
      </c>
      <c r="T253" s="318" t="s">
        <v>25</v>
      </c>
    </row>
    <row r="254" spans="1:20">
      <c r="A254" s="318">
        <v>5512169</v>
      </c>
      <c r="B254" s="318" t="s">
        <v>79</v>
      </c>
      <c r="C254" s="318" t="s">
        <v>1008</v>
      </c>
      <c r="D254" s="318" t="s">
        <v>1009</v>
      </c>
      <c r="E254" s="318" t="s">
        <v>493</v>
      </c>
      <c r="F254" s="318" t="s">
        <v>1010</v>
      </c>
      <c r="G254" s="318" t="s">
        <v>4075</v>
      </c>
      <c r="H254" s="318" t="s">
        <v>4076</v>
      </c>
      <c r="I254" s="318" t="s">
        <v>25</v>
      </c>
      <c r="J254" s="318" t="s">
        <v>3753</v>
      </c>
      <c r="K254" s="318" t="s">
        <v>4077</v>
      </c>
      <c r="L254" s="318" t="s">
        <v>4078</v>
      </c>
      <c r="M254" s="318" t="s">
        <v>4079</v>
      </c>
      <c r="N254" s="318" t="s">
        <v>383</v>
      </c>
      <c r="O254" s="318" t="s">
        <v>494</v>
      </c>
      <c r="P254" s="318" t="s">
        <v>3584</v>
      </c>
      <c r="Q254" s="318" t="s">
        <v>475</v>
      </c>
      <c r="R254" s="318" t="s">
        <v>25</v>
      </c>
      <c r="S254" s="318" t="s">
        <v>25</v>
      </c>
      <c r="T254" s="318" t="s">
        <v>25</v>
      </c>
    </row>
    <row r="255" spans="1:20">
      <c r="A255" s="318">
        <v>5512169</v>
      </c>
      <c r="B255" s="318" t="s">
        <v>79</v>
      </c>
      <c r="C255" s="318" t="s">
        <v>1008</v>
      </c>
      <c r="D255" s="318" t="s">
        <v>1009</v>
      </c>
      <c r="E255" s="318" t="s">
        <v>493</v>
      </c>
      <c r="F255" s="318" t="s">
        <v>1010</v>
      </c>
      <c r="G255" s="318" t="s">
        <v>4075</v>
      </c>
      <c r="H255" s="318" t="s">
        <v>4076</v>
      </c>
      <c r="I255" s="318" t="s">
        <v>25</v>
      </c>
      <c r="J255" s="318" t="s">
        <v>3753</v>
      </c>
      <c r="K255" s="318" t="s">
        <v>4077</v>
      </c>
      <c r="L255" s="318" t="s">
        <v>4078</v>
      </c>
      <c r="M255" s="318" t="s">
        <v>4079</v>
      </c>
      <c r="N255" s="318" t="s">
        <v>383</v>
      </c>
      <c r="O255" s="318" t="s">
        <v>494</v>
      </c>
      <c r="P255" s="318" t="s">
        <v>3584</v>
      </c>
      <c r="Q255" s="318" t="s">
        <v>475</v>
      </c>
      <c r="R255" s="318" t="s">
        <v>25</v>
      </c>
      <c r="S255" s="318" t="s">
        <v>473</v>
      </c>
      <c r="T255" s="318" t="s">
        <v>683</v>
      </c>
    </row>
    <row r="256" spans="1:20">
      <c r="A256" s="318">
        <v>5512359</v>
      </c>
      <c r="B256" s="318" t="s">
        <v>53</v>
      </c>
      <c r="C256" s="318" t="s">
        <v>1008</v>
      </c>
      <c r="D256" s="318" t="s">
        <v>1009</v>
      </c>
      <c r="E256" s="318" t="s">
        <v>493</v>
      </c>
      <c r="F256" s="318" t="s">
        <v>1010</v>
      </c>
      <c r="G256" s="318" t="s">
        <v>4080</v>
      </c>
      <c r="H256" s="318" t="s">
        <v>25</v>
      </c>
      <c r="I256" s="318" t="s">
        <v>25</v>
      </c>
      <c r="J256" s="318" t="s">
        <v>2921</v>
      </c>
      <c r="K256" s="318" t="s">
        <v>4081</v>
      </c>
      <c r="L256" s="318" t="s">
        <v>4082</v>
      </c>
      <c r="M256" s="318" t="s">
        <v>4083</v>
      </c>
      <c r="N256" s="318" t="s">
        <v>25</v>
      </c>
      <c r="O256" s="318" t="s">
        <v>494</v>
      </c>
      <c r="P256" s="318" t="s">
        <v>468</v>
      </c>
      <c r="Q256" s="318" t="s">
        <v>496</v>
      </c>
      <c r="R256" s="318" t="s">
        <v>25</v>
      </c>
      <c r="S256" s="318" t="s">
        <v>25</v>
      </c>
      <c r="T256" s="318" t="s">
        <v>25</v>
      </c>
    </row>
    <row r="257" spans="1:20">
      <c r="A257" s="318">
        <v>5512417</v>
      </c>
      <c r="B257" s="318" t="s">
        <v>81</v>
      </c>
      <c r="C257" s="318" t="s">
        <v>1008</v>
      </c>
      <c r="D257" s="318" t="s">
        <v>1009</v>
      </c>
      <c r="E257" s="318" t="s">
        <v>493</v>
      </c>
      <c r="F257" s="318" t="s">
        <v>1010</v>
      </c>
      <c r="G257" s="318" t="s">
        <v>4084</v>
      </c>
      <c r="H257" s="318" t="s">
        <v>25</v>
      </c>
      <c r="I257" s="318" t="s">
        <v>25</v>
      </c>
      <c r="J257" s="318" t="s">
        <v>3753</v>
      </c>
      <c r="K257" s="318" t="s">
        <v>4085</v>
      </c>
      <c r="L257" s="318" t="s">
        <v>4086</v>
      </c>
      <c r="M257" s="318" t="s">
        <v>4087</v>
      </c>
      <c r="N257" s="318" t="s">
        <v>2024</v>
      </c>
      <c r="O257" s="318" t="s">
        <v>494</v>
      </c>
      <c r="P257" s="318" t="s">
        <v>4088</v>
      </c>
      <c r="Q257" s="318" t="s">
        <v>475</v>
      </c>
      <c r="R257" s="318" t="s">
        <v>25</v>
      </c>
      <c r="S257" s="318" t="s">
        <v>25</v>
      </c>
      <c r="T257" s="318" t="s">
        <v>25</v>
      </c>
    </row>
    <row r="258" spans="1:20">
      <c r="A258" s="318">
        <v>5512417</v>
      </c>
      <c r="B258" s="318" t="s">
        <v>81</v>
      </c>
      <c r="C258" s="318" t="s">
        <v>1008</v>
      </c>
      <c r="D258" s="318" t="s">
        <v>1009</v>
      </c>
      <c r="E258" s="318" t="s">
        <v>493</v>
      </c>
      <c r="F258" s="318" t="s">
        <v>1010</v>
      </c>
      <c r="G258" s="318" t="s">
        <v>4084</v>
      </c>
      <c r="H258" s="318" t="s">
        <v>25</v>
      </c>
      <c r="I258" s="318" t="s">
        <v>25</v>
      </c>
      <c r="J258" s="318" t="s">
        <v>3753</v>
      </c>
      <c r="K258" s="318" t="s">
        <v>4085</v>
      </c>
      <c r="L258" s="318" t="s">
        <v>4086</v>
      </c>
      <c r="M258" s="318" t="s">
        <v>4087</v>
      </c>
      <c r="N258" s="318" t="s">
        <v>2024</v>
      </c>
      <c r="O258" s="318" t="s">
        <v>494</v>
      </c>
      <c r="P258" s="318" t="s">
        <v>4088</v>
      </c>
      <c r="Q258" s="318" t="s">
        <v>475</v>
      </c>
      <c r="R258" s="318" t="s">
        <v>25</v>
      </c>
      <c r="S258" s="318" t="s">
        <v>473</v>
      </c>
      <c r="T258" s="318" t="s">
        <v>683</v>
      </c>
    </row>
    <row r="259" spans="1:20" ht="54">
      <c r="A259" s="318">
        <v>5512557</v>
      </c>
      <c r="B259" s="318" t="s">
        <v>78</v>
      </c>
      <c r="C259" s="318" t="s">
        <v>1008</v>
      </c>
      <c r="D259" s="318" t="s">
        <v>1009</v>
      </c>
      <c r="E259" s="318" t="s">
        <v>471</v>
      </c>
      <c r="F259" s="318" t="s">
        <v>1010</v>
      </c>
      <c r="G259" s="318" t="s">
        <v>4089</v>
      </c>
      <c r="H259" s="318" t="s">
        <v>25</v>
      </c>
      <c r="I259" s="318" t="s">
        <v>25</v>
      </c>
      <c r="J259" s="318" t="s">
        <v>1430</v>
      </c>
      <c r="K259" s="318" t="s">
        <v>4090</v>
      </c>
      <c r="L259" s="318" t="s">
        <v>4091</v>
      </c>
      <c r="M259" s="318" t="s">
        <v>25</v>
      </c>
      <c r="N259" s="352" t="s">
        <v>4092</v>
      </c>
      <c r="O259" s="318" t="s">
        <v>472</v>
      </c>
      <c r="P259" s="318" t="s">
        <v>4093</v>
      </c>
      <c r="Q259" s="318" t="s">
        <v>225</v>
      </c>
      <c r="R259" s="318" t="s">
        <v>25</v>
      </c>
      <c r="S259" s="318" t="s">
        <v>25</v>
      </c>
      <c r="T259" s="318" t="s">
        <v>25</v>
      </c>
    </row>
    <row r="260" spans="1:20" ht="54">
      <c r="A260" s="318">
        <v>5512557</v>
      </c>
      <c r="B260" s="318" t="s">
        <v>78</v>
      </c>
      <c r="C260" s="318" t="s">
        <v>1008</v>
      </c>
      <c r="D260" s="318" t="s">
        <v>1009</v>
      </c>
      <c r="E260" s="318" t="s">
        <v>471</v>
      </c>
      <c r="F260" s="318" t="s">
        <v>1010</v>
      </c>
      <c r="G260" s="318" t="s">
        <v>4089</v>
      </c>
      <c r="H260" s="318" t="s">
        <v>25</v>
      </c>
      <c r="I260" s="318" t="s">
        <v>25</v>
      </c>
      <c r="J260" s="318" t="s">
        <v>1430</v>
      </c>
      <c r="K260" s="318" t="s">
        <v>4090</v>
      </c>
      <c r="L260" s="318" t="s">
        <v>4091</v>
      </c>
      <c r="M260" s="318" t="s">
        <v>25</v>
      </c>
      <c r="N260" s="352" t="s">
        <v>4092</v>
      </c>
      <c r="O260" s="318" t="s">
        <v>472</v>
      </c>
      <c r="P260" s="318" t="s">
        <v>4093</v>
      </c>
      <c r="Q260" s="318" t="s">
        <v>225</v>
      </c>
      <c r="R260" s="318" t="s">
        <v>25</v>
      </c>
      <c r="S260" s="318" t="s">
        <v>473</v>
      </c>
      <c r="T260" s="318" t="s">
        <v>683</v>
      </c>
    </row>
    <row r="261" spans="1:20">
      <c r="A261" s="318">
        <v>5512706</v>
      </c>
      <c r="B261" s="318" t="s">
        <v>128</v>
      </c>
      <c r="C261" s="318" t="s">
        <v>1008</v>
      </c>
      <c r="D261" s="318" t="s">
        <v>1009</v>
      </c>
      <c r="E261" s="318" t="s">
        <v>471</v>
      </c>
      <c r="F261" s="318" t="s">
        <v>1010</v>
      </c>
      <c r="G261" s="318" t="s">
        <v>3762</v>
      </c>
      <c r="H261" s="318" t="s">
        <v>25</v>
      </c>
      <c r="I261" s="318" t="s">
        <v>25</v>
      </c>
      <c r="J261" s="318" t="s">
        <v>2979</v>
      </c>
      <c r="K261" s="318" t="s">
        <v>3763</v>
      </c>
      <c r="L261" s="318" t="s">
        <v>3764</v>
      </c>
      <c r="M261" s="318" t="s">
        <v>3765</v>
      </c>
      <c r="N261" s="318" t="s">
        <v>25</v>
      </c>
      <c r="O261" s="318" t="s">
        <v>472</v>
      </c>
      <c r="P261" s="318" t="s">
        <v>4094</v>
      </c>
      <c r="Q261" s="318" t="s">
        <v>717</v>
      </c>
      <c r="R261" s="318" t="s">
        <v>25</v>
      </c>
      <c r="S261" s="318" t="s">
        <v>25</v>
      </c>
      <c r="T261" s="318" t="s">
        <v>25</v>
      </c>
    </row>
    <row r="262" spans="1:20">
      <c r="A262" s="318">
        <v>5512706</v>
      </c>
      <c r="B262" s="318" t="s">
        <v>128</v>
      </c>
      <c r="C262" s="318" t="s">
        <v>1008</v>
      </c>
      <c r="D262" s="318" t="s">
        <v>1009</v>
      </c>
      <c r="E262" s="318" t="s">
        <v>471</v>
      </c>
      <c r="F262" s="318" t="s">
        <v>1010</v>
      </c>
      <c r="G262" s="318" t="s">
        <v>3762</v>
      </c>
      <c r="H262" s="318" t="s">
        <v>25</v>
      </c>
      <c r="I262" s="318" t="s">
        <v>25</v>
      </c>
      <c r="J262" s="318" t="s">
        <v>2979</v>
      </c>
      <c r="K262" s="318" t="s">
        <v>3763</v>
      </c>
      <c r="L262" s="318" t="s">
        <v>3764</v>
      </c>
      <c r="M262" s="318" t="s">
        <v>3765</v>
      </c>
      <c r="N262" s="318" t="s">
        <v>25</v>
      </c>
      <c r="O262" s="318" t="s">
        <v>472</v>
      </c>
      <c r="P262" s="318" t="s">
        <v>4094</v>
      </c>
      <c r="Q262" s="318" t="s">
        <v>717</v>
      </c>
      <c r="R262" s="318" t="s">
        <v>25</v>
      </c>
      <c r="S262" s="318" t="s">
        <v>473</v>
      </c>
      <c r="T262" s="318" t="s">
        <v>683</v>
      </c>
    </row>
    <row r="263" spans="1:20">
      <c r="A263" s="318">
        <v>5512888</v>
      </c>
      <c r="B263" s="318" t="s">
        <v>124</v>
      </c>
      <c r="C263" s="318" t="s">
        <v>1008</v>
      </c>
      <c r="D263" s="318" t="s">
        <v>1009</v>
      </c>
      <c r="E263" s="318" t="s">
        <v>493</v>
      </c>
      <c r="F263" s="318" t="s">
        <v>1010</v>
      </c>
      <c r="G263" s="318" t="s">
        <v>4095</v>
      </c>
      <c r="H263" s="318" t="s">
        <v>25</v>
      </c>
      <c r="I263" s="318" t="s">
        <v>25</v>
      </c>
      <c r="J263" s="318" t="s">
        <v>1420</v>
      </c>
      <c r="K263" s="318" t="s">
        <v>4096</v>
      </c>
      <c r="L263" s="318" t="s">
        <v>4097</v>
      </c>
      <c r="M263" s="318" t="s">
        <v>4098</v>
      </c>
      <c r="N263" s="318" t="s">
        <v>25</v>
      </c>
      <c r="O263" s="318" t="s">
        <v>494</v>
      </c>
      <c r="P263" s="318" t="s">
        <v>3161</v>
      </c>
      <c r="Q263" s="318" t="s">
        <v>215</v>
      </c>
      <c r="R263" s="318" t="s">
        <v>25</v>
      </c>
      <c r="S263" s="318" t="s">
        <v>25</v>
      </c>
      <c r="T263" s="318" t="s">
        <v>25</v>
      </c>
    </row>
    <row r="264" spans="1:20">
      <c r="A264" s="318">
        <v>5512888</v>
      </c>
      <c r="B264" s="318" t="s">
        <v>124</v>
      </c>
      <c r="C264" s="318" t="s">
        <v>1008</v>
      </c>
      <c r="D264" s="318" t="s">
        <v>1009</v>
      </c>
      <c r="E264" s="318" t="s">
        <v>493</v>
      </c>
      <c r="F264" s="318" t="s">
        <v>1010</v>
      </c>
      <c r="G264" s="318" t="s">
        <v>4095</v>
      </c>
      <c r="H264" s="318" t="s">
        <v>25</v>
      </c>
      <c r="I264" s="318" t="s">
        <v>25</v>
      </c>
      <c r="J264" s="318" t="s">
        <v>1420</v>
      </c>
      <c r="K264" s="318" t="s">
        <v>4096</v>
      </c>
      <c r="L264" s="318" t="s">
        <v>4097</v>
      </c>
      <c r="M264" s="318" t="s">
        <v>4098</v>
      </c>
      <c r="N264" s="318" t="s">
        <v>25</v>
      </c>
      <c r="O264" s="318" t="s">
        <v>494</v>
      </c>
      <c r="P264" s="318" t="s">
        <v>3161</v>
      </c>
      <c r="Q264" s="318" t="s">
        <v>215</v>
      </c>
      <c r="R264" s="318" t="s">
        <v>25</v>
      </c>
      <c r="S264" s="318" t="s">
        <v>473</v>
      </c>
      <c r="T264" s="318" t="s">
        <v>683</v>
      </c>
    </row>
    <row r="265" spans="1:20">
      <c r="A265" s="318">
        <v>5513084</v>
      </c>
      <c r="B265" s="318" t="s">
        <v>109</v>
      </c>
      <c r="C265" s="318" t="s">
        <v>1008</v>
      </c>
      <c r="D265" s="318" t="s">
        <v>1009</v>
      </c>
      <c r="E265" s="318" t="s">
        <v>493</v>
      </c>
      <c r="F265" s="318" t="s">
        <v>1010</v>
      </c>
      <c r="G265" s="318" t="s">
        <v>2972</v>
      </c>
      <c r="H265" s="318" t="s">
        <v>25</v>
      </c>
      <c r="I265" s="318" t="s">
        <v>25</v>
      </c>
      <c r="J265" s="318" t="s">
        <v>1420</v>
      </c>
      <c r="K265" s="318" t="s">
        <v>2973</v>
      </c>
      <c r="L265" s="318" t="s">
        <v>2974</v>
      </c>
      <c r="M265" s="318" t="s">
        <v>2975</v>
      </c>
      <c r="N265" s="318" t="s">
        <v>2976</v>
      </c>
      <c r="O265" s="318" t="s">
        <v>494</v>
      </c>
      <c r="P265" s="318" t="s">
        <v>3825</v>
      </c>
      <c r="Q265" s="318" t="s">
        <v>105</v>
      </c>
      <c r="R265" s="318" t="s">
        <v>25</v>
      </c>
      <c r="S265" s="318" t="s">
        <v>25</v>
      </c>
      <c r="T265" s="318" t="s">
        <v>25</v>
      </c>
    </row>
    <row r="266" spans="1:20">
      <c r="A266" s="318">
        <v>5513084</v>
      </c>
      <c r="B266" s="318" t="s">
        <v>109</v>
      </c>
      <c r="C266" s="318" t="s">
        <v>1008</v>
      </c>
      <c r="D266" s="318" t="s">
        <v>1009</v>
      </c>
      <c r="E266" s="318" t="s">
        <v>493</v>
      </c>
      <c r="F266" s="318" t="s">
        <v>1010</v>
      </c>
      <c r="G266" s="318" t="s">
        <v>2972</v>
      </c>
      <c r="H266" s="318" t="s">
        <v>25</v>
      </c>
      <c r="I266" s="318" t="s">
        <v>25</v>
      </c>
      <c r="J266" s="318" t="s">
        <v>1420</v>
      </c>
      <c r="K266" s="318" t="s">
        <v>2973</v>
      </c>
      <c r="L266" s="318" t="s">
        <v>2974</v>
      </c>
      <c r="M266" s="318" t="s">
        <v>2975</v>
      </c>
      <c r="N266" s="318" t="s">
        <v>2976</v>
      </c>
      <c r="O266" s="318" t="s">
        <v>494</v>
      </c>
      <c r="P266" s="318" t="s">
        <v>3825</v>
      </c>
      <c r="Q266" s="318" t="s">
        <v>105</v>
      </c>
      <c r="R266" s="318" t="s">
        <v>25</v>
      </c>
      <c r="S266" s="318" t="s">
        <v>473</v>
      </c>
      <c r="T266" s="318" t="s">
        <v>714</v>
      </c>
    </row>
    <row r="267" spans="1:20">
      <c r="A267" s="318">
        <v>5513449</v>
      </c>
      <c r="B267" s="318" t="s">
        <v>132</v>
      </c>
      <c r="C267" s="318" t="s">
        <v>1008</v>
      </c>
      <c r="D267" s="318" t="s">
        <v>1009</v>
      </c>
      <c r="E267" s="318" t="s">
        <v>471</v>
      </c>
      <c r="F267" s="318" t="s">
        <v>1010</v>
      </c>
      <c r="G267" s="318" t="s">
        <v>1582</v>
      </c>
      <c r="H267" s="318" t="s">
        <v>1583</v>
      </c>
      <c r="I267" s="318" t="s">
        <v>25</v>
      </c>
      <c r="J267" s="318" t="s">
        <v>1584</v>
      </c>
      <c r="K267" s="318" t="s">
        <v>1585</v>
      </c>
      <c r="L267" s="318" t="s">
        <v>1586</v>
      </c>
      <c r="M267" s="318" t="s">
        <v>1587</v>
      </c>
      <c r="N267" s="318" t="s">
        <v>1588</v>
      </c>
      <c r="O267" s="318" t="s">
        <v>472</v>
      </c>
      <c r="P267" s="318" t="s">
        <v>3217</v>
      </c>
      <c r="Q267" s="318" t="s">
        <v>173</v>
      </c>
      <c r="R267" s="318" t="s">
        <v>25</v>
      </c>
      <c r="S267" s="318" t="s">
        <v>25</v>
      </c>
      <c r="T267" s="318" t="s">
        <v>25</v>
      </c>
    </row>
    <row r="268" spans="1:20">
      <c r="A268" s="318">
        <v>5513449</v>
      </c>
      <c r="B268" s="318" t="s">
        <v>132</v>
      </c>
      <c r="C268" s="318" t="s">
        <v>1008</v>
      </c>
      <c r="D268" s="318" t="s">
        <v>1009</v>
      </c>
      <c r="E268" s="318" t="s">
        <v>471</v>
      </c>
      <c r="F268" s="318" t="s">
        <v>1010</v>
      </c>
      <c r="G268" s="318" t="s">
        <v>1582</v>
      </c>
      <c r="H268" s="318" t="s">
        <v>1583</v>
      </c>
      <c r="I268" s="318" t="s">
        <v>25</v>
      </c>
      <c r="J268" s="318" t="s">
        <v>1584</v>
      </c>
      <c r="K268" s="318" t="s">
        <v>1585</v>
      </c>
      <c r="L268" s="318" t="s">
        <v>1586</v>
      </c>
      <c r="M268" s="318" t="s">
        <v>1587</v>
      </c>
      <c r="N268" s="318" t="s">
        <v>1588</v>
      </c>
      <c r="O268" s="318" t="s">
        <v>472</v>
      </c>
      <c r="P268" s="318" t="s">
        <v>3217</v>
      </c>
      <c r="Q268" s="318" t="s">
        <v>173</v>
      </c>
      <c r="R268" s="318" t="s">
        <v>25</v>
      </c>
      <c r="S268" s="318" t="s">
        <v>473</v>
      </c>
      <c r="T268" s="318" t="s">
        <v>683</v>
      </c>
    </row>
    <row r="269" spans="1:20">
      <c r="A269" s="318">
        <v>5513480</v>
      </c>
      <c r="B269" s="318" t="s">
        <v>65</v>
      </c>
      <c r="C269" s="318" t="s">
        <v>1008</v>
      </c>
      <c r="D269" s="318" t="s">
        <v>1009</v>
      </c>
      <c r="E269" s="318" t="s">
        <v>471</v>
      </c>
      <c r="F269" s="318" t="s">
        <v>1010</v>
      </c>
      <c r="G269" s="318" t="s">
        <v>4099</v>
      </c>
      <c r="H269" s="318" t="s">
        <v>25</v>
      </c>
      <c r="I269" s="318" t="s">
        <v>25</v>
      </c>
      <c r="J269" s="318" t="s">
        <v>3460</v>
      </c>
      <c r="K269" s="318" t="s">
        <v>4100</v>
      </c>
      <c r="L269" s="318" t="s">
        <v>4101</v>
      </c>
      <c r="M269" s="318" t="s">
        <v>4102</v>
      </c>
      <c r="N269" s="318" t="s">
        <v>25</v>
      </c>
      <c r="O269" s="318" t="s">
        <v>472</v>
      </c>
      <c r="P269" s="318" t="s">
        <v>3207</v>
      </c>
      <c r="Q269" s="318" t="s">
        <v>2721</v>
      </c>
      <c r="R269" s="318" t="s">
        <v>25</v>
      </c>
      <c r="S269" s="318" t="s">
        <v>25</v>
      </c>
      <c r="T269" s="318" t="s">
        <v>25</v>
      </c>
    </row>
    <row r="270" spans="1:20">
      <c r="A270" s="318">
        <v>5513480</v>
      </c>
      <c r="B270" s="318" t="s">
        <v>65</v>
      </c>
      <c r="C270" s="318" t="s">
        <v>1008</v>
      </c>
      <c r="D270" s="318" t="s">
        <v>1009</v>
      </c>
      <c r="E270" s="318" t="s">
        <v>471</v>
      </c>
      <c r="F270" s="318" t="s">
        <v>1010</v>
      </c>
      <c r="G270" s="318" t="s">
        <v>4099</v>
      </c>
      <c r="H270" s="318" t="s">
        <v>25</v>
      </c>
      <c r="I270" s="318" t="s">
        <v>25</v>
      </c>
      <c r="J270" s="318" t="s">
        <v>3460</v>
      </c>
      <c r="K270" s="318" t="s">
        <v>4100</v>
      </c>
      <c r="L270" s="318" t="s">
        <v>4101</v>
      </c>
      <c r="M270" s="318" t="s">
        <v>4102</v>
      </c>
      <c r="N270" s="318" t="s">
        <v>25</v>
      </c>
      <c r="O270" s="318" t="s">
        <v>472</v>
      </c>
      <c r="P270" s="318" t="s">
        <v>3207</v>
      </c>
      <c r="Q270" s="318" t="s">
        <v>2721</v>
      </c>
      <c r="R270" s="318" t="s">
        <v>25</v>
      </c>
      <c r="S270" s="318" t="s">
        <v>473</v>
      </c>
      <c r="T270" s="318" t="s">
        <v>683</v>
      </c>
    </row>
    <row r="271" spans="1:20">
      <c r="A271" s="318">
        <v>5513522</v>
      </c>
      <c r="B271" s="318" t="s">
        <v>136</v>
      </c>
      <c r="C271" s="318" t="s">
        <v>1008</v>
      </c>
      <c r="D271" s="318" t="s">
        <v>1009</v>
      </c>
      <c r="E271" s="318" t="s">
        <v>471</v>
      </c>
      <c r="F271" s="318" t="s">
        <v>1010</v>
      </c>
      <c r="G271" s="318" t="s">
        <v>2998</v>
      </c>
      <c r="H271" s="318" t="s">
        <v>2999</v>
      </c>
      <c r="I271" s="318" t="s">
        <v>25</v>
      </c>
      <c r="J271" s="318" t="s">
        <v>3000</v>
      </c>
      <c r="K271" s="318" t="s">
        <v>3001</v>
      </c>
      <c r="L271" s="318" t="s">
        <v>3002</v>
      </c>
      <c r="M271" s="318" t="s">
        <v>3003</v>
      </c>
      <c r="N271" s="318" t="s">
        <v>3004</v>
      </c>
      <c r="O271" s="318" t="s">
        <v>472</v>
      </c>
      <c r="P271" s="318" t="s">
        <v>3388</v>
      </c>
      <c r="Q271" s="318" t="s">
        <v>28</v>
      </c>
      <c r="R271" s="318" t="s">
        <v>25</v>
      </c>
      <c r="S271" s="318" t="s">
        <v>25</v>
      </c>
      <c r="T271" s="318" t="s">
        <v>25</v>
      </c>
    </row>
    <row r="272" spans="1:20">
      <c r="A272" s="318">
        <v>5513522</v>
      </c>
      <c r="B272" s="318" t="s">
        <v>136</v>
      </c>
      <c r="C272" s="318" t="s">
        <v>1008</v>
      </c>
      <c r="D272" s="318" t="s">
        <v>1009</v>
      </c>
      <c r="E272" s="318" t="s">
        <v>471</v>
      </c>
      <c r="F272" s="318" t="s">
        <v>1010</v>
      </c>
      <c r="G272" s="318" t="s">
        <v>2998</v>
      </c>
      <c r="H272" s="318" t="s">
        <v>2999</v>
      </c>
      <c r="I272" s="318" t="s">
        <v>25</v>
      </c>
      <c r="J272" s="318" t="s">
        <v>3000</v>
      </c>
      <c r="K272" s="318" t="s">
        <v>3001</v>
      </c>
      <c r="L272" s="318" t="s">
        <v>3002</v>
      </c>
      <c r="M272" s="318" t="s">
        <v>3003</v>
      </c>
      <c r="N272" s="318" t="s">
        <v>3004</v>
      </c>
      <c r="O272" s="318" t="s">
        <v>472</v>
      </c>
      <c r="P272" s="318" t="s">
        <v>3388</v>
      </c>
      <c r="Q272" s="318" t="s">
        <v>28</v>
      </c>
      <c r="R272" s="318" t="s">
        <v>25</v>
      </c>
      <c r="S272" s="318" t="s">
        <v>473</v>
      </c>
      <c r="T272" s="318" t="s">
        <v>683</v>
      </c>
    </row>
    <row r="273" spans="1:20">
      <c r="A273" s="318">
        <v>8010013</v>
      </c>
      <c r="B273" s="318" t="s">
        <v>74</v>
      </c>
      <c r="C273" s="318" t="s">
        <v>1008</v>
      </c>
      <c r="D273" s="318" t="s">
        <v>1009</v>
      </c>
      <c r="E273" s="318" t="s">
        <v>471</v>
      </c>
      <c r="F273" s="318" t="s">
        <v>1010</v>
      </c>
      <c r="G273" s="318" t="s">
        <v>3016</v>
      </c>
      <c r="H273" s="318" t="s">
        <v>3017</v>
      </c>
      <c r="I273" s="318" t="s">
        <v>25</v>
      </c>
      <c r="J273" s="318" t="s">
        <v>3018</v>
      </c>
      <c r="K273" s="318" t="s">
        <v>3019</v>
      </c>
      <c r="L273" s="318" t="s">
        <v>3020</v>
      </c>
      <c r="M273" s="318" t="s">
        <v>3021</v>
      </c>
      <c r="N273" s="318" t="s">
        <v>3022</v>
      </c>
      <c r="O273" s="318" t="s">
        <v>472</v>
      </c>
      <c r="P273" s="318" t="s">
        <v>4103</v>
      </c>
      <c r="Q273" s="318" t="s">
        <v>116</v>
      </c>
      <c r="R273" s="318" t="s">
        <v>25</v>
      </c>
      <c r="S273" s="318" t="s">
        <v>25</v>
      </c>
      <c r="T273" s="318" t="s">
        <v>25</v>
      </c>
    </row>
    <row r="274" spans="1:20">
      <c r="A274" s="318">
        <v>8010013</v>
      </c>
      <c r="B274" s="318" t="s">
        <v>74</v>
      </c>
      <c r="C274" s="318" t="s">
        <v>1008</v>
      </c>
      <c r="D274" s="318" t="s">
        <v>1009</v>
      </c>
      <c r="E274" s="318" t="s">
        <v>471</v>
      </c>
      <c r="F274" s="318" t="s">
        <v>1010</v>
      </c>
      <c r="G274" s="318" t="s">
        <v>3016</v>
      </c>
      <c r="H274" s="318" t="s">
        <v>3017</v>
      </c>
      <c r="I274" s="318" t="s">
        <v>25</v>
      </c>
      <c r="J274" s="318" t="s">
        <v>3018</v>
      </c>
      <c r="K274" s="318" t="s">
        <v>3019</v>
      </c>
      <c r="L274" s="318" t="s">
        <v>3020</v>
      </c>
      <c r="M274" s="318" t="s">
        <v>3021</v>
      </c>
      <c r="N274" s="318" t="s">
        <v>3022</v>
      </c>
      <c r="O274" s="318" t="s">
        <v>472</v>
      </c>
      <c r="P274" s="318" t="s">
        <v>4103</v>
      </c>
      <c r="Q274" s="318" t="s">
        <v>116</v>
      </c>
      <c r="R274" s="318" t="s">
        <v>25</v>
      </c>
      <c r="S274" s="318" t="s">
        <v>473</v>
      </c>
      <c r="T274" s="318" t="s">
        <v>683</v>
      </c>
    </row>
    <row r="275" spans="1:20" ht="54">
      <c r="A275" s="318">
        <v>8010039</v>
      </c>
      <c r="B275" s="318" t="s">
        <v>55</v>
      </c>
      <c r="C275" s="318" t="s">
        <v>1008</v>
      </c>
      <c r="D275" s="318" t="s">
        <v>1009</v>
      </c>
      <c r="E275" s="318" t="s">
        <v>471</v>
      </c>
      <c r="F275" s="318" t="s">
        <v>1010</v>
      </c>
      <c r="G275" s="318" t="s">
        <v>3024</v>
      </c>
      <c r="H275" s="318" t="s">
        <v>3025</v>
      </c>
      <c r="I275" s="318" t="s">
        <v>25</v>
      </c>
      <c r="J275" s="318" t="s">
        <v>3026</v>
      </c>
      <c r="K275" s="318" t="s">
        <v>3027</v>
      </c>
      <c r="L275" s="318" t="s">
        <v>3028</v>
      </c>
      <c r="M275" s="318" t="s">
        <v>3029</v>
      </c>
      <c r="N275" s="352" t="s">
        <v>3030</v>
      </c>
      <c r="O275" s="318" t="s">
        <v>472</v>
      </c>
      <c r="P275" s="318" t="s">
        <v>4104</v>
      </c>
      <c r="Q275" s="318" t="s">
        <v>3604</v>
      </c>
      <c r="R275" s="318" t="s">
        <v>25</v>
      </c>
      <c r="S275" s="318" t="s">
        <v>25</v>
      </c>
      <c r="T275" s="318" t="s">
        <v>25</v>
      </c>
    </row>
    <row r="276" spans="1:20" ht="54">
      <c r="A276" s="318">
        <v>8010039</v>
      </c>
      <c r="B276" s="318" t="s">
        <v>55</v>
      </c>
      <c r="C276" s="318" t="s">
        <v>1008</v>
      </c>
      <c r="D276" s="318" t="s">
        <v>1009</v>
      </c>
      <c r="E276" s="318" t="s">
        <v>471</v>
      </c>
      <c r="F276" s="318" t="s">
        <v>1010</v>
      </c>
      <c r="G276" s="318" t="s">
        <v>3024</v>
      </c>
      <c r="H276" s="318" t="s">
        <v>3025</v>
      </c>
      <c r="I276" s="318" t="s">
        <v>25</v>
      </c>
      <c r="J276" s="318" t="s">
        <v>3026</v>
      </c>
      <c r="K276" s="318" t="s">
        <v>3027</v>
      </c>
      <c r="L276" s="318" t="s">
        <v>3028</v>
      </c>
      <c r="M276" s="318" t="s">
        <v>3029</v>
      </c>
      <c r="N276" s="352" t="s">
        <v>3030</v>
      </c>
      <c r="O276" s="318" t="s">
        <v>472</v>
      </c>
      <c r="P276" s="318" t="s">
        <v>4104</v>
      </c>
      <c r="Q276" s="318" t="s">
        <v>3604</v>
      </c>
      <c r="R276" s="318" t="s">
        <v>25</v>
      </c>
      <c r="S276" s="318" t="s">
        <v>473</v>
      </c>
      <c r="T276" s="318" t="s">
        <v>714</v>
      </c>
    </row>
    <row r="277" spans="1:20" ht="144">
      <c r="A277" s="318">
        <v>8010146</v>
      </c>
      <c r="B277" s="318" t="s">
        <v>102</v>
      </c>
      <c r="C277" s="318" t="s">
        <v>1008</v>
      </c>
      <c r="D277" s="318" t="s">
        <v>1009</v>
      </c>
      <c r="E277" s="318" t="s">
        <v>471</v>
      </c>
      <c r="F277" s="318" t="s">
        <v>1010</v>
      </c>
      <c r="G277" s="318" t="s">
        <v>1589</v>
      </c>
      <c r="H277" s="318" t="s">
        <v>1590</v>
      </c>
      <c r="I277" s="318" t="s">
        <v>25</v>
      </c>
      <c r="J277" s="318" t="s">
        <v>1591</v>
      </c>
      <c r="K277" s="318" t="s">
        <v>1592</v>
      </c>
      <c r="L277" s="318" t="s">
        <v>1593</v>
      </c>
      <c r="M277" s="318" t="s">
        <v>1594</v>
      </c>
      <c r="N277" s="352" t="s">
        <v>1595</v>
      </c>
      <c r="O277" s="318" t="s">
        <v>472</v>
      </c>
      <c r="P277" s="318" t="s">
        <v>3497</v>
      </c>
      <c r="Q277" s="318" t="s">
        <v>722</v>
      </c>
      <c r="R277" s="318" t="s">
        <v>25</v>
      </c>
      <c r="S277" s="318" t="s">
        <v>25</v>
      </c>
      <c r="T277" s="318" t="s">
        <v>25</v>
      </c>
    </row>
    <row r="278" spans="1:20" ht="144">
      <c r="A278" s="318">
        <v>8010146</v>
      </c>
      <c r="B278" s="318" t="s">
        <v>102</v>
      </c>
      <c r="C278" s="318" t="s">
        <v>1008</v>
      </c>
      <c r="D278" s="318" t="s">
        <v>1009</v>
      </c>
      <c r="E278" s="318" t="s">
        <v>471</v>
      </c>
      <c r="F278" s="318" t="s">
        <v>1010</v>
      </c>
      <c r="G278" s="318" t="s">
        <v>1589</v>
      </c>
      <c r="H278" s="318" t="s">
        <v>1590</v>
      </c>
      <c r="I278" s="318" t="s">
        <v>25</v>
      </c>
      <c r="J278" s="318" t="s">
        <v>1591</v>
      </c>
      <c r="K278" s="318" t="s">
        <v>1592</v>
      </c>
      <c r="L278" s="318" t="s">
        <v>1593</v>
      </c>
      <c r="M278" s="318" t="s">
        <v>1594</v>
      </c>
      <c r="N278" s="352" t="s">
        <v>1595</v>
      </c>
      <c r="O278" s="318" t="s">
        <v>472</v>
      </c>
      <c r="P278" s="318" t="s">
        <v>3497</v>
      </c>
      <c r="Q278" s="318" t="s">
        <v>722</v>
      </c>
      <c r="R278" s="318" t="s">
        <v>25</v>
      </c>
      <c r="S278" s="318" t="s">
        <v>473</v>
      </c>
      <c r="T278" s="318" t="s">
        <v>683</v>
      </c>
    </row>
    <row r="279" spans="1:20" ht="72">
      <c r="A279" s="318">
        <v>8010161</v>
      </c>
      <c r="B279" s="318" t="s">
        <v>49</v>
      </c>
      <c r="C279" s="318" t="s">
        <v>1008</v>
      </c>
      <c r="D279" s="318" t="s">
        <v>1009</v>
      </c>
      <c r="E279" s="318" t="s">
        <v>503</v>
      </c>
      <c r="F279" s="318" t="s">
        <v>1010</v>
      </c>
      <c r="G279" s="318" t="s">
        <v>3033</v>
      </c>
      <c r="H279" s="318" t="s">
        <v>3034</v>
      </c>
      <c r="I279" s="318" t="s">
        <v>25</v>
      </c>
      <c r="J279" s="318" t="s">
        <v>3035</v>
      </c>
      <c r="K279" s="318" t="s">
        <v>3036</v>
      </c>
      <c r="L279" s="318" t="s">
        <v>3037</v>
      </c>
      <c r="M279" s="318" t="s">
        <v>3038</v>
      </c>
      <c r="N279" s="352" t="s">
        <v>3039</v>
      </c>
      <c r="O279" s="318" t="s">
        <v>504</v>
      </c>
      <c r="P279" s="318" t="s">
        <v>718</v>
      </c>
      <c r="Q279" s="318" t="s">
        <v>73</v>
      </c>
      <c r="R279" s="318" t="s">
        <v>25</v>
      </c>
      <c r="S279" s="318" t="s">
        <v>25</v>
      </c>
      <c r="T279" s="318" t="s">
        <v>25</v>
      </c>
    </row>
    <row r="280" spans="1:20" ht="72">
      <c r="A280" s="318">
        <v>8010161</v>
      </c>
      <c r="B280" s="318" t="s">
        <v>49</v>
      </c>
      <c r="C280" s="318" t="s">
        <v>1008</v>
      </c>
      <c r="D280" s="318" t="s">
        <v>1009</v>
      </c>
      <c r="E280" s="318" t="s">
        <v>503</v>
      </c>
      <c r="F280" s="318" t="s">
        <v>1010</v>
      </c>
      <c r="G280" s="318" t="s">
        <v>3033</v>
      </c>
      <c r="H280" s="318" t="s">
        <v>3034</v>
      </c>
      <c r="I280" s="318" t="s">
        <v>25</v>
      </c>
      <c r="J280" s="318" t="s">
        <v>3035</v>
      </c>
      <c r="K280" s="318" t="s">
        <v>3036</v>
      </c>
      <c r="L280" s="318" t="s">
        <v>3037</v>
      </c>
      <c r="M280" s="318" t="s">
        <v>3038</v>
      </c>
      <c r="N280" s="352" t="s">
        <v>3039</v>
      </c>
      <c r="O280" s="318" t="s">
        <v>504</v>
      </c>
      <c r="P280" s="318" t="s">
        <v>718</v>
      </c>
      <c r="Q280" s="318" t="s">
        <v>73</v>
      </c>
      <c r="R280" s="318" t="s">
        <v>25</v>
      </c>
      <c r="S280" s="318" t="s">
        <v>473</v>
      </c>
      <c r="T280" s="318" t="s">
        <v>683</v>
      </c>
    </row>
    <row r="281" spans="1:20" ht="108">
      <c r="A281" s="318">
        <v>8010179</v>
      </c>
      <c r="B281" s="318" t="s">
        <v>124</v>
      </c>
      <c r="C281" s="318" t="s">
        <v>1008</v>
      </c>
      <c r="D281" s="318" t="s">
        <v>1009</v>
      </c>
      <c r="E281" s="318" t="s">
        <v>471</v>
      </c>
      <c r="F281" s="318" t="s">
        <v>1010</v>
      </c>
      <c r="G281" s="318" t="s">
        <v>1596</v>
      </c>
      <c r="H281" s="318" t="s">
        <v>1597</v>
      </c>
      <c r="I281" s="318" t="s">
        <v>25</v>
      </c>
      <c r="J281" s="318" t="s">
        <v>1598</v>
      </c>
      <c r="K281" s="318" t="s">
        <v>1599</v>
      </c>
      <c r="L281" s="318" t="s">
        <v>1600</v>
      </c>
      <c r="M281" s="318" t="s">
        <v>1601</v>
      </c>
      <c r="N281" s="352" t="s">
        <v>1602</v>
      </c>
      <c r="O281" s="318" t="s">
        <v>472</v>
      </c>
      <c r="P281" s="318" t="s">
        <v>3441</v>
      </c>
      <c r="Q281" s="318" t="s">
        <v>721</v>
      </c>
      <c r="R281" s="318" t="s">
        <v>25</v>
      </c>
      <c r="S281" s="318" t="s">
        <v>25</v>
      </c>
      <c r="T281" s="318" t="s">
        <v>25</v>
      </c>
    </row>
    <row r="282" spans="1:20" ht="108">
      <c r="A282" s="318">
        <v>8010179</v>
      </c>
      <c r="B282" s="318" t="s">
        <v>124</v>
      </c>
      <c r="C282" s="318" t="s">
        <v>1008</v>
      </c>
      <c r="D282" s="318" t="s">
        <v>1009</v>
      </c>
      <c r="E282" s="318" t="s">
        <v>471</v>
      </c>
      <c r="F282" s="318" t="s">
        <v>1010</v>
      </c>
      <c r="G282" s="318" t="s">
        <v>1596</v>
      </c>
      <c r="H282" s="318" t="s">
        <v>1597</v>
      </c>
      <c r="I282" s="318" t="s">
        <v>25</v>
      </c>
      <c r="J282" s="318" t="s">
        <v>1598</v>
      </c>
      <c r="K282" s="318" t="s">
        <v>1599</v>
      </c>
      <c r="L282" s="318" t="s">
        <v>1600</v>
      </c>
      <c r="M282" s="318" t="s">
        <v>1601</v>
      </c>
      <c r="N282" s="352" t="s">
        <v>1602</v>
      </c>
      <c r="O282" s="318" t="s">
        <v>472</v>
      </c>
      <c r="P282" s="318" t="s">
        <v>3441</v>
      </c>
      <c r="Q282" s="318" t="s">
        <v>721</v>
      </c>
      <c r="R282" s="318" t="s">
        <v>25</v>
      </c>
      <c r="S282" s="318" t="s">
        <v>473</v>
      </c>
      <c r="T282" s="318" t="s">
        <v>683</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6"/>
  <sheetViews>
    <sheetView workbookViewId="0">
      <selection activeCell="B4" sqref="B4:E4"/>
    </sheetView>
  </sheetViews>
  <sheetFormatPr defaultRowHeight="18"/>
  <cols>
    <col min="2" max="2" width="4.59765625" customWidth="1"/>
    <col min="3" max="3" width="4.8984375" customWidth="1"/>
    <col min="5" max="5" width="14.8984375" customWidth="1"/>
    <col min="6" max="6" width="21.3984375" bestFit="1" customWidth="1"/>
    <col min="9" max="9" width="6" customWidth="1"/>
  </cols>
  <sheetData>
    <row r="1" spans="1:17">
      <c r="A1" s="318">
        <v>1110257</v>
      </c>
      <c r="B1" s="318" t="s">
        <v>24</v>
      </c>
      <c r="C1" s="318" t="s">
        <v>1008</v>
      </c>
      <c r="D1" s="318" t="s">
        <v>1009</v>
      </c>
      <c r="E1" s="318" t="s">
        <v>511</v>
      </c>
      <c r="F1" s="318" t="s">
        <v>1010</v>
      </c>
      <c r="G1" s="318" t="s">
        <v>4105</v>
      </c>
      <c r="H1" s="318" t="s">
        <v>25</v>
      </c>
      <c r="I1" s="318" t="s">
        <v>25</v>
      </c>
      <c r="J1" s="318" t="s">
        <v>4106</v>
      </c>
      <c r="K1" s="318" t="s">
        <v>4107</v>
      </c>
      <c r="L1" s="318" t="s">
        <v>4108</v>
      </c>
      <c r="M1" s="318" t="s">
        <v>4109</v>
      </c>
      <c r="N1" s="318" t="s">
        <v>4110</v>
      </c>
      <c r="O1" s="318" t="s">
        <v>4111</v>
      </c>
      <c r="P1" s="318" t="s">
        <v>44</v>
      </c>
      <c r="Q1" s="318" t="s">
        <v>28</v>
      </c>
    </row>
    <row r="2" spans="1:17">
      <c r="A2" s="318">
        <v>5116581</v>
      </c>
      <c r="B2" s="318" t="s">
        <v>31</v>
      </c>
      <c r="C2" s="318" t="s">
        <v>1008</v>
      </c>
      <c r="D2" s="318" t="s">
        <v>1009</v>
      </c>
      <c r="E2" s="318" t="s">
        <v>511</v>
      </c>
      <c r="F2" s="318" t="s">
        <v>1010</v>
      </c>
      <c r="G2" s="318" t="s">
        <v>1224</v>
      </c>
      <c r="H2" s="318" t="s">
        <v>25</v>
      </c>
      <c r="I2" s="318" t="s">
        <v>25</v>
      </c>
      <c r="J2" s="318" t="s">
        <v>1225</v>
      </c>
      <c r="K2" s="318" t="s">
        <v>1226</v>
      </c>
      <c r="L2" s="318" t="s">
        <v>1227</v>
      </c>
      <c r="M2" s="318" t="s">
        <v>1228</v>
      </c>
      <c r="N2" s="318" t="s">
        <v>25</v>
      </c>
      <c r="O2" s="318" t="s">
        <v>4111</v>
      </c>
      <c r="P2" s="318" t="s">
        <v>48</v>
      </c>
      <c r="Q2" s="318" t="s">
        <v>1058</v>
      </c>
    </row>
    <row r="3" spans="1:17">
      <c r="A3" s="318">
        <v>5213115</v>
      </c>
      <c r="B3" s="318" t="s">
        <v>29</v>
      </c>
      <c r="C3" s="318" t="s">
        <v>1008</v>
      </c>
      <c r="D3" s="318" t="s">
        <v>1009</v>
      </c>
      <c r="E3" s="318" t="s">
        <v>511</v>
      </c>
      <c r="F3" s="318" t="s">
        <v>1010</v>
      </c>
      <c r="G3" s="318" t="s">
        <v>1318</v>
      </c>
      <c r="H3" s="318" t="s">
        <v>25</v>
      </c>
      <c r="I3" s="318" t="s">
        <v>25</v>
      </c>
      <c r="J3" s="318" t="s">
        <v>1319</v>
      </c>
      <c r="K3" s="318" t="s">
        <v>1320</v>
      </c>
      <c r="L3" s="318" t="s">
        <v>1321</v>
      </c>
      <c r="M3" s="318" t="s">
        <v>1322</v>
      </c>
      <c r="N3" s="318" t="s">
        <v>25</v>
      </c>
      <c r="O3" s="318" t="s">
        <v>4111</v>
      </c>
      <c r="P3" s="318" t="s">
        <v>60</v>
      </c>
      <c r="Q3" s="318" t="s">
        <v>1058</v>
      </c>
    </row>
    <row r="4" spans="1:17">
      <c r="A4" s="318">
        <v>5413392</v>
      </c>
      <c r="B4" s="318" t="s">
        <v>34</v>
      </c>
      <c r="C4" s="318" t="s">
        <v>1008</v>
      </c>
      <c r="D4" s="318" t="s">
        <v>1009</v>
      </c>
      <c r="E4" s="318" t="s">
        <v>511</v>
      </c>
      <c r="F4" s="318" t="s">
        <v>1010</v>
      </c>
      <c r="G4" s="318" t="s">
        <v>4112</v>
      </c>
      <c r="H4" s="318" t="s">
        <v>25</v>
      </c>
      <c r="I4" s="318" t="s">
        <v>25</v>
      </c>
      <c r="J4" s="318" t="s">
        <v>4113</v>
      </c>
      <c r="K4" s="318" t="s">
        <v>4114</v>
      </c>
      <c r="L4" s="318" t="s">
        <v>4115</v>
      </c>
      <c r="M4" s="318" t="s">
        <v>4116</v>
      </c>
      <c r="N4" s="318" t="s">
        <v>25</v>
      </c>
      <c r="O4" s="318" t="s">
        <v>4111</v>
      </c>
      <c r="P4" s="318" t="s">
        <v>56</v>
      </c>
      <c r="Q4" s="318" t="s">
        <v>1058</v>
      </c>
    </row>
    <row r="5" spans="1:17" ht="54">
      <c r="A5" s="318">
        <v>5414085</v>
      </c>
      <c r="B5" s="318" t="s">
        <v>24</v>
      </c>
      <c r="C5" s="318" t="s">
        <v>1008</v>
      </c>
      <c r="D5" s="318" t="s">
        <v>1009</v>
      </c>
      <c r="E5" s="318" t="s">
        <v>512</v>
      </c>
      <c r="F5" s="318" t="s">
        <v>1010</v>
      </c>
      <c r="G5" s="318" t="s">
        <v>4117</v>
      </c>
      <c r="H5" s="318" t="s">
        <v>25</v>
      </c>
      <c r="I5" s="318" t="s">
        <v>25</v>
      </c>
      <c r="J5" s="318" t="s">
        <v>1391</v>
      </c>
      <c r="K5" s="318" t="s">
        <v>4118</v>
      </c>
      <c r="L5" s="318" t="s">
        <v>4119</v>
      </c>
      <c r="M5" s="318" t="s">
        <v>4120</v>
      </c>
      <c r="N5" s="352" t="s">
        <v>688</v>
      </c>
      <c r="O5" s="318" t="s">
        <v>4121</v>
      </c>
      <c r="P5" s="318" t="s">
        <v>44</v>
      </c>
      <c r="Q5" s="318" t="s">
        <v>1058</v>
      </c>
    </row>
    <row r="6" spans="1:17" ht="144">
      <c r="A6" s="318">
        <v>8010146</v>
      </c>
      <c r="B6" s="318" t="s">
        <v>36</v>
      </c>
      <c r="C6" s="318" t="s">
        <v>1008</v>
      </c>
      <c r="D6" s="318" t="s">
        <v>1009</v>
      </c>
      <c r="E6" s="318" t="s">
        <v>511</v>
      </c>
      <c r="F6" s="318" t="s">
        <v>1010</v>
      </c>
      <c r="G6" s="318" t="s">
        <v>1589</v>
      </c>
      <c r="H6" s="318" t="s">
        <v>1590</v>
      </c>
      <c r="I6" s="318" t="s">
        <v>25</v>
      </c>
      <c r="J6" s="318" t="s">
        <v>1591</v>
      </c>
      <c r="K6" s="318" t="s">
        <v>1592</v>
      </c>
      <c r="L6" s="318" t="s">
        <v>1593</v>
      </c>
      <c r="M6" s="318" t="s">
        <v>1594</v>
      </c>
      <c r="N6" s="352" t="s">
        <v>1595</v>
      </c>
      <c r="O6" s="318" t="s">
        <v>4111</v>
      </c>
      <c r="P6" s="318" t="s">
        <v>42</v>
      </c>
      <c r="Q6" s="318" t="s">
        <v>1058</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3"/>
  <sheetViews>
    <sheetView workbookViewId="0">
      <selection activeCell="B4" sqref="B4:E4"/>
    </sheetView>
  </sheetViews>
  <sheetFormatPr defaultRowHeight="18"/>
  <cols>
    <col min="5" max="5" width="17" customWidth="1"/>
  </cols>
  <sheetData>
    <row r="1" spans="1:17">
      <c r="A1" s="318">
        <v>5116581</v>
      </c>
      <c r="B1" s="318" t="s">
        <v>31</v>
      </c>
      <c r="C1" s="318" t="s">
        <v>1008</v>
      </c>
      <c r="D1" s="318" t="s">
        <v>1009</v>
      </c>
      <c r="E1" s="318" t="s">
        <v>513</v>
      </c>
      <c r="F1" s="318" t="s">
        <v>1010</v>
      </c>
      <c r="G1" s="318" t="s">
        <v>1224</v>
      </c>
      <c r="H1" s="318" t="s">
        <v>25</v>
      </c>
      <c r="I1" s="318" t="s">
        <v>25</v>
      </c>
      <c r="J1" s="318" t="s">
        <v>1225</v>
      </c>
      <c r="K1" s="318" t="s">
        <v>1226</v>
      </c>
      <c r="L1" s="318" t="s">
        <v>1227</v>
      </c>
      <c r="M1" s="318" t="s">
        <v>1228</v>
      </c>
      <c r="N1" s="318" t="s">
        <v>25</v>
      </c>
      <c r="O1" s="318" t="s">
        <v>514</v>
      </c>
      <c r="P1" s="318" t="s">
        <v>60</v>
      </c>
      <c r="Q1" s="318" t="s">
        <v>1058</v>
      </c>
    </row>
    <row r="2" spans="1:17">
      <c r="A2" s="318">
        <v>5118512</v>
      </c>
      <c r="B2" s="318" t="s">
        <v>24</v>
      </c>
      <c r="C2" s="318" t="s">
        <v>1008</v>
      </c>
      <c r="D2" s="318" t="s">
        <v>1009</v>
      </c>
      <c r="E2" s="318" t="s">
        <v>513</v>
      </c>
      <c r="F2" s="318" t="s">
        <v>1010</v>
      </c>
      <c r="G2" s="318" t="s">
        <v>4122</v>
      </c>
      <c r="H2" s="318" t="s">
        <v>25</v>
      </c>
      <c r="I2" s="318" t="s">
        <v>25</v>
      </c>
      <c r="J2" s="318" t="s">
        <v>1225</v>
      </c>
      <c r="K2" s="318" t="s">
        <v>4123</v>
      </c>
      <c r="L2" s="318" t="s">
        <v>4124</v>
      </c>
      <c r="M2" s="318" t="s">
        <v>4125</v>
      </c>
      <c r="N2" s="318" t="s">
        <v>25</v>
      </c>
      <c r="O2" s="318" t="s">
        <v>514</v>
      </c>
      <c r="P2" s="318" t="s">
        <v>30</v>
      </c>
      <c r="Q2" s="318" t="s">
        <v>1058</v>
      </c>
    </row>
    <row r="3" spans="1:17">
      <c r="A3" s="318">
        <v>5213115</v>
      </c>
      <c r="B3" s="318" t="s">
        <v>29</v>
      </c>
      <c r="C3" s="318" t="s">
        <v>1008</v>
      </c>
      <c r="D3" s="318" t="s">
        <v>1009</v>
      </c>
      <c r="E3" s="318" t="s">
        <v>513</v>
      </c>
      <c r="F3" s="318" t="s">
        <v>1010</v>
      </c>
      <c r="G3" s="318" t="s">
        <v>1318</v>
      </c>
      <c r="H3" s="318" t="s">
        <v>25</v>
      </c>
      <c r="I3" s="318" t="s">
        <v>25</v>
      </c>
      <c r="J3" s="318" t="s">
        <v>1319</v>
      </c>
      <c r="K3" s="318" t="s">
        <v>1320</v>
      </c>
      <c r="L3" s="318" t="s">
        <v>1321</v>
      </c>
      <c r="M3" s="318" t="s">
        <v>1322</v>
      </c>
      <c r="N3" s="318" t="s">
        <v>25</v>
      </c>
      <c r="O3" s="318" t="s">
        <v>514</v>
      </c>
      <c r="P3" s="318" t="s">
        <v>62</v>
      </c>
      <c r="Q3" s="318" t="s">
        <v>1058</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14"/>
  <sheetViews>
    <sheetView workbookViewId="0">
      <selection activeCell="B4" sqref="B4:E4"/>
    </sheetView>
  </sheetViews>
  <sheetFormatPr defaultColWidth="9.5" defaultRowHeight="18"/>
  <cols>
    <col min="1" max="1" width="12.19921875" customWidth="1"/>
    <col min="2" max="2" width="15.69921875" customWidth="1"/>
  </cols>
  <sheetData>
    <row r="1" spans="1:3" ht="36">
      <c r="A1" s="353">
        <v>711311</v>
      </c>
      <c r="B1" s="353" t="s">
        <v>4126</v>
      </c>
      <c r="C1" t="s">
        <v>4127</v>
      </c>
    </row>
    <row r="2" spans="1:3" ht="24">
      <c r="A2" s="353">
        <v>810071</v>
      </c>
      <c r="B2" s="353" t="s">
        <v>4128</v>
      </c>
      <c r="C2" t="s">
        <v>4127</v>
      </c>
    </row>
    <row r="3" spans="1:3">
      <c r="A3" s="353">
        <v>5113349</v>
      </c>
      <c r="B3" s="353" t="s">
        <v>4129</v>
      </c>
      <c r="C3" t="s">
        <v>4127</v>
      </c>
    </row>
    <row r="4" spans="1:3" ht="24">
      <c r="A4" s="353">
        <v>5118496</v>
      </c>
      <c r="B4" s="353" t="s">
        <v>4130</v>
      </c>
      <c r="C4" t="s">
        <v>4127</v>
      </c>
    </row>
    <row r="5" spans="1:3" ht="24">
      <c r="A5" s="353">
        <v>5118512</v>
      </c>
      <c r="B5" s="353" t="s">
        <v>4131</v>
      </c>
      <c r="C5" t="s">
        <v>4127</v>
      </c>
    </row>
    <row r="6" spans="1:3" ht="24">
      <c r="A6" s="353">
        <v>5118579</v>
      </c>
      <c r="B6" s="353" t="s">
        <v>4132</v>
      </c>
      <c r="C6" t="s">
        <v>4127</v>
      </c>
    </row>
    <row r="7" spans="1:3" ht="24">
      <c r="A7" s="353">
        <v>5118793</v>
      </c>
      <c r="B7" s="353" t="s">
        <v>4133</v>
      </c>
      <c r="C7" t="s">
        <v>4127</v>
      </c>
    </row>
    <row r="8" spans="1:3" ht="13.2" customHeight="1">
      <c r="A8" s="353" t="s">
        <v>4134</v>
      </c>
      <c r="B8" s="353"/>
    </row>
    <row r="9" spans="1:3" ht="13.2" customHeight="1">
      <c r="A9" s="353" t="s">
        <v>4134</v>
      </c>
      <c r="B9" s="353"/>
    </row>
    <row r="10" spans="1:3" ht="13.2" customHeight="1">
      <c r="A10" s="353" t="s">
        <v>4134</v>
      </c>
      <c r="B10" s="353"/>
    </row>
    <row r="11" spans="1:3" ht="13.2" customHeight="1">
      <c r="A11" s="353" t="s">
        <v>4134</v>
      </c>
      <c r="B11" s="353"/>
    </row>
    <row r="12" spans="1:3" ht="13.2" customHeight="1">
      <c r="A12" s="353" t="s">
        <v>4134</v>
      </c>
      <c r="B12" s="353"/>
    </row>
    <row r="13" spans="1:3" ht="13.2" customHeight="1">
      <c r="A13" s="353" t="s">
        <v>4134</v>
      </c>
      <c r="B13" s="353"/>
    </row>
    <row r="14" spans="1:3" ht="13.2" customHeight="1">
      <c r="A14" s="353" t="s">
        <v>4134</v>
      </c>
      <c r="B14" s="353"/>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48"/>
  <sheetViews>
    <sheetView workbookViewId="0">
      <selection activeCell="B4" sqref="B4:E4"/>
    </sheetView>
  </sheetViews>
  <sheetFormatPr defaultColWidth="9.69921875" defaultRowHeight="18"/>
  <sheetData>
    <row r="1" spans="1:3" ht="13.2" customHeight="1">
      <c r="A1" s="353">
        <v>210017</v>
      </c>
      <c r="B1" s="353" t="s">
        <v>4135</v>
      </c>
      <c r="C1" t="s">
        <v>4127</v>
      </c>
    </row>
    <row r="2" spans="1:3" ht="13.2" customHeight="1">
      <c r="A2" s="353">
        <v>211320</v>
      </c>
      <c r="B2" s="353" t="s">
        <v>4136</v>
      </c>
      <c r="C2" t="s">
        <v>4127</v>
      </c>
    </row>
    <row r="3" spans="1:3" ht="13.2" customHeight="1">
      <c r="A3" s="353">
        <v>211569</v>
      </c>
      <c r="B3" s="353" t="s">
        <v>4137</v>
      </c>
      <c r="C3" t="s">
        <v>4127</v>
      </c>
    </row>
    <row r="4" spans="1:3" ht="13.2" customHeight="1">
      <c r="A4" s="353">
        <v>212799</v>
      </c>
      <c r="B4" s="353" t="s">
        <v>4138</v>
      </c>
      <c r="C4" t="s">
        <v>4127</v>
      </c>
    </row>
    <row r="5" spans="1:3" ht="13.2" customHeight="1">
      <c r="A5" s="353">
        <v>810071</v>
      </c>
      <c r="B5" s="353" t="s">
        <v>4128</v>
      </c>
      <c r="C5" t="s">
        <v>4127</v>
      </c>
    </row>
    <row r="6" spans="1:3" ht="13.2" customHeight="1">
      <c r="A6" s="353">
        <v>1210420</v>
      </c>
      <c r="B6" s="353" t="s">
        <v>4139</v>
      </c>
      <c r="C6" t="s">
        <v>4127</v>
      </c>
    </row>
    <row r="7" spans="1:3" ht="13.2" customHeight="1">
      <c r="A7" s="353">
        <v>1510019</v>
      </c>
      <c r="B7" s="353" t="s">
        <v>4140</v>
      </c>
      <c r="C7" t="s">
        <v>4127</v>
      </c>
    </row>
    <row r="8" spans="1:3" ht="13.2" customHeight="1">
      <c r="A8" s="353">
        <v>1510027</v>
      </c>
      <c r="B8" s="353" t="s">
        <v>4141</v>
      </c>
      <c r="C8" t="s">
        <v>4127</v>
      </c>
    </row>
    <row r="9" spans="1:3" ht="13.2" customHeight="1">
      <c r="A9" s="353">
        <v>1610207</v>
      </c>
      <c r="B9" s="353" t="s">
        <v>4142</v>
      </c>
      <c r="C9" t="s">
        <v>4127</v>
      </c>
    </row>
    <row r="10" spans="1:3" ht="13.2" customHeight="1">
      <c r="A10" s="353">
        <v>2211013</v>
      </c>
      <c r="B10" s="353" t="s">
        <v>4143</v>
      </c>
      <c r="C10" t="s">
        <v>4127</v>
      </c>
    </row>
    <row r="11" spans="1:3" ht="13.2" customHeight="1">
      <c r="A11" s="353">
        <v>2310096</v>
      </c>
      <c r="B11" s="353" t="s">
        <v>4144</v>
      </c>
      <c r="C11" t="s">
        <v>4127</v>
      </c>
    </row>
    <row r="12" spans="1:3" ht="13.2" customHeight="1">
      <c r="A12" s="353">
        <v>5110014</v>
      </c>
      <c r="B12" s="353" t="s">
        <v>4145</v>
      </c>
      <c r="C12" t="s">
        <v>4127</v>
      </c>
    </row>
    <row r="13" spans="1:3" ht="13.2" customHeight="1">
      <c r="A13" s="353">
        <v>5110030</v>
      </c>
      <c r="B13" s="353" t="s">
        <v>4146</v>
      </c>
      <c r="C13" t="s">
        <v>4127</v>
      </c>
    </row>
    <row r="14" spans="1:3" ht="13.2" customHeight="1">
      <c r="A14" s="353">
        <v>5110261</v>
      </c>
      <c r="B14" s="353" t="s">
        <v>4147</v>
      </c>
      <c r="C14" t="s">
        <v>4127</v>
      </c>
    </row>
    <row r="15" spans="1:3" ht="13.2" customHeight="1">
      <c r="A15" s="353">
        <v>5111277</v>
      </c>
      <c r="B15" s="353" t="s">
        <v>4148</v>
      </c>
      <c r="C15" t="s">
        <v>4127</v>
      </c>
    </row>
    <row r="16" spans="1:3" ht="13.2" customHeight="1">
      <c r="A16" s="353">
        <v>5112465</v>
      </c>
      <c r="B16" s="353" t="s">
        <v>4149</v>
      </c>
      <c r="C16" t="s">
        <v>4127</v>
      </c>
    </row>
    <row r="17" spans="1:3" ht="13.2" customHeight="1">
      <c r="A17" s="353">
        <v>5116532</v>
      </c>
      <c r="B17" s="353" t="s">
        <v>4150</v>
      </c>
      <c r="C17" t="s">
        <v>4127</v>
      </c>
    </row>
    <row r="18" spans="1:3" ht="13.2" customHeight="1">
      <c r="A18" s="353">
        <v>5211812</v>
      </c>
      <c r="B18" s="353" t="s">
        <v>4151</v>
      </c>
      <c r="C18" t="s">
        <v>4127</v>
      </c>
    </row>
    <row r="19" spans="1:3" ht="13.2" customHeight="1">
      <c r="A19" s="353">
        <v>5211861</v>
      </c>
      <c r="B19" s="353" t="s">
        <v>4152</v>
      </c>
      <c r="C19" t="s">
        <v>4127</v>
      </c>
    </row>
    <row r="20" spans="1:3" ht="13.2" customHeight="1">
      <c r="A20" s="353">
        <v>5212869</v>
      </c>
      <c r="B20" s="353" t="s">
        <v>4153</v>
      </c>
      <c r="C20" t="s">
        <v>4127</v>
      </c>
    </row>
    <row r="21" spans="1:3" ht="13.2" customHeight="1">
      <c r="A21" s="353">
        <v>5212927</v>
      </c>
      <c r="B21" s="353" t="s">
        <v>4154</v>
      </c>
      <c r="C21" t="s">
        <v>4127</v>
      </c>
    </row>
    <row r="22" spans="1:3" ht="13.2" customHeight="1">
      <c r="A22" s="353">
        <v>5312750</v>
      </c>
      <c r="B22" s="353" t="s">
        <v>4155</v>
      </c>
      <c r="C22" t="s">
        <v>4127</v>
      </c>
    </row>
    <row r="23" spans="1:3" ht="13.2" customHeight="1">
      <c r="A23" s="353">
        <v>5410141</v>
      </c>
      <c r="B23" s="353" t="s">
        <v>4156</v>
      </c>
      <c r="C23" t="s">
        <v>4127</v>
      </c>
    </row>
    <row r="24" spans="1:3" ht="13.2" customHeight="1">
      <c r="A24" s="353">
        <v>5411511</v>
      </c>
      <c r="B24" s="353" t="s">
        <v>4157</v>
      </c>
      <c r="C24" t="s">
        <v>4127</v>
      </c>
    </row>
    <row r="25" spans="1:3" ht="13.2" customHeight="1">
      <c r="A25" s="353">
        <v>5511393</v>
      </c>
      <c r="B25" s="353" t="s">
        <v>4158</v>
      </c>
      <c r="C25" t="s">
        <v>4127</v>
      </c>
    </row>
    <row r="26" spans="1:3" ht="13.2" customHeight="1">
      <c r="A26" s="353">
        <v>5512987</v>
      </c>
      <c r="B26" s="353" t="s">
        <v>4159</v>
      </c>
      <c r="C26" t="s">
        <v>4127</v>
      </c>
    </row>
    <row r="27" spans="1:3" ht="13.2" customHeight="1">
      <c r="A27" s="353">
        <v>8010039</v>
      </c>
      <c r="B27" s="353" t="s">
        <v>4160</v>
      </c>
      <c r="C27" t="s">
        <v>4127</v>
      </c>
    </row>
    <row r="28" spans="1:3" ht="13.2" customHeight="1">
      <c r="A28" s="353">
        <v>8010146</v>
      </c>
      <c r="B28" s="353" t="s">
        <v>4161</v>
      </c>
      <c r="C28" t="s">
        <v>4127</v>
      </c>
    </row>
    <row r="29" spans="1:3" ht="13.2" customHeight="1">
      <c r="A29" s="353" t="s">
        <v>4134</v>
      </c>
      <c r="B29" s="353"/>
    </row>
    <row r="30" spans="1:3" ht="13.2" customHeight="1">
      <c r="A30" s="353" t="s">
        <v>4134</v>
      </c>
      <c r="B30" s="353"/>
    </row>
    <row r="31" spans="1:3" ht="13.2" customHeight="1">
      <c r="A31" s="353" t="s">
        <v>4134</v>
      </c>
      <c r="B31" s="353"/>
    </row>
    <row r="32" spans="1:3" ht="13.2" customHeight="1">
      <c r="A32" s="353" t="s">
        <v>4134</v>
      </c>
      <c r="B32" s="353"/>
    </row>
    <row r="33" spans="1:2" ht="13.2" customHeight="1">
      <c r="A33" s="353" t="s">
        <v>4134</v>
      </c>
      <c r="B33" s="353"/>
    </row>
    <row r="34" spans="1:2" ht="13.2" customHeight="1">
      <c r="A34" s="353" t="s">
        <v>4134</v>
      </c>
      <c r="B34" s="353"/>
    </row>
    <row r="35" spans="1:2" ht="13.2" customHeight="1">
      <c r="A35" s="353" t="s">
        <v>4134</v>
      </c>
      <c r="B35" s="353"/>
    </row>
    <row r="36" spans="1:2" ht="13.2" customHeight="1">
      <c r="A36" s="353" t="s">
        <v>4134</v>
      </c>
      <c r="B36" s="353"/>
    </row>
    <row r="37" spans="1:2" ht="13.2" customHeight="1">
      <c r="A37" s="353" t="s">
        <v>4134</v>
      </c>
      <c r="B37" s="353"/>
    </row>
    <row r="38" spans="1:2" ht="13.2" customHeight="1">
      <c r="A38" s="353" t="s">
        <v>4134</v>
      </c>
      <c r="B38" s="353"/>
    </row>
    <row r="39" spans="1:2" ht="13.2" customHeight="1">
      <c r="A39" s="353" t="s">
        <v>4134</v>
      </c>
      <c r="B39" s="353"/>
    </row>
    <row r="40" spans="1:2" ht="13.2" customHeight="1">
      <c r="A40" s="353" t="s">
        <v>4134</v>
      </c>
      <c r="B40" s="353"/>
    </row>
    <row r="41" spans="1:2" ht="13.2" customHeight="1">
      <c r="A41" s="353" t="s">
        <v>4134</v>
      </c>
      <c r="B41" s="353"/>
    </row>
    <row r="42" spans="1:2" ht="13.2" customHeight="1">
      <c r="A42" s="353" t="s">
        <v>4134</v>
      </c>
      <c r="B42" s="353"/>
    </row>
    <row r="43" spans="1:2" ht="13.2" customHeight="1">
      <c r="A43" s="353" t="s">
        <v>4134</v>
      </c>
      <c r="B43" s="353"/>
    </row>
    <row r="44" spans="1:2" ht="13.2" customHeight="1">
      <c r="A44" s="353" t="s">
        <v>4134</v>
      </c>
      <c r="B44" s="353"/>
    </row>
    <row r="45" spans="1:2" ht="13.2" customHeight="1">
      <c r="A45" s="353" t="s">
        <v>4134</v>
      </c>
      <c r="B45" s="353"/>
    </row>
    <row r="46" spans="1:2" ht="13.2" customHeight="1">
      <c r="A46" s="353" t="s">
        <v>4134</v>
      </c>
      <c r="B46" s="353"/>
    </row>
    <row r="47" spans="1:2" ht="13.2" customHeight="1">
      <c r="A47" s="353" t="s">
        <v>4134</v>
      </c>
      <c r="B47" s="353"/>
    </row>
    <row r="48" spans="1:2" ht="13.2" customHeight="1">
      <c r="A48" s="353" t="s">
        <v>4134</v>
      </c>
      <c r="B48" s="353"/>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38"/>
  <sheetViews>
    <sheetView workbookViewId="0">
      <selection activeCell="B4" sqref="B4:E4"/>
    </sheetView>
  </sheetViews>
  <sheetFormatPr defaultColWidth="4.69921875" defaultRowHeight="18"/>
  <cols>
    <col min="1" max="1" width="10.09765625" customWidth="1"/>
    <col min="2" max="2" width="11.69921875" customWidth="1"/>
  </cols>
  <sheetData>
    <row r="1" spans="1:3" ht="13.2" customHeight="1">
      <c r="A1" s="353">
        <v>211775</v>
      </c>
      <c r="B1" s="353" t="s">
        <v>4162</v>
      </c>
      <c r="C1" t="s">
        <v>4127</v>
      </c>
    </row>
    <row r="2" spans="1:3" ht="13.2" customHeight="1">
      <c r="A2" s="353">
        <v>710834</v>
      </c>
      <c r="B2" s="353" t="s">
        <v>4163</v>
      </c>
      <c r="C2" t="s">
        <v>4127</v>
      </c>
    </row>
    <row r="3" spans="1:3" ht="13.2" customHeight="1">
      <c r="A3" s="353">
        <v>910723</v>
      </c>
      <c r="B3" s="353" t="s">
        <v>4164</v>
      </c>
      <c r="C3" t="s">
        <v>4127</v>
      </c>
    </row>
    <row r="4" spans="1:3" ht="13.2" customHeight="1">
      <c r="A4" s="353">
        <v>1310626</v>
      </c>
      <c r="B4" s="353" t="s">
        <v>4165</v>
      </c>
      <c r="C4" t="s">
        <v>4127</v>
      </c>
    </row>
    <row r="5" spans="1:3" ht="13.2" customHeight="1">
      <c r="A5" s="353">
        <v>1410459</v>
      </c>
      <c r="B5" s="353" t="s">
        <v>4166</v>
      </c>
      <c r="C5" t="s">
        <v>4127</v>
      </c>
    </row>
    <row r="6" spans="1:3" ht="13.2" customHeight="1">
      <c r="A6" s="353">
        <v>2810392</v>
      </c>
      <c r="B6" s="353" t="s">
        <v>4167</v>
      </c>
      <c r="C6" t="s">
        <v>4127</v>
      </c>
    </row>
    <row r="7" spans="1:3" ht="13.2" customHeight="1">
      <c r="A7" s="353">
        <v>3110792</v>
      </c>
      <c r="B7" s="353" t="s">
        <v>4168</v>
      </c>
      <c r="C7" t="s">
        <v>4127</v>
      </c>
    </row>
    <row r="8" spans="1:3" ht="13.2" customHeight="1">
      <c r="A8" s="353">
        <v>5114586</v>
      </c>
      <c r="B8" s="353" t="s">
        <v>4169</v>
      </c>
      <c r="C8" t="s">
        <v>4127</v>
      </c>
    </row>
    <row r="9" spans="1:3" ht="13.2" customHeight="1">
      <c r="A9" s="353">
        <v>5115997</v>
      </c>
      <c r="B9" s="353" t="s">
        <v>4170</v>
      </c>
      <c r="C9" t="s">
        <v>4127</v>
      </c>
    </row>
    <row r="10" spans="1:3" ht="13.2" customHeight="1">
      <c r="A10" s="353">
        <v>5116706</v>
      </c>
      <c r="B10" s="353" t="s">
        <v>4171</v>
      </c>
      <c r="C10" t="s">
        <v>4127</v>
      </c>
    </row>
    <row r="11" spans="1:3" ht="13.2" customHeight="1">
      <c r="A11" s="353">
        <v>5118066</v>
      </c>
      <c r="B11" s="353" t="s">
        <v>4172</v>
      </c>
      <c r="C11" t="s">
        <v>4127</v>
      </c>
    </row>
    <row r="12" spans="1:3" ht="13.2" customHeight="1">
      <c r="A12" s="353">
        <v>5118959</v>
      </c>
      <c r="B12" s="353" t="s">
        <v>4173</v>
      </c>
      <c r="C12" t="s">
        <v>4127</v>
      </c>
    </row>
    <row r="13" spans="1:3" ht="13.2" customHeight="1">
      <c r="A13" s="353">
        <v>5213164</v>
      </c>
      <c r="B13" s="353" t="s">
        <v>4174</v>
      </c>
      <c r="C13" t="s">
        <v>4127</v>
      </c>
    </row>
    <row r="14" spans="1:3" ht="13.2" customHeight="1">
      <c r="A14" s="353">
        <v>5311158</v>
      </c>
      <c r="B14" s="353" t="s">
        <v>4175</v>
      </c>
      <c r="C14" t="s">
        <v>4127</v>
      </c>
    </row>
    <row r="15" spans="1:3" ht="13.2" customHeight="1">
      <c r="A15" s="353">
        <v>5312974</v>
      </c>
      <c r="B15" s="353" t="s">
        <v>4176</v>
      </c>
      <c r="C15" t="s">
        <v>4127</v>
      </c>
    </row>
    <row r="16" spans="1:3" ht="13.2" customHeight="1">
      <c r="A16" s="353">
        <v>5513167</v>
      </c>
      <c r="B16" s="353" t="s">
        <v>4177</v>
      </c>
      <c r="C16" t="s">
        <v>4127</v>
      </c>
    </row>
    <row r="17" spans="1:3" ht="13.2" customHeight="1">
      <c r="A17" s="353">
        <v>5513316</v>
      </c>
      <c r="B17" s="353" t="s">
        <v>4178</v>
      </c>
      <c r="C17" t="s">
        <v>4127</v>
      </c>
    </row>
    <row r="18" spans="1:3" ht="13.2" customHeight="1">
      <c r="A18" s="353">
        <v>5513449</v>
      </c>
      <c r="B18" s="353" t="s">
        <v>4179</v>
      </c>
      <c r="C18" t="s">
        <v>4127</v>
      </c>
    </row>
    <row r="19" spans="1:3" ht="13.2" customHeight="1">
      <c r="A19" s="353">
        <v>5513472</v>
      </c>
      <c r="B19" s="353" t="s">
        <v>4180</v>
      </c>
      <c r="C19" t="s">
        <v>4127</v>
      </c>
    </row>
    <row r="20" spans="1:3" ht="13.2" customHeight="1">
      <c r="A20" s="353">
        <v>5513522</v>
      </c>
      <c r="B20" s="353" t="s">
        <v>4181</v>
      </c>
      <c r="C20" t="s">
        <v>4127</v>
      </c>
    </row>
    <row r="21" spans="1:3" ht="13.2" customHeight="1">
      <c r="A21" s="353" t="s">
        <v>4134</v>
      </c>
      <c r="B21" s="353"/>
    </row>
    <row r="22" spans="1:3" ht="13.2" customHeight="1">
      <c r="A22" s="353" t="s">
        <v>4134</v>
      </c>
      <c r="B22" s="353"/>
    </row>
    <row r="23" spans="1:3" ht="13.2" customHeight="1">
      <c r="A23" s="353" t="s">
        <v>4134</v>
      </c>
      <c r="B23" s="353"/>
    </row>
    <row r="24" spans="1:3" ht="13.2" customHeight="1">
      <c r="A24" s="353" t="s">
        <v>4134</v>
      </c>
      <c r="B24" s="353"/>
    </row>
    <row r="25" spans="1:3" ht="13.2" customHeight="1">
      <c r="A25" s="353" t="s">
        <v>4134</v>
      </c>
      <c r="B25" s="353"/>
    </row>
    <row r="26" spans="1:3" ht="13.2" customHeight="1">
      <c r="A26" s="353" t="s">
        <v>4134</v>
      </c>
      <c r="B26" s="353"/>
    </row>
    <row r="27" spans="1:3" ht="13.2" customHeight="1">
      <c r="A27" s="353" t="s">
        <v>4134</v>
      </c>
      <c r="B27" s="353"/>
    </row>
    <row r="28" spans="1:3" ht="13.2" customHeight="1">
      <c r="A28" s="353" t="s">
        <v>4134</v>
      </c>
      <c r="B28" s="353"/>
    </row>
    <row r="29" spans="1:3" ht="13.2" customHeight="1">
      <c r="A29" s="353" t="s">
        <v>4134</v>
      </c>
      <c r="B29" s="353"/>
    </row>
    <row r="30" spans="1:3" ht="13.2" customHeight="1">
      <c r="A30" s="353" t="s">
        <v>4134</v>
      </c>
      <c r="B30" s="353"/>
    </row>
    <row r="31" spans="1:3" ht="13.2" customHeight="1">
      <c r="A31" s="353" t="s">
        <v>4134</v>
      </c>
      <c r="B31" s="353"/>
    </row>
    <row r="32" spans="1:3" ht="13.2" customHeight="1">
      <c r="A32" s="353" t="s">
        <v>4134</v>
      </c>
      <c r="B32" s="353"/>
    </row>
    <row r="33" spans="1:2" ht="13.2" customHeight="1">
      <c r="A33" s="353" t="s">
        <v>4134</v>
      </c>
      <c r="B33" s="353"/>
    </row>
    <row r="34" spans="1:2" ht="13.2" customHeight="1">
      <c r="A34" s="353" t="s">
        <v>4134</v>
      </c>
      <c r="B34" s="353"/>
    </row>
    <row r="35" spans="1:2" ht="13.2" customHeight="1">
      <c r="A35" s="353" t="s">
        <v>4134</v>
      </c>
      <c r="B35" s="353"/>
    </row>
    <row r="36" spans="1:2" ht="13.2" customHeight="1">
      <c r="A36" s="353" t="s">
        <v>4134</v>
      </c>
      <c r="B36" s="353"/>
    </row>
    <row r="37" spans="1:2" ht="13.2" customHeight="1">
      <c r="A37" s="353" t="s">
        <v>4134</v>
      </c>
      <c r="B37" s="353"/>
    </row>
    <row r="38" spans="1:2" ht="13.2" customHeight="1">
      <c r="A38" s="353" t="s">
        <v>4134</v>
      </c>
      <c r="B38" s="353"/>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2"/>
  <sheetViews>
    <sheetView zoomScaleNormal="100" workbookViewId="0">
      <selection activeCell="D5" sqref="D5"/>
    </sheetView>
  </sheetViews>
  <sheetFormatPr defaultColWidth="9" defaultRowHeight="13.2"/>
  <cols>
    <col min="1" max="1" width="45" style="86" bestFit="1" customWidth="1"/>
    <col min="2" max="2" width="17.09765625" style="85" customWidth="1"/>
    <col min="3" max="3" width="46.8984375" style="85" customWidth="1"/>
    <col min="4" max="4" width="14" style="85" bestFit="1" customWidth="1"/>
    <col min="5" max="5" width="15.09765625" style="86" bestFit="1" customWidth="1"/>
    <col min="6" max="16384" width="9" style="86"/>
  </cols>
  <sheetData>
    <row r="1" spans="1:7" ht="25.5" customHeight="1">
      <c r="A1" s="455" t="s">
        <v>850</v>
      </c>
      <c r="B1" s="455"/>
      <c r="C1" s="455"/>
      <c r="E1" s="429"/>
      <c r="F1" s="429"/>
      <c r="G1" s="429"/>
    </row>
    <row r="2" spans="1:7" ht="14.4">
      <c r="C2" s="87"/>
      <c r="D2" s="88" t="s">
        <v>671</v>
      </c>
    </row>
    <row r="3" spans="1:7" ht="13.8" thickBot="1">
      <c r="B3" s="89"/>
      <c r="C3" s="89"/>
      <c r="E3" s="85"/>
    </row>
    <row r="4" spans="1:7" ht="13.8" thickTop="1">
      <c r="B4" s="90" t="s">
        <v>0</v>
      </c>
      <c r="C4" s="91" t="s">
        <v>1</v>
      </c>
    </row>
    <row r="5" spans="1:7" ht="27.75" customHeight="1" thickBot="1">
      <c r="A5" s="85"/>
      <c r="B5" s="79"/>
      <c r="C5" s="92" t="str">
        <f>IFERROR(VLOOKUP(B5,医療機関データ!A1:D1600,3,),"左欄に医療機関コードを入力してください")</f>
        <v>左欄に医療機関コードを入力してください</v>
      </c>
      <c r="E5" s="430"/>
    </row>
    <row r="6" spans="1:7" ht="13.8" thickTop="1">
      <c r="A6" s="85"/>
      <c r="B6" s="456"/>
      <c r="C6" s="457"/>
    </row>
    <row r="7" spans="1:7">
      <c r="A7" s="86" t="s">
        <v>724</v>
      </c>
    </row>
    <row r="8" spans="1:7">
      <c r="A8" s="86" t="s">
        <v>1003</v>
      </c>
    </row>
    <row r="11" spans="1:7" ht="18.75" customHeight="1" thickBot="1">
      <c r="A11" s="93"/>
      <c r="B11" s="69" t="s">
        <v>17</v>
      </c>
      <c r="C11" s="94" t="s">
        <v>18</v>
      </c>
      <c r="D11" s="95" t="s">
        <v>670</v>
      </c>
      <c r="F11" s="431"/>
    </row>
    <row r="12" spans="1:7" ht="18.75" customHeight="1" thickBot="1">
      <c r="A12" s="96" t="s">
        <v>637</v>
      </c>
      <c r="B12" s="432" t="s">
        <v>19</v>
      </c>
      <c r="C12" s="82" t="str">
        <f>HYPERLINK("#表紙!B4","表紙")</f>
        <v>表紙</v>
      </c>
      <c r="D12" s="133"/>
      <c r="F12" s="431"/>
    </row>
    <row r="13" spans="1:7" ht="18.75" customHeight="1" thickBot="1">
      <c r="A13" s="98"/>
      <c r="B13" s="80"/>
      <c r="C13" s="80"/>
      <c r="D13" s="443"/>
      <c r="F13" s="431"/>
    </row>
    <row r="14" spans="1:7" ht="18.75" customHeight="1" thickBot="1">
      <c r="A14" s="96" t="s">
        <v>638</v>
      </c>
      <c r="B14" s="132" t="str">
        <f>IF(届出確認!BB1=TRUE,"×",IF(届出確認!BB2=TRUE,"〇","チェック漏れ　（ア又はイにチェックしてください）"))</f>
        <v>チェック漏れ　（ア又はイにチェックしてください）</v>
      </c>
      <c r="C14" s="70" t="str">
        <f>HYPERLINK("#届出確認!B2","施設基準の届出の確認について")</f>
        <v>施設基準の届出の確認について</v>
      </c>
      <c r="D14" s="113"/>
      <c r="F14" s="431"/>
    </row>
    <row r="15" spans="1:7" ht="18.75" customHeight="1">
      <c r="A15" s="100"/>
      <c r="B15" s="80"/>
      <c r="C15" s="80"/>
      <c r="D15" s="444"/>
      <c r="F15" s="431"/>
    </row>
    <row r="16" spans="1:7" ht="15.75" customHeight="1" thickBot="1">
      <c r="A16" s="101" t="s">
        <v>2</v>
      </c>
      <c r="B16" s="80"/>
      <c r="C16" s="102"/>
      <c r="D16" s="445" t="s">
        <v>670</v>
      </c>
    </row>
    <row r="17" spans="1:5" ht="18.600000000000001" thickBot="1">
      <c r="A17" s="103" t="s">
        <v>636</v>
      </c>
      <c r="B17" s="77" t="str">
        <f>IFERROR(VLOOKUP(B5,'情報通信機器を用いた診療 (データ)'!A:L,6,FALSE),"×")</f>
        <v>×</v>
      </c>
      <c r="C17" s="70" t="str">
        <f>HYPERLINK("#情報通信機器を用いた診療!A2","別紙様式23")</f>
        <v>別紙様式23</v>
      </c>
      <c r="D17" s="113"/>
    </row>
    <row r="18" spans="1:5" ht="21.75" customHeight="1">
      <c r="A18" s="98"/>
      <c r="B18" s="99"/>
      <c r="C18" s="99"/>
      <c r="D18" s="446"/>
      <c r="E18" s="431"/>
    </row>
    <row r="19" spans="1:5" ht="15.75" customHeight="1" thickBot="1">
      <c r="A19" s="101" t="s">
        <v>5</v>
      </c>
      <c r="B19" s="80"/>
      <c r="C19" s="102"/>
      <c r="D19" s="445" t="s">
        <v>670</v>
      </c>
    </row>
    <row r="20" spans="1:5" ht="19.5" customHeight="1" thickBot="1">
      <c r="A20" s="104" t="s">
        <v>3</v>
      </c>
      <c r="B20" s="433" t="str">
        <f>IFERROR(VLOOKUP(B5,'糖尿病透析予防指導管理料 (データ)'!A:M,6,FALSE),"×")</f>
        <v>×</v>
      </c>
      <c r="C20" s="71" t="str">
        <f>HYPERLINK("#糖尿病透析予防指導管理料!A3","様式５の７")</f>
        <v>様式５の７</v>
      </c>
      <c r="D20" s="113"/>
    </row>
    <row r="21" spans="1:5" ht="19.5" customHeight="1" thickBot="1">
      <c r="A21" s="105" t="s">
        <v>4</v>
      </c>
      <c r="B21" s="434" t="str">
        <f>IFERROR(VLOOKUP(B5,'ニコチン依存症管理料 (データ)'!A:F,6,FALSE),"×")</f>
        <v>×</v>
      </c>
      <c r="C21" s="72" t="str">
        <f>HYPERLINK("#ニコチン依存症管理料!B4","様式８の２")</f>
        <v>様式８の２</v>
      </c>
      <c r="D21" s="113"/>
    </row>
    <row r="22" spans="1:5" ht="19.5" customHeight="1" thickBot="1">
      <c r="A22" s="105" t="s">
        <v>6</v>
      </c>
      <c r="B22" s="434" t="str">
        <f>IFERROR(VLOOKUP(B5,'在宅患者訪問褥瘡管理指導料 (データ)'!A:F,6,FALSE),"×")</f>
        <v>×</v>
      </c>
      <c r="C22" s="72" t="str">
        <f>HYPERLINK("#在宅患者訪問褥瘡管理指導料!A2","様式20の８")</f>
        <v>様式20の８</v>
      </c>
      <c r="D22" s="113"/>
    </row>
    <row r="23" spans="1:5" ht="19.5" customHeight="1" thickBot="1">
      <c r="A23" s="460" t="s">
        <v>924</v>
      </c>
      <c r="B23" s="434" t="str">
        <f>IFERROR(VLOOKUP(B5,'在宅療養支援診療所 (データ)'!A:G,6,FALSE),"×")</f>
        <v>×</v>
      </c>
      <c r="C23" s="73" t="str">
        <f>HYPERLINK("#在宅療養支援診療所!B3","様式11の３")</f>
        <v>様式11の３</v>
      </c>
      <c r="D23" s="427"/>
    </row>
    <row r="24" spans="1:5" ht="19.5" customHeight="1">
      <c r="A24" s="461"/>
      <c r="B24" s="434" t="str">
        <f>IF(B25="別添１の「第９」の１の(２)に規定する在宅療養支援診療所","〇","×")</f>
        <v>×</v>
      </c>
      <c r="C24" s="463" t="str">
        <f>HYPERLINK("#在宅支援連携体制!B3","様式11の４")</f>
        <v>様式11の４</v>
      </c>
      <c r="D24" s="453"/>
    </row>
    <row r="25" spans="1:5" ht="54" customHeight="1" thickBot="1">
      <c r="A25" s="461"/>
      <c r="B25" s="435" t="str">
        <f>IFERROR(VLOOKUP(B5,'在宅療養支援診療所 (データ)'!A:G,5,FALSE),"")</f>
        <v/>
      </c>
      <c r="C25" s="465"/>
      <c r="D25" s="466"/>
    </row>
    <row r="26" spans="1:5" ht="17.25" customHeight="1">
      <c r="A26" s="461"/>
      <c r="B26" s="434" t="str">
        <f>IF(B27="","×","〇")</f>
        <v>×</v>
      </c>
      <c r="C26" s="463" t="str">
        <f>HYPERLINK("#特掲11の5!A3","様式11の５")</f>
        <v>様式11の５</v>
      </c>
      <c r="D26" s="453"/>
    </row>
    <row r="27" spans="1:5" ht="37.5" customHeight="1" thickBot="1">
      <c r="A27" s="462"/>
      <c r="B27" s="436" t="str">
        <f>IFERROR(VLOOKUP(B5,在宅療養実績加算データ!A1:G1600,5,FALSE),"")</f>
        <v/>
      </c>
      <c r="C27" s="464"/>
      <c r="D27" s="459"/>
    </row>
    <row r="28" spans="1:5" ht="19.5" customHeight="1">
      <c r="A28" s="105" t="s">
        <v>515</v>
      </c>
      <c r="B28" s="434" t="str">
        <f>IFERROR(VLOOKUP(B5,'脳血管リハビリテーション料 (データ)'!A:G,6,FALSE),"×")</f>
        <v>×</v>
      </c>
      <c r="C28" s="202" t="str">
        <f>HYPERLINK("#脳血管リハビリテーション料!A2","別紙様式22")</f>
        <v>別紙様式22</v>
      </c>
      <c r="D28" s="453"/>
    </row>
    <row r="29" spans="1:5" ht="19.5" customHeight="1" thickBot="1">
      <c r="A29" s="106" t="s">
        <v>7</v>
      </c>
      <c r="B29" s="434" t="str">
        <f>IFERROR(VLOOKUP(B5,'運動器リハビリテーション料 （データ）'!A:G,6,FALSE),"×")</f>
        <v>×</v>
      </c>
      <c r="C29" s="202" t="str">
        <f>HYPERLINK("#運動器リハビリテーション料!A2","別紙様式22")</f>
        <v>別紙様式22</v>
      </c>
      <c r="D29" s="454"/>
    </row>
    <row r="30" spans="1:5" ht="19.5" customHeight="1" thickBot="1">
      <c r="A30" s="105" t="s">
        <v>4442</v>
      </c>
      <c r="B30" s="434" t="str">
        <f>IFERROR(VLOOKUP(B5,'生殖補助医療管理料 (データ)'!A:G,6,FALSE),"×")</f>
        <v>×</v>
      </c>
      <c r="C30" s="354" t="str">
        <f>HYPERLINK("#生殖補助医療管理料!A2","様式5の12の2")</f>
        <v>様式5の12の2</v>
      </c>
      <c r="D30" s="113"/>
    </row>
    <row r="31" spans="1:5" ht="19.5" customHeight="1" thickBot="1">
      <c r="A31" s="105" t="s">
        <v>4443</v>
      </c>
      <c r="B31" s="434" t="str">
        <f>IFERROR(VLOOKUP(B5,'精巣内精子採取術 (データ)'!A:G,6,FALSE),"×")</f>
        <v>×</v>
      </c>
      <c r="C31" s="354" t="str">
        <f>HYPERLINK("#精巣内精子採取術!A2","様式87の42の2")</f>
        <v>様式87の42の2</v>
      </c>
      <c r="D31" s="113"/>
    </row>
    <row r="32" spans="1:5" ht="20.25" customHeight="1">
      <c r="A32" s="98"/>
      <c r="B32" s="80"/>
      <c r="C32" s="80"/>
      <c r="D32" s="446"/>
      <c r="E32" s="431"/>
    </row>
    <row r="33" spans="1:7" ht="15.75" customHeight="1" thickBot="1">
      <c r="A33" s="101" t="s">
        <v>8</v>
      </c>
      <c r="B33" s="80"/>
      <c r="C33" s="102"/>
      <c r="D33" s="445" t="s">
        <v>670</v>
      </c>
    </row>
    <row r="34" spans="1:7" ht="24.75" customHeight="1" thickBot="1">
      <c r="A34" s="107" t="s">
        <v>9</v>
      </c>
      <c r="B34" s="437" t="str">
        <f>IFERROR(VLOOKUP(B5,'予約に基づく診察等の保険外併用療養費届出 (データ)'!A:F,3,FALSE),"×")</f>
        <v>×</v>
      </c>
      <c r="C34" s="71" t="str">
        <f>HYPERLINK("#予約に基づく診察等の保険外併用療養費届出!A2","（別紙様式３）")</f>
        <v>（別紙様式３）</v>
      </c>
      <c r="D34" s="113"/>
    </row>
    <row r="35" spans="1:7" ht="23.25" customHeight="1" thickBot="1">
      <c r="A35" s="108" t="s">
        <v>10</v>
      </c>
      <c r="B35" s="434" t="str">
        <f>IFERROR(VLOOKUP(B5,'医科点数表の規定する回数を超えて受けた診療 (データ)'!A:F,3,FALSE),"×")</f>
        <v>×</v>
      </c>
      <c r="C35" s="72" t="str">
        <f>HYPERLINK("#医科点数表の規定する回数を超えて受けた診療!B4","（別紙様式13）")</f>
        <v>（別紙様式13）</v>
      </c>
      <c r="D35" s="113"/>
    </row>
    <row r="36" spans="1:7" ht="46.5" customHeight="1" thickBot="1">
      <c r="A36" s="108" t="s">
        <v>11</v>
      </c>
      <c r="B36" s="434" t="s">
        <v>20</v>
      </c>
      <c r="C36" s="83" t="str">
        <f>HYPERLINK("#多焦点眼内レンズ!A3","（別紙様式15")</f>
        <v>（別紙様式15</v>
      </c>
      <c r="D36" s="113"/>
    </row>
    <row r="37" spans="1:7" ht="18.600000000000001" thickBot="1">
      <c r="A37" s="105" t="s">
        <v>12</v>
      </c>
      <c r="B37" s="75" t="s">
        <v>20</v>
      </c>
      <c r="C37" s="72" t="str">
        <f>HYPERLINK("#医薬品の治験!B4","（別紙様式6）")</f>
        <v>（別紙様式6）</v>
      </c>
      <c r="D37" s="113"/>
    </row>
    <row r="38" spans="1:7" ht="18.600000000000001" thickBot="1">
      <c r="A38" s="105" t="s">
        <v>13</v>
      </c>
      <c r="B38" s="75" t="s">
        <v>20</v>
      </c>
      <c r="C38" s="72" t="str">
        <f>HYPERLINK("#医療機器の治験!B4","（別紙様式8）")</f>
        <v>（別紙様式8）</v>
      </c>
      <c r="D38" s="113"/>
    </row>
    <row r="39" spans="1:7" ht="18.600000000000001" thickBot="1">
      <c r="A39" s="109" t="s">
        <v>14</v>
      </c>
      <c r="B39" s="76" t="s">
        <v>20</v>
      </c>
      <c r="C39" s="74" t="str">
        <f>HYPERLINK("#再生医療等製品の治験!B4","（別紙様式15）保険外併用療養費")</f>
        <v>（別紙様式15）保険外併用療養費</v>
      </c>
      <c r="D39" s="113"/>
    </row>
    <row r="40" spans="1:7" ht="18">
      <c r="A40" s="110"/>
      <c r="B40" s="80"/>
      <c r="C40" s="81"/>
      <c r="D40" s="446"/>
      <c r="E40" s="431"/>
    </row>
    <row r="41" spans="1:7" ht="15.75" customHeight="1" thickBot="1">
      <c r="A41" s="101" t="s">
        <v>15</v>
      </c>
      <c r="B41" s="80"/>
      <c r="C41" s="102"/>
      <c r="D41" s="445" t="s">
        <v>670</v>
      </c>
    </row>
    <row r="42" spans="1:7" ht="34.5" customHeight="1" thickBot="1">
      <c r="A42" s="111" t="s">
        <v>16</v>
      </c>
      <c r="B42" s="77" t="s">
        <v>20</v>
      </c>
      <c r="C42" s="78" t="str">
        <f>HYPERLINK("#明細書発行!A3","別紙様式12")</f>
        <v>別紙様式12</v>
      </c>
      <c r="D42" s="113"/>
    </row>
    <row r="43" spans="1:7">
      <c r="B43" s="112"/>
    </row>
    <row r="44" spans="1:7" ht="13.8" thickBot="1">
      <c r="A44" s="86" t="s">
        <v>668</v>
      </c>
      <c r="B44" s="428"/>
    </row>
    <row r="45" spans="1:7" ht="13.8" thickBot="1">
      <c r="A45" s="86" t="s">
        <v>669</v>
      </c>
      <c r="C45" s="97" t="s">
        <v>667</v>
      </c>
    </row>
    <row r="46" spans="1:7" s="85" customFormat="1">
      <c r="A46" s="86" t="s">
        <v>21</v>
      </c>
      <c r="C46" s="453"/>
      <c r="E46" s="86"/>
      <c r="F46" s="86"/>
      <c r="G46" s="86"/>
    </row>
    <row r="47" spans="1:7" s="85" customFormat="1" ht="18.75" customHeight="1">
      <c r="A47" s="86" t="s">
        <v>22</v>
      </c>
      <c r="C47" s="458"/>
      <c r="E47" s="86"/>
      <c r="F47" s="86"/>
      <c r="G47" s="86"/>
    </row>
    <row r="48" spans="1:7" s="85" customFormat="1" ht="18.75" customHeight="1">
      <c r="A48" s="86" t="s">
        <v>23</v>
      </c>
      <c r="C48" s="458"/>
      <c r="E48" s="86"/>
      <c r="F48" s="86"/>
      <c r="G48" s="86"/>
    </row>
    <row r="49" spans="1:4" ht="19.5" customHeight="1" thickBot="1">
      <c r="C49" s="459"/>
    </row>
    <row r="50" spans="1:4" ht="13.8" thickBot="1">
      <c r="D50" s="86"/>
    </row>
    <row r="51" spans="1:4" ht="24" customHeight="1" thickBot="1">
      <c r="A51" s="438" t="s">
        <v>1006</v>
      </c>
      <c r="B51" s="439"/>
      <c r="C51" s="440"/>
      <c r="D51" s="86"/>
    </row>
    <row r="52" spans="1:4" ht="34.5" customHeight="1" thickBot="1">
      <c r="A52" s="441" t="s">
        <v>1007</v>
      </c>
      <c r="B52" s="97" t="s">
        <v>4577</v>
      </c>
      <c r="C52" s="442"/>
      <c r="D52" s="86"/>
    </row>
  </sheetData>
  <sheetProtection algorithmName="SHA-512" hashValue="89BQWk6ODSkisEl7cKecA6g303L21JfHSSFGAlCQqrW8K8FNYkI/Q4PzmdaJvArgxTyJzugjw0mkp/vMAKF2Qw==" saltValue="K0maDmAA/xf1HYq+OKroiw==" spinCount="100000" sheet="1" objects="1" scenarios="1"/>
  <mergeCells count="9">
    <mergeCell ref="D28:D29"/>
    <mergeCell ref="A1:C1"/>
    <mergeCell ref="B6:C6"/>
    <mergeCell ref="C46:C49"/>
    <mergeCell ref="A23:A27"/>
    <mergeCell ref="C26:C27"/>
    <mergeCell ref="D26:D27"/>
    <mergeCell ref="C24:C25"/>
    <mergeCell ref="D24:D25"/>
  </mergeCells>
  <phoneticPr fontId="1"/>
  <conditionalFormatting sqref="B25 B27">
    <cfRule type="cellIs" dxfId="5" priority="8" operator="equal">
      <formula>"○"</formula>
    </cfRule>
  </conditionalFormatting>
  <conditionalFormatting sqref="B20:B24">
    <cfRule type="cellIs" dxfId="4" priority="5" operator="equal">
      <formula>"〇"</formula>
    </cfRule>
  </conditionalFormatting>
  <conditionalFormatting sqref="B17">
    <cfRule type="cellIs" dxfId="3" priority="4" operator="equal">
      <formula>"〇"</formula>
    </cfRule>
  </conditionalFormatting>
  <conditionalFormatting sqref="B28:B31">
    <cfRule type="cellIs" dxfId="2" priority="3" operator="equal">
      <formula>"〇"</formula>
    </cfRule>
  </conditionalFormatting>
  <conditionalFormatting sqref="B34:B36">
    <cfRule type="cellIs" dxfId="1" priority="2" operator="equal">
      <formula>"〇"</formula>
    </cfRule>
  </conditionalFormatting>
  <conditionalFormatting sqref="B26">
    <cfRule type="cellIs" dxfId="0" priority="1" operator="equal">
      <formula>"〇"</formula>
    </cfRule>
  </conditionalFormatting>
  <dataValidations count="1">
    <dataValidation type="list" allowBlank="1" showInputMessage="1" showErrorMessage="1" sqref="D42 D14 D17 D12 D34:D39 D20:D24 D28 D30:D31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workbookViewId="0">
      <selection activeCell="B4" sqref="B4:E4"/>
    </sheetView>
  </sheetViews>
  <sheetFormatPr defaultColWidth="9" defaultRowHeight="13.2"/>
  <cols>
    <col min="1" max="1" width="1.19921875" style="38" customWidth="1"/>
    <col min="2" max="2" width="25.59765625" style="38" customWidth="1"/>
    <col min="3" max="3" width="19.69921875" style="38" customWidth="1"/>
    <col min="4" max="4" width="38.59765625" style="38" customWidth="1"/>
    <col min="5" max="5" width="2.59765625" style="38" customWidth="1"/>
    <col min="6" max="6" width="1.19921875" style="38" customWidth="1"/>
    <col min="7" max="16384" width="9" style="38"/>
  </cols>
  <sheetData>
    <row r="1" spans="2:7" ht="5.0999999999999996" customHeight="1"/>
    <row r="2" spans="2:7" ht="18.75" customHeight="1">
      <c r="B2" s="39" t="s">
        <v>639</v>
      </c>
      <c r="C2" s="39"/>
      <c r="D2" s="40" t="s">
        <v>658</v>
      </c>
      <c r="E2" s="39"/>
    </row>
    <row r="3" spans="2:7" ht="14.25" customHeight="1">
      <c r="B3" s="41"/>
      <c r="C3" s="41"/>
      <c r="D3" s="41"/>
      <c r="E3" s="41"/>
    </row>
    <row r="4" spans="2:7" ht="50.1" customHeight="1">
      <c r="B4" s="473" t="s">
        <v>640</v>
      </c>
      <c r="C4" s="473"/>
      <c r="D4" s="473"/>
      <c r="E4" s="473"/>
      <c r="F4" s="42"/>
      <c r="G4" s="43"/>
    </row>
    <row r="5" spans="2:7" ht="44.25" customHeight="1">
      <c r="B5" s="44"/>
      <c r="C5" s="44"/>
      <c r="D5" s="44"/>
    </row>
    <row r="6" spans="2:7" ht="24.75" customHeight="1">
      <c r="B6" s="44"/>
      <c r="C6" s="44"/>
      <c r="D6" s="474" t="s">
        <v>641</v>
      </c>
      <c r="E6" s="474"/>
    </row>
    <row r="7" spans="2:7" ht="24.75" customHeight="1">
      <c r="B7" s="44"/>
      <c r="C7" s="44"/>
      <c r="D7" s="475" t="s">
        <v>642</v>
      </c>
      <c r="E7" s="475"/>
    </row>
    <row r="8" spans="2:7" ht="48" customHeight="1">
      <c r="B8" s="44"/>
      <c r="C8" s="44"/>
      <c r="D8" s="44"/>
    </row>
    <row r="9" spans="2:7" ht="31.5" customHeight="1">
      <c r="B9" s="476" t="s">
        <v>643</v>
      </c>
      <c r="C9" s="476"/>
      <c r="D9" s="476"/>
      <c r="E9" s="477"/>
      <c r="F9" s="45"/>
      <c r="G9" s="45"/>
    </row>
    <row r="10" spans="2:7" ht="24.75" customHeight="1">
      <c r="B10" s="44"/>
      <c r="C10" s="44"/>
      <c r="D10" s="44"/>
    </row>
    <row r="11" spans="2:7" ht="24" customHeight="1">
      <c r="B11" s="478" t="s">
        <v>644</v>
      </c>
      <c r="C11" s="479"/>
      <c r="D11" s="478"/>
      <c r="E11" s="479"/>
      <c r="F11" s="46"/>
      <c r="G11" s="47"/>
    </row>
    <row r="12" spans="2:7" ht="15" customHeight="1">
      <c r="B12" s="44"/>
      <c r="C12" s="44"/>
      <c r="D12" s="44"/>
    </row>
    <row r="13" spans="2:7" ht="24.75" customHeight="1">
      <c r="B13" s="480" t="s">
        <v>645</v>
      </c>
      <c r="C13" s="481"/>
      <c r="D13" s="480"/>
      <c r="E13" s="481"/>
      <c r="F13" s="48"/>
      <c r="G13" s="49"/>
    </row>
    <row r="14" spans="2:7" ht="15" customHeight="1">
      <c r="B14" s="44"/>
      <c r="C14" s="44"/>
      <c r="D14" s="44"/>
    </row>
    <row r="15" spans="2:7" ht="18.75" customHeight="1">
      <c r="B15" s="467" t="s">
        <v>646</v>
      </c>
      <c r="C15" s="468"/>
      <c r="D15" s="467"/>
      <c r="E15" s="468"/>
      <c r="F15" s="50"/>
      <c r="G15" s="51"/>
    </row>
    <row r="16" spans="2:7" ht="15.75" customHeight="1">
      <c r="B16" s="44"/>
      <c r="C16" s="44"/>
      <c r="D16" s="44"/>
    </row>
    <row r="17" spans="2:7" ht="20.25" customHeight="1">
      <c r="B17" s="44"/>
      <c r="C17" s="469" t="s">
        <v>647</v>
      </c>
      <c r="D17" s="52" t="s">
        <v>648</v>
      </c>
    </row>
    <row r="18" spans="2:7" ht="40.5" customHeight="1">
      <c r="B18" s="44"/>
      <c r="C18" s="470"/>
      <c r="D18" s="53"/>
    </row>
    <row r="19" spans="2:7" ht="51" customHeight="1">
      <c r="B19" s="44"/>
      <c r="C19" s="54" t="s">
        <v>649</v>
      </c>
      <c r="D19" s="55"/>
    </row>
    <row r="20" spans="2:7" ht="34.5" customHeight="1">
      <c r="B20" s="44"/>
      <c r="C20" s="54" t="s">
        <v>650</v>
      </c>
      <c r="D20" s="56"/>
    </row>
    <row r="21" spans="2:7" ht="35.25" customHeight="1">
      <c r="B21" s="44"/>
      <c r="C21" s="57" t="s">
        <v>651</v>
      </c>
      <c r="D21" s="58"/>
    </row>
    <row r="22" spans="2:7" ht="22.5" customHeight="1">
      <c r="B22" s="44"/>
      <c r="C22" s="59"/>
      <c r="D22" s="60"/>
    </row>
    <row r="23" spans="2:7" ht="22.5" customHeight="1">
      <c r="B23" s="44"/>
      <c r="C23" s="61" t="s">
        <v>652</v>
      </c>
      <c r="D23" s="60"/>
    </row>
    <row r="24" spans="2:7" ht="26.25" customHeight="1">
      <c r="B24" s="44"/>
      <c r="C24" s="59" t="s">
        <v>653</v>
      </c>
      <c r="D24" s="60"/>
    </row>
    <row r="25" spans="2:7" ht="26.25" customHeight="1">
      <c r="B25" s="44"/>
      <c r="C25" s="59" t="s">
        <v>654</v>
      </c>
      <c r="D25" s="62" t="s">
        <v>655</v>
      </c>
    </row>
    <row r="26" spans="2:7" ht="26.25" customHeight="1">
      <c r="B26" s="44"/>
      <c r="C26" s="59" t="s">
        <v>656</v>
      </c>
      <c r="D26" s="62" t="s">
        <v>655</v>
      </c>
    </row>
    <row r="27" spans="2:7" ht="45" customHeight="1">
      <c r="B27" s="44"/>
      <c r="C27" s="44"/>
      <c r="D27" s="44"/>
    </row>
    <row r="28" spans="2:7" ht="23.25" customHeight="1">
      <c r="B28" s="471" t="s">
        <v>657</v>
      </c>
      <c r="C28" s="472"/>
      <c r="D28" s="471"/>
      <c r="E28" s="472"/>
      <c r="F28" s="48"/>
      <c r="G28" s="49"/>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X10" sqref="X10"/>
    </sheetView>
  </sheetViews>
  <sheetFormatPr defaultRowHeight="13.2"/>
  <cols>
    <col min="1" max="1" width="5" style="19" customWidth="1"/>
    <col min="2" max="4" width="2.3984375" style="19" customWidth="1"/>
    <col min="5" max="9" width="5.3984375" style="19" customWidth="1"/>
    <col min="10" max="10" width="6.8984375" style="19" customWidth="1"/>
    <col min="11" max="12" width="5.3984375" style="19" customWidth="1"/>
    <col min="13" max="19" width="4.69921875" style="19" customWidth="1"/>
    <col min="20" max="20" width="2.69921875" style="19" customWidth="1"/>
    <col min="21" max="258" width="9" style="19"/>
    <col min="259" max="259" width="3.69921875" style="19" customWidth="1"/>
    <col min="260" max="274" width="5.3984375" style="19" customWidth="1"/>
    <col min="275" max="514" width="9" style="19"/>
    <col min="515" max="515" width="3.69921875" style="19" customWidth="1"/>
    <col min="516" max="530" width="5.3984375" style="19" customWidth="1"/>
    <col min="531" max="770" width="9" style="19"/>
    <col min="771" max="771" width="3.69921875" style="19" customWidth="1"/>
    <col min="772" max="786" width="5.3984375" style="19" customWidth="1"/>
    <col min="787" max="1026" width="9" style="19"/>
    <col min="1027" max="1027" width="3.69921875" style="19" customWidth="1"/>
    <col min="1028" max="1042" width="5.3984375" style="19" customWidth="1"/>
    <col min="1043" max="1282" width="9" style="19"/>
    <col min="1283" max="1283" width="3.69921875" style="19" customWidth="1"/>
    <col min="1284" max="1298" width="5.3984375" style="19" customWidth="1"/>
    <col min="1299" max="1538" width="9" style="19"/>
    <col min="1539" max="1539" width="3.69921875" style="19" customWidth="1"/>
    <col min="1540" max="1554" width="5.3984375" style="19" customWidth="1"/>
    <col min="1555" max="1794" width="9" style="19"/>
    <col min="1795" max="1795" width="3.69921875" style="19" customWidth="1"/>
    <col min="1796" max="1810" width="5.3984375" style="19" customWidth="1"/>
    <col min="1811" max="2050" width="9" style="19"/>
    <col min="2051" max="2051" width="3.69921875" style="19" customWidth="1"/>
    <col min="2052" max="2066" width="5.3984375" style="19" customWidth="1"/>
    <col min="2067" max="2306" width="9" style="19"/>
    <col min="2307" max="2307" width="3.69921875" style="19" customWidth="1"/>
    <col min="2308" max="2322" width="5.3984375" style="19" customWidth="1"/>
    <col min="2323" max="2562" width="9" style="19"/>
    <col min="2563" max="2563" width="3.69921875" style="19" customWidth="1"/>
    <col min="2564" max="2578" width="5.3984375" style="19" customWidth="1"/>
    <col min="2579" max="2818" width="9" style="19"/>
    <col min="2819" max="2819" width="3.69921875" style="19" customWidth="1"/>
    <col min="2820" max="2834" width="5.3984375" style="19" customWidth="1"/>
    <col min="2835" max="3074" width="9" style="19"/>
    <col min="3075" max="3075" width="3.69921875" style="19" customWidth="1"/>
    <col min="3076" max="3090" width="5.3984375" style="19" customWidth="1"/>
    <col min="3091" max="3330" width="9" style="19"/>
    <col min="3331" max="3331" width="3.69921875" style="19" customWidth="1"/>
    <col min="3332" max="3346" width="5.3984375" style="19" customWidth="1"/>
    <col min="3347" max="3586" width="9" style="19"/>
    <col min="3587" max="3587" width="3.69921875" style="19" customWidth="1"/>
    <col min="3588" max="3602" width="5.3984375" style="19" customWidth="1"/>
    <col min="3603" max="3842" width="9" style="19"/>
    <col min="3843" max="3843" width="3.69921875" style="19" customWidth="1"/>
    <col min="3844" max="3858" width="5.3984375" style="19" customWidth="1"/>
    <col min="3859" max="4098" width="9" style="19"/>
    <col min="4099" max="4099" width="3.69921875" style="19" customWidth="1"/>
    <col min="4100" max="4114" width="5.3984375" style="19" customWidth="1"/>
    <col min="4115" max="4354" width="9" style="19"/>
    <col min="4355" max="4355" width="3.69921875" style="19" customWidth="1"/>
    <col min="4356" max="4370" width="5.3984375" style="19" customWidth="1"/>
    <col min="4371" max="4610" width="9" style="19"/>
    <col min="4611" max="4611" width="3.69921875" style="19" customWidth="1"/>
    <col min="4612" max="4626" width="5.3984375" style="19" customWidth="1"/>
    <col min="4627" max="4866" width="9" style="19"/>
    <col min="4867" max="4867" width="3.69921875" style="19" customWidth="1"/>
    <col min="4868" max="4882" width="5.3984375" style="19" customWidth="1"/>
    <col min="4883" max="5122" width="9" style="19"/>
    <col min="5123" max="5123" width="3.69921875" style="19" customWidth="1"/>
    <col min="5124" max="5138" width="5.3984375" style="19" customWidth="1"/>
    <col min="5139" max="5378" width="9" style="19"/>
    <col min="5379" max="5379" width="3.69921875" style="19" customWidth="1"/>
    <col min="5380" max="5394" width="5.3984375" style="19" customWidth="1"/>
    <col min="5395" max="5634" width="9" style="19"/>
    <col min="5635" max="5635" width="3.69921875" style="19" customWidth="1"/>
    <col min="5636" max="5650" width="5.3984375" style="19" customWidth="1"/>
    <col min="5651" max="5890" width="9" style="19"/>
    <col min="5891" max="5891" width="3.69921875" style="19" customWidth="1"/>
    <col min="5892" max="5906" width="5.3984375" style="19" customWidth="1"/>
    <col min="5907" max="6146" width="9" style="19"/>
    <col min="6147" max="6147" width="3.69921875" style="19" customWidth="1"/>
    <col min="6148" max="6162" width="5.3984375" style="19" customWidth="1"/>
    <col min="6163" max="6402" width="9" style="19"/>
    <col min="6403" max="6403" width="3.69921875" style="19" customWidth="1"/>
    <col min="6404" max="6418" width="5.3984375" style="19" customWidth="1"/>
    <col min="6419" max="6658" width="9" style="19"/>
    <col min="6659" max="6659" width="3.69921875" style="19" customWidth="1"/>
    <col min="6660" max="6674" width="5.3984375" style="19" customWidth="1"/>
    <col min="6675" max="6914" width="9" style="19"/>
    <col min="6915" max="6915" width="3.69921875" style="19" customWidth="1"/>
    <col min="6916" max="6930" width="5.3984375" style="19" customWidth="1"/>
    <col min="6931" max="7170" width="9" style="19"/>
    <col min="7171" max="7171" width="3.69921875" style="19" customWidth="1"/>
    <col min="7172" max="7186" width="5.3984375" style="19" customWidth="1"/>
    <col min="7187" max="7426" width="9" style="19"/>
    <col min="7427" max="7427" width="3.69921875" style="19" customWidth="1"/>
    <col min="7428" max="7442" width="5.3984375" style="19" customWidth="1"/>
    <col min="7443" max="7682" width="9" style="19"/>
    <col min="7683" max="7683" width="3.69921875" style="19" customWidth="1"/>
    <col min="7684" max="7698" width="5.3984375" style="19" customWidth="1"/>
    <col min="7699" max="7938" width="9" style="19"/>
    <col min="7939" max="7939" width="3.69921875" style="19" customWidth="1"/>
    <col min="7940" max="7954" width="5.3984375" style="19" customWidth="1"/>
    <col min="7955" max="8194" width="9" style="19"/>
    <col min="8195" max="8195" width="3.69921875" style="19" customWidth="1"/>
    <col min="8196" max="8210" width="5.3984375" style="19" customWidth="1"/>
    <col min="8211" max="8450" width="9" style="19"/>
    <col min="8451" max="8451" width="3.69921875" style="19" customWidth="1"/>
    <col min="8452" max="8466" width="5.3984375" style="19" customWidth="1"/>
    <col min="8467" max="8706" width="9" style="19"/>
    <col min="8707" max="8707" width="3.69921875" style="19" customWidth="1"/>
    <col min="8708" max="8722" width="5.3984375" style="19" customWidth="1"/>
    <col min="8723" max="8962" width="9" style="19"/>
    <col min="8963" max="8963" width="3.69921875" style="19" customWidth="1"/>
    <col min="8964" max="8978" width="5.3984375" style="19" customWidth="1"/>
    <col min="8979" max="9218" width="9" style="19"/>
    <col min="9219" max="9219" width="3.69921875" style="19" customWidth="1"/>
    <col min="9220" max="9234" width="5.3984375" style="19" customWidth="1"/>
    <col min="9235" max="9474" width="9" style="19"/>
    <col min="9475" max="9475" width="3.69921875" style="19" customWidth="1"/>
    <col min="9476" max="9490" width="5.3984375" style="19" customWidth="1"/>
    <col min="9491" max="9730" width="9" style="19"/>
    <col min="9731" max="9731" width="3.69921875" style="19" customWidth="1"/>
    <col min="9732" max="9746" width="5.3984375" style="19" customWidth="1"/>
    <col min="9747" max="9986" width="9" style="19"/>
    <col min="9987" max="9987" width="3.69921875" style="19" customWidth="1"/>
    <col min="9988" max="10002" width="5.3984375" style="19" customWidth="1"/>
    <col min="10003" max="10242" width="9" style="19"/>
    <col min="10243" max="10243" width="3.69921875" style="19" customWidth="1"/>
    <col min="10244" max="10258" width="5.3984375" style="19" customWidth="1"/>
    <col min="10259" max="10498" width="9" style="19"/>
    <col min="10499" max="10499" width="3.69921875" style="19" customWidth="1"/>
    <col min="10500" max="10514" width="5.3984375" style="19" customWidth="1"/>
    <col min="10515" max="10754" width="9" style="19"/>
    <col min="10755" max="10755" width="3.69921875" style="19" customWidth="1"/>
    <col min="10756" max="10770" width="5.3984375" style="19" customWidth="1"/>
    <col min="10771" max="11010" width="9" style="19"/>
    <col min="11011" max="11011" width="3.69921875" style="19" customWidth="1"/>
    <col min="11012" max="11026" width="5.3984375" style="19" customWidth="1"/>
    <col min="11027" max="11266" width="9" style="19"/>
    <col min="11267" max="11267" width="3.69921875" style="19" customWidth="1"/>
    <col min="11268" max="11282" width="5.3984375" style="19" customWidth="1"/>
    <col min="11283" max="11522" width="9" style="19"/>
    <col min="11523" max="11523" width="3.69921875" style="19" customWidth="1"/>
    <col min="11524" max="11538" width="5.3984375" style="19" customWidth="1"/>
    <col min="11539" max="11778" width="9" style="19"/>
    <col min="11779" max="11779" width="3.69921875" style="19" customWidth="1"/>
    <col min="11780" max="11794" width="5.3984375" style="19" customWidth="1"/>
    <col min="11795" max="12034" width="9" style="19"/>
    <col min="12035" max="12035" width="3.69921875" style="19" customWidth="1"/>
    <col min="12036" max="12050" width="5.3984375" style="19" customWidth="1"/>
    <col min="12051" max="12290" width="9" style="19"/>
    <col min="12291" max="12291" width="3.69921875" style="19" customWidth="1"/>
    <col min="12292" max="12306" width="5.3984375" style="19" customWidth="1"/>
    <col min="12307" max="12546" width="9" style="19"/>
    <col min="12547" max="12547" width="3.69921875" style="19" customWidth="1"/>
    <col min="12548" max="12562" width="5.3984375" style="19" customWidth="1"/>
    <col min="12563" max="12802" width="9" style="19"/>
    <col min="12803" max="12803" width="3.69921875" style="19" customWidth="1"/>
    <col min="12804" max="12818" width="5.3984375" style="19" customWidth="1"/>
    <col min="12819" max="13058" width="9" style="19"/>
    <col min="13059" max="13059" width="3.69921875" style="19" customWidth="1"/>
    <col min="13060" max="13074" width="5.3984375" style="19" customWidth="1"/>
    <col min="13075" max="13314" width="9" style="19"/>
    <col min="13315" max="13315" width="3.69921875" style="19" customWidth="1"/>
    <col min="13316" max="13330" width="5.3984375" style="19" customWidth="1"/>
    <col min="13331" max="13570" width="9" style="19"/>
    <col min="13571" max="13571" width="3.69921875" style="19" customWidth="1"/>
    <col min="13572" max="13586" width="5.3984375" style="19" customWidth="1"/>
    <col min="13587" max="13826" width="9" style="19"/>
    <col min="13827" max="13827" width="3.69921875" style="19" customWidth="1"/>
    <col min="13828" max="13842" width="5.3984375" style="19" customWidth="1"/>
    <col min="13843" max="14082" width="9" style="19"/>
    <col min="14083" max="14083" width="3.69921875" style="19" customWidth="1"/>
    <col min="14084" max="14098" width="5.3984375" style="19" customWidth="1"/>
    <col min="14099" max="14338" width="9" style="19"/>
    <col min="14339" max="14339" width="3.69921875" style="19" customWidth="1"/>
    <col min="14340" max="14354" width="5.3984375" style="19" customWidth="1"/>
    <col min="14355" max="14594" width="9" style="19"/>
    <col min="14595" max="14595" width="3.69921875" style="19" customWidth="1"/>
    <col min="14596" max="14610" width="5.3984375" style="19" customWidth="1"/>
    <col min="14611" max="14850" width="9" style="19"/>
    <col min="14851" max="14851" width="3.69921875" style="19" customWidth="1"/>
    <col min="14852" max="14866" width="5.3984375" style="19" customWidth="1"/>
    <col min="14867" max="15106" width="9" style="19"/>
    <col min="15107" max="15107" width="3.69921875" style="19" customWidth="1"/>
    <col min="15108" max="15122" width="5.3984375" style="19" customWidth="1"/>
    <col min="15123" max="15362" width="9" style="19"/>
    <col min="15363" max="15363" width="3.69921875" style="19" customWidth="1"/>
    <col min="15364" max="15378" width="5.3984375" style="19" customWidth="1"/>
    <col min="15379" max="15618" width="9" style="19"/>
    <col min="15619" max="15619" width="3.69921875" style="19" customWidth="1"/>
    <col min="15620" max="15634" width="5.3984375" style="19" customWidth="1"/>
    <col min="15635" max="15874" width="9" style="19"/>
    <col min="15875" max="15875" width="3.69921875" style="19" customWidth="1"/>
    <col min="15876" max="15890" width="5.3984375" style="19" customWidth="1"/>
    <col min="15891" max="16130" width="9" style="19"/>
    <col min="16131" max="16131" width="3.69921875" style="19" customWidth="1"/>
    <col min="16132" max="16146" width="5.3984375" style="19" customWidth="1"/>
    <col min="16147" max="16384" width="9" style="19"/>
  </cols>
  <sheetData>
    <row r="1" spans="2:54" ht="31.5" customHeight="1">
      <c r="B1" s="491"/>
      <c r="C1" s="491"/>
      <c r="D1" s="491"/>
      <c r="E1" s="491"/>
      <c r="F1" s="491"/>
      <c r="G1" s="491"/>
      <c r="H1" s="491"/>
      <c r="I1" s="18"/>
      <c r="J1" s="18"/>
      <c r="K1" s="18"/>
      <c r="L1" s="18"/>
      <c r="N1" s="492"/>
      <c r="O1" s="492"/>
      <c r="P1" s="492"/>
      <c r="Q1" s="492"/>
      <c r="R1" s="492"/>
      <c r="S1" s="492"/>
      <c r="BB1" s="19" t="b">
        <v>0</v>
      </c>
    </row>
    <row r="2" spans="2:54" ht="31.5" customHeight="1">
      <c r="B2" s="114"/>
      <c r="C2" s="114"/>
      <c r="D2" s="114"/>
      <c r="E2" s="114"/>
      <c r="F2" s="114"/>
      <c r="G2" s="114"/>
      <c r="H2" s="114"/>
      <c r="I2" s="18"/>
      <c r="J2" s="18"/>
      <c r="K2" s="18"/>
      <c r="L2" s="18"/>
      <c r="N2" s="115"/>
      <c r="O2" s="115"/>
      <c r="P2" s="115"/>
      <c r="Q2" s="115"/>
      <c r="R2" s="115"/>
      <c r="S2" s="115"/>
      <c r="BB2" s="19" t="b">
        <v>0</v>
      </c>
    </row>
    <row r="3" spans="2:54" ht="23.25" customHeight="1">
      <c r="E3" s="493" t="s">
        <v>736</v>
      </c>
      <c r="F3" s="493"/>
      <c r="G3" s="493"/>
      <c r="H3" s="493"/>
      <c r="I3" s="493"/>
      <c r="J3" s="493"/>
      <c r="K3" s="493"/>
      <c r="L3" s="493"/>
      <c r="M3" s="493"/>
      <c r="N3" s="493"/>
      <c r="O3" s="493"/>
      <c r="P3" s="493"/>
      <c r="Q3" s="493"/>
      <c r="R3" s="493"/>
      <c r="S3" s="493"/>
    </row>
    <row r="4" spans="2:54" ht="15" customHeight="1">
      <c r="E4" s="125"/>
      <c r="F4" s="125"/>
      <c r="G4" s="125"/>
      <c r="H4" s="125"/>
      <c r="I4" s="125"/>
      <c r="J4" s="125"/>
      <c r="K4" s="125"/>
      <c r="L4" s="125"/>
      <c r="M4" s="125"/>
      <c r="N4" s="125"/>
      <c r="O4" s="125"/>
      <c r="P4" s="125"/>
      <c r="Q4" s="125"/>
      <c r="R4" s="125"/>
      <c r="S4" s="125"/>
    </row>
    <row r="5" spans="2:54" ht="21" customHeight="1">
      <c r="E5" s="494" t="s">
        <v>4551</v>
      </c>
      <c r="F5" s="494"/>
      <c r="G5" s="494"/>
      <c r="H5" s="494"/>
      <c r="I5" s="494"/>
      <c r="J5" s="494"/>
      <c r="K5" s="494"/>
      <c r="L5" s="494"/>
      <c r="M5" s="494"/>
      <c r="N5" s="494"/>
      <c r="O5" s="494"/>
      <c r="P5" s="494"/>
      <c r="Q5" s="494"/>
      <c r="R5" s="494"/>
      <c r="S5" s="494"/>
    </row>
    <row r="6" spans="2:54" ht="14.25" customHeight="1">
      <c r="E6" s="494"/>
      <c r="F6" s="494"/>
      <c r="G6" s="494"/>
      <c r="H6" s="494"/>
      <c r="I6" s="494"/>
      <c r="J6" s="494"/>
      <c r="K6" s="494"/>
      <c r="L6" s="494"/>
      <c r="M6" s="494"/>
      <c r="N6" s="494"/>
      <c r="O6" s="494"/>
      <c r="P6" s="494"/>
      <c r="Q6" s="494"/>
      <c r="R6" s="494"/>
      <c r="S6" s="494"/>
    </row>
    <row r="7" spans="2:54" ht="13.5" customHeight="1">
      <c r="B7" s="31"/>
      <c r="C7" s="31"/>
      <c r="D7" s="31"/>
      <c r="E7" s="494"/>
      <c r="F7" s="494"/>
      <c r="G7" s="494"/>
      <c r="H7" s="494"/>
      <c r="I7" s="494"/>
      <c r="J7" s="494"/>
      <c r="K7" s="494"/>
      <c r="L7" s="494"/>
      <c r="M7" s="494"/>
      <c r="N7" s="494"/>
      <c r="O7" s="494"/>
      <c r="P7" s="494"/>
      <c r="Q7" s="494"/>
      <c r="R7" s="494"/>
      <c r="S7" s="494"/>
    </row>
    <row r="8" spans="2:54" ht="14.25" customHeight="1">
      <c r="B8" s="31"/>
      <c r="C8" s="31"/>
      <c r="D8" s="31"/>
      <c r="E8" s="494"/>
      <c r="F8" s="494"/>
      <c r="G8" s="494"/>
      <c r="H8" s="494"/>
      <c r="I8" s="494"/>
      <c r="J8" s="494"/>
      <c r="K8" s="494"/>
      <c r="L8" s="494"/>
      <c r="M8" s="494"/>
      <c r="N8" s="494"/>
      <c r="O8" s="494"/>
      <c r="P8" s="494"/>
      <c r="Q8" s="494"/>
      <c r="R8" s="494"/>
      <c r="S8" s="494"/>
    </row>
    <row r="9" spans="2:54" ht="30.75" customHeight="1">
      <c r="B9" s="31"/>
      <c r="C9" s="31"/>
      <c r="D9" s="31"/>
      <c r="E9" s="116"/>
      <c r="F9" s="116"/>
      <c r="G9" s="116"/>
      <c r="H9" s="116"/>
      <c r="I9" s="116"/>
      <c r="J9" s="116"/>
      <c r="K9" s="116"/>
      <c r="L9" s="116"/>
      <c r="M9" s="116"/>
      <c r="N9" s="116"/>
      <c r="O9" s="116"/>
      <c r="P9" s="116"/>
      <c r="Q9" s="116"/>
      <c r="R9" s="116"/>
      <c r="S9" s="33"/>
    </row>
    <row r="10" spans="2:54" ht="23.25" customHeight="1">
      <c r="F10" s="126" t="s">
        <v>737</v>
      </c>
      <c r="G10" s="6" t="s">
        <v>738</v>
      </c>
    </row>
    <row r="11" spans="2:54" ht="24.75" customHeight="1">
      <c r="G11" s="6" t="s">
        <v>739</v>
      </c>
    </row>
    <row r="12" spans="2:54" ht="23.25" customHeight="1"/>
    <row r="14" spans="2:54" ht="21">
      <c r="F14" s="127" t="s">
        <v>740</v>
      </c>
      <c r="G14" s="6" t="s">
        <v>741</v>
      </c>
    </row>
    <row r="15" spans="2:54" ht="16.2">
      <c r="G15" s="6" t="s">
        <v>742</v>
      </c>
    </row>
    <row r="20" spans="5:19"/>
    <row r="22" spans="5:19" ht="14.4">
      <c r="F22" s="18"/>
      <c r="G22" s="18"/>
      <c r="H22" s="18"/>
      <c r="I22" s="18"/>
      <c r="J22" s="18"/>
      <c r="K22" s="18"/>
    </row>
    <row r="23" spans="5:19" ht="13.8" thickBot="1"/>
    <row r="24" spans="5:19" ht="15" thickBot="1">
      <c r="F24" s="495" t="s">
        <v>659</v>
      </c>
      <c r="G24" s="495"/>
      <c r="H24" s="496"/>
      <c r="I24" s="64" t="s">
        <v>660</v>
      </c>
      <c r="J24" s="65"/>
      <c r="K24" s="18" t="s">
        <v>743</v>
      </c>
    </row>
    <row r="25" spans="5:19" ht="5.25" customHeight="1">
      <c r="F25" s="18"/>
      <c r="G25" s="34"/>
      <c r="I25" s="18"/>
      <c r="K25" s="18"/>
    </row>
    <row r="26" spans="5:19" ht="16.5" customHeight="1">
      <c r="F26" s="18" t="s">
        <v>744</v>
      </c>
      <c r="G26" s="18"/>
      <c r="H26" s="18"/>
      <c r="I26" s="18"/>
      <c r="J26" s="18"/>
      <c r="K26" s="18"/>
    </row>
    <row r="27" spans="5:19" ht="27.75" customHeight="1">
      <c r="F27" s="18"/>
      <c r="G27" s="18"/>
      <c r="H27" s="18"/>
      <c r="I27" s="18"/>
      <c r="J27" s="18"/>
      <c r="K27" s="18"/>
    </row>
    <row r="28" spans="5:19" ht="11.25" customHeight="1" thickBot="1"/>
    <row r="29" spans="5:19" ht="18.75" customHeight="1">
      <c r="E29" s="482" t="s">
        <v>745</v>
      </c>
      <c r="F29" s="483"/>
      <c r="G29" s="483"/>
      <c r="H29" s="483"/>
      <c r="I29" s="483"/>
      <c r="J29" s="483"/>
      <c r="K29" s="483"/>
      <c r="L29" s="483"/>
      <c r="M29" s="483"/>
      <c r="N29" s="483"/>
      <c r="O29" s="483"/>
      <c r="P29" s="483"/>
      <c r="Q29" s="483"/>
      <c r="R29" s="483"/>
      <c r="S29" s="484"/>
    </row>
    <row r="30" spans="5:19" ht="13.5" customHeight="1">
      <c r="E30" s="485"/>
      <c r="F30" s="486"/>
      <c r="G30" s="486"/>
      <c r="H30" s="486"/>
      <c r="I30" s="486"/>
      <c r="J30" s="486"/>
      <c r="K30" s="486"/>
      <c r="L30" s="486"/>
      <c r="M30" s="486"/>
      <c r="N30" s="486"/>
      <c r="O30" s="486"/>
      <c r="P30" s="486"/>
      <c r="Q30" s="486"/>
      <c r="R30" s="486"/>
      <c r="S30" s="487"/>
    </row>
    <row r="31" spans="5:19" ht="21" customHeight="1">
      <c r="E31" s="488"/>
      <c r="F31" s="489"/>
      <c r="G31" s="489"/>
      <c r="H31" s="489"/>
      <c r="I31" s="489"/>
      <c r="J31" s="489"/>
      <c r="K31" s="489"/>
      <c r="L31" s="489"/>
      <c r="M31" s="489"/>
      <c r="N31" s="489"/>
      <c r="O31" s="489"/>
      <c r="P31" s="489"/>
      <c r="Q31" s="489"/>
      <c r="R31" s="489"/>
      <c r="S31" s="490"/>
    </row>
    <row r="32" spans="5:19" ht="13.5" customHeight="1">
      <c r="E32" s="500" t="s">
        <v>4552</v>
      </c>
      <c r="F32" s="501"/>
      <c r="G32" s="501"/>
      <c r="H32" s="501"/>
      <c r="I32" s="501"/>
      <c r="J32" s="501"/>
      <c r="K32" s="501"/>
      <c r="L32" s="501"/>
      <c r="M32" s="501"/>
      <c r="N32" s="501"/>
      <c r="O32" s="501"/>
      <c r="P32" s="501"/>
      <c r="Q32" s="501"/>
      <c r="R32" s="501"/>
      <c r="S32" s="502"/>
    </row>
    <row r="33" spans="5:19" ht="13.5" customHeight="1">
      <c r="E33" s="503"/>
      <c r="F33" s="504"/>
      <c r="G33" s="504"/>
      <c r="H33" s="504"/>
      <c r="I33" s="504"/>
      <c r="J33" s="504"/>
      <c r="K33" s="504"/>
      <c r="L33" s="504"/>
      <c r="M33" s="504"/>
      <c r="N33" s="504"/>
      <c r="O33" s="504"/>
      <c r="P33" s="504"/>
      <c r="Q33" s="504"/>
      <c r="R33" s="504"/>
      <c r="S33" s="505"/>
    </row>
    <row r="34" spans="5:19">
      <c r="E34" s="128"/>
      <c r="F34" s="129"/>
      <c r="G34" s="129"/>
      <c r="H34" s="129"/>
      <c r="I34" s="129"/>
      <c r="J34" s="129"/>
      <c r="K34" s="129"/>
      <c r="L34" s="129"/>
      <c r="M34" s="129"/>
      <c r="N34" s="129"/>
      <c r="O34" s="129"/>
      <c r="P34" s="129"/>
      <c r="Q34" s="129"/>
      <c r="S34" s="63"/>
    </row>
    <row r="35" spans="5:19">
      <c r="E35" s="66"/>
      <c r="S35" s="63"/>
    </row>
    <row r="36" spans="5:19">
      <c r="E36" s="66"/>
      <c r="S36" s="63"/>
    </row>
    <row r="37" spans="5:19">
      <c r="E37" s="66"/>
      <c r="S37" s="63"/>
    </row>
    <row r="38" spans="5:19">
      <c r="E38" s="66"/>
      <c r="S38" s="63"/>
    </row>
    <row r="39" spans="5:19">
      <c r="E39" s="66"/>
      <c r="S39" s="63"/>
    </row>
    <row r="40" spans="5:19" ht="18.75" customHeight="1">
      <c r="E40" s="506" t="s">
        <v>746</v>
      </c>
      <c r="F40" s="507"/>
      <c r="G40" s="507"/>
      <c r="H40" s="507"/>
      <c r="I40" s="507"/>
      <c r="J40" s="507"/>
      <c r="K40" s="507"/>
      <c r="L40" s="507"/>
      <c r="M40" s="507"/>
      <c r="N40" s="507"/>
      <c r="O40" s="507"/>
      <c r="P40" s="507"/>
      <c r="Q40" s="507"/>
      <c r="R40" s="507"/>
      <c r="S40" s="508"/>
    </row>
    <row r="41" spans="5:19" ht="18.75" customHeight="1" thickBot="1">
      <c r="E41" s="509"/>
      <c r="F41" s="510"/>
      <c r="G41" s="510"/>
      <c r="H41" s="510"/>
      <c r="I41" s="510"/>
      <c r="J41" s="510"/>
      <c r="K41" s="510"/>
      <c r="L41" s="510"/>
      <c r="M41" s="510"/>
      <c r="N41" s="510"/>
      <c r="O41" s="510"/>
      <c r="P41" s="510"/>
      <c r="Q41" s="510"/>
      <c r="R41" s="510"/>
      <c r="S41" s="511"/>
    </row>
    <row r="43" spans="5:19" ht="18">
      <c r="E43" s="130"/>
      <c r="F43" s="130"/>
      <c r="G43" s="130"/>
      <c r="H43" s="130"/>
      <c r="I43" s="130"/>
      <c r="J43" s="130"/>
      <c r="K43" s="130"/>
      <c r="L43"/>
      <c r="O43" s="18" t="s">
        <v>661</v>
      </c>
    </row>
    <row r="44" spans="5:19" ht="18" customHeight="1">
      <c r="E44" s="497" t="s">
        <v>662</v>
      </c>
      <c r="F44" s="498"/>
      <c r="G44" s="498"/>
      <c r="H44" s="498"/>
      <c r="I44" s="498"/>
      <c r="J44" s="498"/>
      <c r="K44" s="498"/>
      <c r="L44" s="498"/>
    </row>
    <row r="45" spans="5:19" ht="18">
      <c r="E45" s="131"/>
      <c r="F45" s="131"/>
      <c r="G45" s="131"/>
      <c r="H45" s="131"/>
      <c r="I45" s="131"/>
      <c r="J45" s="131"/>
      <c r="K45" s="131"/>
      <c r="L45"/>
    </row>
    <row r="46" spans="5:19" ht="18">
      <c r="E46" s="67"/>
      <c r="F46"/>
      <c r="G46"/>
      <c r="H46"/>
      <c r="I46"/>
      <c r="J46"/>
      <c r="K46"/>
      <c r="L46"/>
    </row>
    <row r="47" spans="5:19" ht="18" customHeight="1">
      <c r="E47" s="497" t="s">
        <v>4553</v>
      </c>
      <c r="F47" s="498"/>
      <c r="G47" s="498"/>
      <c r="H47" s="498"/>
      <c r="I47" s="498"/>
      <c r="J47" s="498"/>
      <c r="K47" s="498"/>
      <c r="L47" s="498"/>
      <c r="M47" s="35"/>
      <c r="N47" s="68"/>
      <c r="O47" s="117"/>
      <c r="P47" s="68"/>
      <c r="Q47" s="117"/>
      <c r="R47" s="68"/>
      <c r="S47" s="68"/>
    </row>
    <row r="48" spans="5:19" ht="18" customHeight="1">
      <c r="E48" s="497" t="s">
        <v>663</v>
      </c>
      <c r="F48" s="498"/>
      <c r="G48" s="498"/>
      <c r="H48" s="498"/>
      <c r="I48" s="498"/>
      <c r="J48" s="498"/>
      <c r="K48" s="498"/>
      <c r="L48" s="498"/>
    </row>
    <row r="49" spans="5:18" ht="18" customHeight="1">
      <c r="E49" s="497" t="s">
        <v>664</v>
      </c>
      <c r="F49" s="498"/>
      <c r="G49" s="498"/>
      <c r="H49" s="498"/>
      <c r="I49" s="498"/>
      <c r="J49" s="498"/>
      <c r="K49" s="498"/>
      <c r="L49" s="498"/>
    </row>
    <row r="50" spans="5:18" ht="18" customHeight="1">
      <c r="E50" s="497" t="s">
        <v>665</v>
      </c>
      <c r="F50" s="498"/>
      <c r="G50" s="498"/>
      <c r="H50" s="498"/>
      <c r="I50" s="498"/>
      <c r="J50" s="498"/>
      <c r="K50" s="498"/>
      <c r="L50" s="498"/>
    </row>
    <row r="51" spans="5:18" ht="18" customHeight="1">
      <c r="E51" s="499" t="s">
        <v>666</v>
      </c>
      <c r="F51" s="499"/>
      <c r="G51" s="499"/>
      <c r="H51" s="499"/>
      <c r="I51" s="499"/>
      <c r="J51" s="499"/>
      <c r="K51" s="499"/>
      <c r="L51" s="499"/>
      <c r="M51" s="499"/>
      <c r="N51" s="499"/>
      <c r="O51" s="499"/>
      <c r="P51" s="499"/>
      <c r="Q51" s="499"/>
      <c r="R51" s="499"/>
    </row>
  </sheetData>
  <mergeCells count="14">
    <mergeCell ref="E50:L50"/>
    <mergeCell ref="E51:R51"/>
    <mergeCell ref="E32:S33"/>
    <mergeCell ref="E40:S41"/>
    <mergeCell ref="E44:L44"/>
    <mergeCell ref="E47:L47"/>
    <mergeCell ref="E48:L48"/>
    <mergeCell ref="E49:L49"/>
    <mergeCell ref="E29:S31"/>
    <mergeCell ref="B1:H1"/>
    <mergeCell ref="N1:S1"/>
    <mergeCell ref="E3:S3"/>
    <mergeCell ref="E5:S8"/>
    <mergeCell ref="F24:H24"/>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121920</xdr:colOff>
                    <xdr:row>9</xdr:row>
                    <xdr:rowOff>38100</xdr:rowOff>
                  </from>
                  <to>
                    <xdr:col>4</xdr:col>
                    <xdr:colOff>365760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121920</xdr:colOff>
                    <xdr:row>13</xdr:row>
                    <xdr:rowOff>38100</xdr:rowOff>
                  </from>
                  <to>
                    <xdr:col>4</xdr:col>
                    <xdr:colOff>365760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1791-A25B-49EB-A025-2DFA1B389E57}">
  <sheetPr>
    <pageSetUpPr fitToPage="1"/>
  </sheetPr>
  <dimension ref="A1:M77"/>
  <sheetViews>
    <sheetView showGridLines="0" view="pageBreakPreview" zoomScaleNormal="100" zoomScaleSheetLayoutView="100" workbookViewId="0">
      <selection activeCell="M8" sqref="M8"/>
    </sheetView>
  </sheetViews>
  <sheetFormatPr defaultColWidth="9" defaultRowHeight="18"/>
  <cols>
    <col min="1" max="1" width="22.09765625" style="395" customWidth="1"/>
    <col min="2" max="2" width="3.59765625" style="395" customWidth="1"/>
    <col min="3" max="3" width="8" style="395" customWidth="1"/>
    <col min="4" max="4" width="3.59765625" style="395" customWidth="1"/>
    <col min="5" max="5" width="15" style="395" customWidth="1"/>
    <col min="6" max="6" width="3.59765625" style="395" customWidth="1"/>
    <col min="7" max="7" width="18" style="395" customWidth="1"/>
    <col min="8" max="8" width="8.3984375" style="395" customWidth="1"/>
    <col min="9" max="9" width="3.59765625" style="395" customWidth="1"/>
    <col min="10" max="10" width="9.19921875" style="395" customWidth="1"/>
    <col min="11" max="11" width="5.59765625" style="395" customWidth="1"/>
    <col min="12" max="12" width="3.5" style="395" customWidth="1"/>
    <col min="13" max="16384" width="9" style="395"/>
  </cols>
  <sheetData>
    <row r="1" spans="1:12">
      <c r="A1" s="518" t="s">
        <v>905</v>
      </c>
      <c r="B1" s="518"/>
      <c r="C1" s="518"/>
      <c r="D1" s="518"/>
      <c r="E1" s="518"/>
      <c r="F1" s="518"/>
      <c r="G1" s="518"/>
      <c r="H1" s="518"/>
      <c r="I1" s="518"/>
      <c r="J1" s="518"/>
      <c r="K1" s="518"/>
      <c r="L1" s="394"/>
    </row>
    <row r="2" spans="1:12" ht="18.75" customHeight="1">
      <c r="A2" s="519" t="s">
        <v>516</v>
      </c>
      <c r="B2" s="519"/>
      <c r="C2" s="519"/>
      <c r="D2" s="519"/>
      <c r="E2" s="519"/>
      <c r="F2" s="519"/>
      <c r="G2" s="519"/>
      <c r="H2" s="519"/>
      <c r="I2" s="519"/>
      <c r="J2" s="519"/>
      <c r="K2" s="519"/>
      <c r="L2" s="396"/>
    </row>
    <row r="3" spans="1:12">
      <c r="A3" s="520" t="s">
        <v>748</v>
      </c>
      <c r="B3" s="520"/>
      <c r="C3" s="520"/>
      <c r="D3" s="520"/>
      <c r="E3" s="520"/>
      <c r="F3" s="520"/>
      <c r="G3" s="520"/>
      <c r="H3" s="520"/>
      <c r="I3" s="520"/>
      <c r="J3" s="520"/>
      <c r="K3" s="520"/>
      <c r="L3" s="397"/>
    </row>
    <row r="4" spans="1:12" ht="18.600000000000001" thickBot="1">
      <c r="A4" s="397"/>
      <c r="B4" s="397"/>
      <c r="C4" s="397"/>
      <c r="D4" s="397"/>
      <c r="E4" s="398" t="s">
        <v>517</v>
      </c>
      <c r="F4" s="398"/>
      <c r="G4" s="398"/>
      <c r="H4" s="398"/>
      <c r="I4" s="398"/>
      <c r="J4" s="398"/>
      <c r="K4" s="397"/>
      <c r="L4" s="397"/>
    </row>
    <row r="5" spans="1:12" ht="18.600000000000001" thickBot="1">
      <c r="A5" s="397"/>
      <c r="B5" s="397"/>
      <c r="C5" s="397"/>
      <c r="D5" s="397"/>
      <c r="E5" s="398" t="s">
        <v>518</v>
      </c>
      <c r="F5" s="398"/>
      <c r="G5" s="398"/>
      <c r="H5" s="398"/>
      <c r="I5" s="398"/>
      <c r="J5" s="398"/>
      <c r="K5" s="397"/>
      <c r="L5" s="397"/>
    </row>
    <row r="6" spans="1:12" ht="18.75" customHeight="1">
      <c r="A6" s="397"/>
      <c r="B6" s="397"/>
      <c r="C6" s="397"/>
      <c r="D6" s="397"/>
      <c r="E6" s="521" t="s">
        <v>519</v>
      </c>
      <c r="F6" s="521"/>
      <c r="G6" s="521"/>
      <c r="H6" s="521"/>
      <c r="I6" s="521"/>
      <c r="J6" s="521"/>
      <c r="K6" s="397"/>
      <c r="L6" s="397"/>
    </row>
    <row r="7" spans="1:12" ht="24.9" customHeight="1" thickBot="1">
      <c r="E7" s="398" t="s">
        <v>520</v>
      </c>
      <c r="F7" s="398"/>
      <c r="G7" s="398"/>
      <c r="H7" s="398"/>
      <c r="I7" s="398"/>
      <c r="J7" s="398"/>
    </row>
    <row r="8" spans="1:12" ht="24.9" customHeight="1" thickBot="1">
      <c r="E8" s="398" t="s">
        <v>521</v>
      </c>
      <c r="F8" s="398"/>
      <c r="G8" s="398"/>
      <c r="H8" s="398"/>
      <c r="I8" s="398"/>
      <c r="J8" s="398"/>
    </row>
    <row r="9" spans="1:12">
      <c r="A9" s="399"/>
      <c r="B9" s="399"/>
      <c r="C9" s="399"/>
      <c r="D9" s="399"/>
    </row>
    <row r="10" spans="1:12">
      <c r="A10" s="399" t="s">
        <v>906</v>
      </c>
      <c r="B10" s="399"/>
      <c r="C10" s="399"/>
      <c r="D10" s="399"/>
    </row>
    <row r="11" spans="1:12">
      <c r="A11" s="399" t="s">
        <v>4557</v>
      </c>
      <c r="B11" s="399"/>
      <c r="C11" s="399"/>
      <c r="D11" s="399"/>
    </row>
    <row r="12" spans="1:12" ht="44.25" customHeight="1">
      <c r="A12" s="516" t="s">
        <v>522</v>
      </c>
      <c r="B12" s="517"/>
      <c r="C12" s="512" t="s">
        <v>523</v>
      </c>
      <c r="D12" s="513"/>
      <c r="E12" s="513"/>
      <c r="F12" s="513"/>
      <c r="G12" s="513"/>
      <c r="H12" s="513"/>
      <c r="I12" s="513"/>
      <c r="J12" s="513"/>
      <c r="K12" s="513"/>
      <c r="L12" s="514"/>
    </row>
    <row r="13" spans="1:12" ht="50.25" customHeight="1">
      <c r="A13" s="400"/>
      <c r="B13" s="400" t="s">
        <v>725</v>
      </c>
      <c r="C13" s="512"/>
      <c r="D13" s="513"/>
      <c r="E13" s="513"/>
      <c r="F13" s="513"/>
      <c r="G13" s="513"/>
      <c r="H13" s="513"/>
      <c r="I13" s="513"/>
      <c r="J13" s="513"/>
      <c r="K13" s="514"/>
      <c r="L13" s="401" t="s">
        <v>725</v>
      </c>
    </row>
    <row r="14" spans="1:12">
      <c r="A14" s="402"/>
      <c r="B14" s="402"/>
      <c r="C14" s="515"/>
      <c r="D14" s="515"/>
      <c r="E14" s="515"/>
      <c r="F14" s="403"/>
      <c r="G14" s="404"/>
      <c r="H14" s="404"/>
      <c r="I14" s="404"/>
      <c r="J14" s="404"/>
      <c r="K14" s="405"/>
      <c r="L14" s="405"/>
    </row>
    <row r="15" spans="1:12">
      <c r="A15" s="399" t="s">
        <v>4558</v>
      </c>
      <c r="B15" s="399"/>
      <c r="C15" s="399"/>
      <c r="D15" s="399"/>
    </row>
    <row r="16" spans="1:12" ht="52.5" customHeight="1">
      <c r="A16" s="516" t="s">
        <v>524</v>
      </c>
      <c r="B16" s="517"/>
      <c r="C16" s="512" t="s">
        <v>907</v>
      </c>
      <c r="D16" s="513"/>
      <c r="E16" s="513"/>
      <c r="F16" s="514"/>
      <c r="G16" s="512" t="s">
        <v>523</v>
      </c>
      <c r="H16" s="513"/>
      <c r="I16" s="513"/>
      <c r="J16" s="513"/>
      <c r="K16" s="513"/>
      <c r="L16" s="514"/>
    </row>
    <row r="17" spans="1:13" ht="18.75" customHeight="1">
      <c r="A17" s="512"/>
      <c r="B17" s="514"/>
      <c r="C17" s="512"/>
      <c r="D17" s="513"/>
      <c r="E17" s="514"/>
      <c r="F17" s="406" t="s">
        <v>725</v>
      </c>
      <c r="G17" s="512"/>
      <c r="H17" s="513"/>
      <c r="I17" s="513"/>
      <c r="J17" s="513"/>
      <c r="K17" s="514"/>
      <c r="L17" s="401" t="s">
        <v>725</v>
      </c>
    </row>
    <row r="18" spans="1:13" ht="18.75" customHeight="1">
      <c r="A18" s="512"/>
      <c r="B18" s="514"/>
      <c r="C18" s="512"/>
      <c r="D18" s="513"/>
      <c r="E18" s="514"/>
      <c r="F18" s="406" t="s">
        <v>725</v>
      </c>
      <c r="G18" s="512"/>
      <c r="H18" s="513"/>
      <c r="I18" s="513"/>
      <c r="J18" s="513"/>
      <c r="K18" s="514"/>
      <c r="L18" s="401" t="s">
        <v>725</v>
      </c>
    </row>
    <row r="19" spans="1:13" ht="18.75" customHeight="1">
      <c r="A19" s="512"/>
      <c r="B19" s="514"/>
      <c r="C19" s="512"/>
      <c r="D19" s="513"/>
      <c r="E19" s="514"/>
      <c r="F19" s="406" t="s">
        <v>725</v>
      </c>
      <c r="G19" s="512"/>
      <c r="H19" s="513"/>
      <c r="I19" s="513"/>
      <c r="J19" s="513"/>
      <c r="K19" s="514"/>
      <c r="L19" s="401" t="s">
        <v>725</v>
      </c>
    </row>
    <row r="20" spans="1:13" ht="18.75" customHeight="1">
      <c r="A20" s="512"/>
      <c r="B20" s="514"/>
      <c r="C20" s="512"/>
      <c r="D20" s="513"/>
      <c r="E20" s="514"/>
      <c r="F20" s="406" t="s">
        <v>725</v>
      </c>
      <c r="G20" s="512"/>
      <c r="H20" s="513"/>
      <c r="I20" s="513"/>
      <c r="J20" s="513"/>
      <c r="K20" s="514"/>
      <c r="L20" s="401" t="s">
        <v>725</v>
      </c>
    </row>
    <row r="21" spans="1:13" ht="18.75" customHeight="1">
      <c r="A21" s="512"/>
      <c r="B21" s="514"/>
      <c r="C21" s="512"/>
      <c r="D21" s="513"/>
      <c r="E21" s="514"/>
      <c r="F21" s="406" t="s">
        <v>725</v>
      </c>
      <c r="G21" s="512"/>
      <c r="H21" s="513"/>
      <c r="I21" s="513"/>
      <c r="J21" s="513"/>
      <c r="K21" s="514"/>
      <c r="L21" s="401" t="s">
        <v>725</v>
      </c>
    </row>
    <row r="22" spans="1:13" ht="18.75" customHeight="1">
      <c r="A22" s="512"/>
      <c r="B22" s="514"/>
      <c r="C22" s="512"/>
      <c r="D22" s="513"/>
      <c r="E22" s="514"/>
      <c r="F22" s="406" t="s">
        <v>725</v>
      </c>
      <c r="G22" s="512"/>
      <c r="H22" s="513"/>
      <c r="I22" s="513"/>
      <c r="J22" s="513"/>
      <c r="K22" s="514"/>
      <c r="L22" s="401" t="s">
        <v>725</v>
      </c>
    </row>
    <row r="23" spans="1:13" ht="18.75" customHeight="1">
      <c r="A23" s="407"/>
      <c r="B23" s="407"/>
      <c r="C23" s="407"/>
      <c r="D23" s="407"/>
      <c r="E23" s="407"/>
      <c r="F23" s="407"/>
      <c r="G23" s="407"/>
      <c r="H23" s="407"/>
      <c r="I23" s="407"/>
      <c r="J23" s="407"/>
      <c r="K23" s="407"/>
      <c r="L23" s="407"/>
    </row>
    <row r="24" spans="1:13" ht="18.75" customHeight="1">
      <c r="A24" s="399" t="s">
        <v>4559</v>
      </c>
      <c r="B24" s="407"/>
      <c r="C24" s="407"/>
      <c r="D24" s="407"/>
      <c r="E24" s="407"/>
      <c r="F24" s="407"/>
      <c r="G24" s="407"/>
      <c r="H24" s="407"/>
      <c r="I24" s="407"/>
      <c r="J24" s="407"/>
      <c r="K24" s="407"/>
      <c r="L24" s="407"/>
    </row>
    <row r="25" spans="1:13" ht="30" customHeight="1">
      <c r="A25" s="401" t="s">
        <v>4560</v>
      </c>
      <c r="B25" s="512" t="s">
        <v>4561</v>
      </c>
      <c r="C25" s="514"/>
      <c r="D25" s="512" t="s">
        <v>4562</v>
      </c>
      <c r="E25" s="513"/>
      <c r="F25" s="513"/>
      <c r="G25" s="401" t="s">
        <v>4563</v>
      </c>
      <c r="H25" s="512" t="s">
        <v>4564</v>
      </c>
      <c r="I25" s="513"/>
      <c r="J25" s="513"/>
      <c r="K25" s="513"/>
      <c r="L25" s="514"/>
    </row>
    <row r="26" spans="1:13" ht="56.25" customHeight="1">
      <c r="A26" s="408"/>
      <c r="B26" s="516" t="s">
        <v>4565</v>
      </c>
      <c r="C26" s="517"/>
      <c r="D26" s="516" t="s">
        <v>4566</v>
      </c>
      <c r="E26" s="522"/>
      <c r="F26" s="522"/>
      <c r="G26" s="408"/>
      <c r="H26" s="516" t="s">
        <v>4567</v>
      </c>
      <c r="I26" s="522"/>
      <c r="J26" s="522"/>
      <c r="K26" s="522"/>
      <c r="L26" s="517"/>
      <c r="M26" s="409"/>
    </row>
    <row r="27" spans="1:13" ht="56.25" customHeight="1">
      <c r="A27" s="408"/>
      <c r="B27" s="516" t="s">
        <v>4565</v>
      </c>
      <c r="C27" s="517"/>
      <c r="D27" s="516" t="s">
        <v>4568</v>
      </c>
      <c r="E27" s="522"/>
      <c r="F27" s="522"/>
      <c r="G27" s="408"/>
      <c r="H27" s="516" t="s">
        <v>4567</v>
      </c>
      <c r="I27" s="522"/>
      <c r="J27" s="522"/>
      <c r="K27" s="522"/>
      <c r="L27" s="517"/>
      <c r="M27" s="409"/>
    </row>
    <row r="28" spans="1:13" ht="56.25" customHeight="1">
      <c r="A28" s="408"/>
      <c r="B28" s="516" t="s">
        <v>4565</v>
      </c>
      <c r="C28" s="517"/>
      <c r="D28" s="516" t="s">
        <v>4568</v>
      </c>
      <c r="E28" s="522"/>
      <c r="F28" s="522"/>
      <c r="G28" s="408"/>
      <c r="H28" s="516" t="s">
        <v>4567</v>
      </c>
      <c r="I28" s="522"/>
      <c r="J28" s="522"/>
      <c r="K28" s="522"/>
      <c r="L28" s="517"/>
      <c r="M28" s="409"/>
    </row>
    <row r="29" spans="1:13" ht="56.25" customHeight="1">
      <c r="A29" s="408"/>
      <c r="B29" s="516" t="s">
        <v>4565</v>
      </c>
      <c r="C29" s="517"/>
      <c r="D29" s="516" t="s">
        <v>4568</v>
      </c>
      <c r="E29" s="522"/>
      <c r="F29" s="522"/>
      <c r="G29" s="408"/>
      <c r="H29" s="516" t="s">
        <v>4567</v>
      </c>
      <c r="I29" s="522"/>
      <c r="J29" s="522"/>
      <c r="K29" s="522"/>
      <c r="L29" s="517"/>
      <c r="M29" s="409"/>
    </row>
    <row r="30" spans="1:13" ht="56.25" customHeight="1">
      <c r="A30" s="408"/>
      <c r="B30" s="516" t="s">
        <v>4565</v>
      </c>
      <c r="C30" s="517"/>
      <c r="D30" s="516" t="s">
        <v>4568</v>
      </c>
      <c r="E30" s="522"/>
      <c r="F30" s="522"/>
      <c r="G30" s="408"/>
      <c r="H30" s="516" t="s">
        <v>4567</v>
      </c>
      <c r="I30" s="522"/>
      <c r="J30" s="522"/>
      <c r="K30" s="522"/>
      <c r="L30" s="517"/>
      <c r="M30" s="409"/>
    </row>
    <row r="31" spans="1:13">
      <c r="A31" s="399"/>
      <c r="B31" s="399"/>
      <c r="C31" s="399"/>
      <c r="D31" s="399"/>
    </row>
    <row r="32" spans="1:13">
      <c r="A32" s="399" t="s">
        <v>525</v>
      </c>
      <c r="B32" s="399"/>
      <c r="C32" s="399"/>
      <c r="D32" s="399"/>
    </row>
    <row r="33" spans="1:12" ht="38.25" customHeight="1">
      <c r="A33" s="512"/>
      <c r="B33" s="514"/>
      <c r="C33" s="512" t="s">
        <v>526</v>
      </c>
      <c r="D33" s="513"/>
      <c r="E33" s="513"/>
      <c r="F33" s="514"/>
      <c r="G33" s="512" t="s">
        <v>527</v>
      </c>
      <c r="H33" s="513"/>
      <c r="I33" s="513"/>
      <c r="J33" s="513"/>
      <c r="K33" s="513"/>
      <c r="L33" s="514"/>
    </row>
    <row r="34" spans="1:12" ht="57.75" customHeight="1">
      <c r="A34" s="512"/>
      <c r="B34" s="514"/>
      <c r="C34" s="512" t="s">
        <v>528</v>
      </c>
      <c r="D34" s="514"/>
      <c r="E34" s="512" t="s">
        <v>4569</v>
      </c>
      <c r="F34" s="514"/>
      <c r="G34" s="523" t="s">
        <v>4570</v>
      </c>
      <c r="H34" s="524"/>
      <c r="I34" s="525"/>
      <c r="J34" s="512" t="s">
        <v>4569</v>
      </c>
      <c r="K34" s="513"/>
      <c r="L34" s="514"/>
    </row>
    <row r="35" spans="1:12" ht="18.75" customHeight="1">
      <c r="A35" s="526" t="s">
        <v>529</v>
      </c>
      <c r="B35" s="527"/>
      <c r="C35" s="532"/>
      <c r="D35" s="532" t="s">
        <v>725</v>
      </c>
      <c r="E35" s="532"/>
      <c r="F35" s="532" t="s">
        <v>725</v>
      </c>
      <c r="G35" s="523"/>
      <c r="H35" s="525"/>
      <c r="I35" s="410" t="s">
        <v>725</v>
      </c>
      <c r="J35" s="526"/>
      <c r="K35" s="527"/>
      <c r="L35" s="532" t="s">
        <v>725</v>
      </c>
    </row>
    <row r="36" spans="1:12" ht="18.75" customHeight="1">
      <c r="A36" s="528"/>
      <c r="B36" s="529"/>
      <c r="C36" s="533"/>
      <c r="D36" s="533"/>
      <c r="E36" s="533"/>
      <c r="F36" s="533"/>
      <c r="G36" s="410" t="s">
        <v>530</v>
      </c>
      <c r="H36" s="410"/>
      <c r="I36" s="410" t="s">
        <v>725</v>
      </c>
      <c r="J36" s="528"/>
      <c r="K36" s="529"/>
      <c r="L36" s="533"/>
    </row>
    <row r="37" spans="1:12" ht="18.75" customHeight="1">
      <c r="A37" s="530"/>
      <c r="B37" s="531"/>
      <c r="C37" s="534"/>
      <c r="D37" s="534"/>
      <c r="E37" s="534"/>
      <c r="F37" s="534"/>
      <c r="G37" s="410" t="s">
        <v>531</v>
      </c>
      <c r="H37" s="410"/>
      <c r="I37" s="410" t="s">
        <v>725</v>
      </c>
      <c r="J37" s="530"/>
      <c r="K37" s="531"/>
      <c r="L37" s="534"/>
    </row>
    <row r="38" spans="1:12" ht="18.75" customHeight="1">
      <c r="A38" s="526" t="s">
        <v>532</v>
      </c>
      <c r="B38" s="527"/>
      <c r="C38" s="532"/>
      <c r="D38" s="532" t="s">
        <v>725</v>
      </c>
      <c r="E38" s="532"/>
      <c r="F38" s="532" t="s">
        <v>725</v>
      </c>
      <c r="G38" s="523"/>
      <c r="H38" s="525"/>
      <c r="I38" s="410" t="s">
        <v>725</v>
      </c>
      <c r="J38" s="526"/>
      <c r="K38" s="527"/>
      <c r="L38" s="532" t="s">
        <v>725</v>
      </c>
    </row>
    <row r="39" spans="1:12" ht="18.75" customHeight="1">
      <c r="A39" s="528"/>
      <c r="B39" s="529"/>
      <c r="C39" s="533"/>
      <c r="D39" s="533"/>
      <c r="E39" s="533"/>
      <c r="F39" s="533"/>
      <c r="G39" s="410" t="s">
        <v>530</v>
      </c>
      <c r="H39" s="410"/>
      <c r="I39" s="410" t="s">
        <v>725</v>
      </c>
      <c r="J39" s="528"/>
      <c r="K39" s="529"/>
      <c r="L39" s="533"/>
    </row>
    <row r="40" spans="1:12" ht="18.75" customHeight="1">
      <c r="A40" s="530"/>
      <c r="B40" s="531"/>
      <c r="C40" s="534"/>
      <c r="D40" s="534"/>
      <c r="E40" s="534"/>
      <c r="F40" s="534"/>
      <c r="G40" s="410" t="s">
        <v>531</v>
      </c>
      <c r="H40" s="410"/>
      <c r="I40" s="410" t="s">
        <v>725</v>
      </c>
      <c r="J40" s="530"/>
      <c r="K40" s="531"/>
      <c r="L40" s="534"/>
    </row>
    <row r="41" spans="1:12" ht="18.75" customHeight="1">
      <c r="A41" s="526" t="s">
        <v>533</v>
      </c>
      <c r="B41" s="527"/>
      <c r="C41" s="532"/>
      <c r="D41" s="532" t="s">
        <v>725</v>
      </c>
      <c r="E41" s="532"/>
      <c r="F41" s="532" t="s">
        <v>725</v>
      </c>
      <c r="G41" s="523"/>
      <c r="H41" s="525"/>
      <c r="I41" s="410" t="s">
        <v>725</v>
      </c>
      <c r="J41" s="526"/>
      <c r="K41" s="527"/>
      <c r="L41" s="532" t="s">
        <v>725</v>
      </c>
    </row>
    <row r="42" spans="1:12" ht="18.75" customHeight="1">
      <c r="A42" s="528"/>
      <c r="B42" s="529"/>
      <c r="C42" s="533"/>
      <c r="D42" s="533"/>
      <c r="E42" s="533"/>
      <c r="F42" s="533"/>
      <c r="G42" s="410" t="s">
        <v>530</v>
      </c>
      <c r="H42" s="410"/>
      <c r="I42" s="410" t="s">
        <v>725</v>
      </c>
      <c r="J42" s="528"/>
      <c r="K42" s="529"/>
      <c r="L42" s="533"/>
    </row>
    <row r="43" spans="1:12" ht="18.75" customHeight="1">
      <c r="A43" s="530"/>
      <c r="B43" s="531"/>
      <c r="C43" s="534"/>
      <c r="D43" s="534"/>
      <c r="E43" s="534"/>
      <c r="F43" s="534"/>
      <c r="G43" s="410" t="s">
        <v>531</v>
      </c>
      <c r="H43" s="410"/>
      <c r="I43" s="410" t="s">
        <v>725</v>
      </c>
      <c r="J43" s="530"/>
      <c r="K43" s="531"/>
      <c r="L43" s="534"/>
    </row>
    <row r="44" spans="1:12" ht="18.75" customHeight="1">
      <c r="A44" s="526" t="s">
        <v>534</v>
      </c>
      <c r="B44" s="527"/>
      <c r="C44" s="532"/>
      <c r="D44" s="532" t="s">
        <v>725</v>
      </c>
      <c r="E44" s="532"/>
      <c r="F44" s="532" t="s">
        <v>725</v>
      </c>
      <c r="G44" s="523"/>
      <c r="H44" s="525"/>
      <c r="I44" s="410" t="s">
        <v>725</v>
      </c>
      <c r="J44" s="526"/>
      <c r="K44" s="527"/>
      <c r="L44" s="532" t="s">
        <v>725</v>
      </c>
    </row>
    <row r="45" spans="1:12" ht="18.75" customHeight="1">
      <c r="A45" s="528"/>
      <c r="B45" s="529"/>
      <c r="C45" s="533"/>
      <c r="D45" s="533"/>
      <c r="E45" s="533"/>
      <c r="F45" s="533"/>
      <c r="G45" s="410" t="s">
        <v>530</v>
      </c>
      <c r="H45" s="410"/>
      <c r="I45" s="410" t="s">
        <v>725</v>
      </c>
      <c r="J45" s="528"/>
      <c r="K45" s="529"/>
      <c r="L45" s="533"/>
    </row>
    <row r="46" spans="1:12" ht="18.75" customHeight="1">
      <c r="A46" s="530"/>
      <c r="B46" s="531"/>
      <c r="C46" s="534"/>
      <c r="D46" s="534"/>
      <c r="E46" s="534"/>
      <c r="F46" s="534"/>
      <c r="G46" s="410" t="s">
        <v>531</v>
      </c>
      <c r="H46" s="410"/>
      <c r="I46" s="410" t="s">
        <v>725</v>
      </c>
      <c r="J46" s="530"/>
      <c r="K46" s="531"/>
      <c r="L46" s="534"/>
    </row>
    <row r="47" spans="1:12" ht="18.75" customHeight="1">
      <c r="A47" s="526" t="s">
        <v>535</v>
      </c>
      <c r="B47" s="527"/>
      <c r="C47" s="532"/>
      <c r="D47" s="532" t="s">
        <v>725</v>
      </c>
      <c r="E47" s="532"/>
      <c r="F47" s="532" t="s">
        <v>725</v>
      </c>
      <c r="G47" s="523"/>
      <c r="H47" s="525"/>
      <c r="I47" s="410" t="s">
        <v>725</v>
      </c>
      <c r="J47" s="526"/>
      <c r="K47" s="527"/>
      <c r="L47" s="532" t="s">
        <v>725</v>
      </c>
    </row>
    <row r="48" spans="1:12" ht="18.75" customHeight="1">
      <c r="A48" s="528"/>
      <c r="B48" s="529"/>
      <c r="C48" s="533"/>
      <c r="D48" s="533"/>
      <c r="E48" s="533"/>
      <c r="F48" s="533"/>
      <c r="G48" s="410" t="s">
        <v>530</v>
      </c>
      <c r="H48" s="410"/>
      <c r="I48" s="410" t="s">
        <v>725</v>
      </c>
      <c r="J48" s="528"/>
      <c r="K48" s="529"/>
      <c r="L48" s="533"/>
    </row>
    <row r="49" spans="1:12" ht="18.75" customHeight="1">
      <c r="A49" s="530"/>
      <c r="B49" s="531"/>
      <c r="C49" s="534"/>
      <c r="D49" s="534"/>
      <c r="E49" s="534"/>
      <c r="F49" s="534"/>
      <c r="G49" s="410" t="s">
        <v>531</v>
      </c>
      <c r="H49" s="410"/>
      <c r="I49" s="410" t="s">
        <v>725</v>
      </c>
      <c r="J49" s="530"/>
      <c r="K49" s="531"/>
      <c r="L49" s="534"/>
    </row>
    <row r="50" spans="1:12" ht="18.75" customHeight="1">
      <c r="A50" s="526" t="s">
        <v>536</v>
      </c>
      <c r="B50" s="527"/>
      <c r="C50" s="532"/>
      <c r="D50" s="532" t="s">
        <v>725</v>
      </c>
      <c r="E50" s="532"/>
      <c r="F50" s="532" t="s">
        <v>725</v>
      </c>
      <c r="G50" s="523"/>
      <c r="H50" s="525"/>
      <c r="I50" s="410" t="s">
        <v>725</v>
      </c>
      <c r="J50" s="526"/>
      <c r="K50" s="527"/>
      <c r="L50" s="532" t="s">
        <v>725</v>
      </c>
    </row>
    <row r="51" spans="1:12" ht="18.75" customHeight="1">
      <c r="A51" s="528"/>
      <c r="B51" s="529"/>
      <c r="C51" s="533"/>
      <c r="D51" s="533"/>
      <c r="E51" s="533"/>
      <c r="F51" s="533"/>
      <c r="G51" s="410" t="s">
        <v>530</v>
      </c>
      <c r="H51" s="410"/>
      <c r="I51" s="410" t="s">
        <v>725</v>
      </c>
      <c r="J51" s="528"/>
      <c r="K51" s="529"/>
      <c r="L51" s="533"/>
    </row>
    <row r="52" spans="1:12" ht="18.75" customHeight="1">
      <c r="A52" s="530"/>
      <c r="B52" s="531"/>
      <c r="C52" s="534"/>
      <c r="D52" s="534"/>
      <c r="E52" s="534"/>
      <c r="F52" s="534"/>
      <c r="G52" s="410" t="s">
        <v>531</v>
      </c>
      <c r="H52" s="410"/>
      <c r="I52" s="410" t="s">
        <v>725</v>
      </c>
      <c r="J52" s="530"/>
      <c r="K52" s="531"/>
      <c r="L52" s="534"/>
    </row>
    <row r="53" spans="1:12" ht="18.75" customHeight="1">
      <c r="A53" s="526" t="s">
        <v>537</v>
      </c>
      <c r="B53" s="527"/>
      <c r="C53" s="532"/>
      <c r="D53" s="532" t="s">
        <v>725</v>
      </c>
      <c r="E53" s="532"/>
      <c r="F53" s="532" t="s">
        <v>725</v>
      </c>
      <c r="G53" s="523"/>
      <c r="H53" s="525"/>
      <c r="I53" s="410" t="s">
        <v>725</v>
      </c>
      <c r="J53" s="526"/>
      <c r="K53" s="527"/>
      <c r="L53" s="532" t="s">
        <v>725</v>
      </c>
    </row>
    <row r="54" spans="1:12" ht="18.75" customHeight="1">
      <c r="A54" s="528"/>
      <c r="B54" s="529"/>
      <c r="C54" s="533"/>
      <c r="D54" s="533"/>
      <c r="E54" s="533"/>
      <c r="F54" s="533"/>
      <c r="G54" s="410" t="s">
        <v>530</v>
      </c>
      <c r="H54" s="410"/>
      <c r="I54" s="410" t="s">
        <v>725</v>
      </c>
      <c r="J54" s="528"/>
      <c r="K54" s="529"/>
      <c r="L54" s="533"/>
    </row>
    <row r="55" spans="1:12" ht="18.75" customHeight="1">
      <c r="A55" s="530"/>
      <c r="B55" s="531"/>
      <c r="C55" s="534"/>
      <c r="D55" s="534"/>
      <c r="E55" s="534"/>
      <c r="F55" s="534"/>
      <c r="G55" s="410" t="s">
        <v>531</v>
      </c>
      <c r="H55" s="410"/>
      <c r="I55" s="410" t="s">
        <v>725</v>
      </c>
      <c r="J55" s="530"/>
      <c r="K55" s="531"/>
      <c r="L55" s="534"/>
    </row>
    <row r="56" spans="1:12" ht="18.75" customHeight="1">
      <c r="A56" s="526" t="s">
        <v>538</v>
      </c>
      <c r="B56" s="527"/>
      <c r="C56" s="532"/>
      <c r="D56" s="532" t="s">
        <v>725</v>
      </c>
      <c r="E56" s="532"/>
      <c r="F56" s="532" t="s">
        <v>725</v>
      </c>
      <c r="G56" s="523"/>
      <c r="H56" s="525"/>
      <c r="I56" s="410" t="s">
        <v>725</v>
      </c>
      <c r="J56" s="526"/>
      <c r="K56" s="527"/>
      <c r="L56" s="532" t="s">
        <v>725</v>
      </c>
    </row>
    <row r="57" spans="1:12" ht="18.75" customHeight="1">
      <c r="A57" s="528"/>
      <c r="B57" s="529"/>
      <c r="C57" s="533"/>
      <c r="D57" s="533"/>
      <c r="E57" s="533"/>
      <c r="F57" s="533"/>
      <c r="G57" s="410" t="s">
        <v>530</v>
      </c>
      <c r="H57" s="410"/>
      <c r="I57" s="410" t="s">
        <v>725</v>
      </c>
      <c r="J57" s="528"/>
      <c r="K57" s="529"/>
      <c r="L57" s="533"/>
    </row>
    <row r="58" spans="1:12" ht="18.75" customHeight="1">
      <c r="A58" s="530"/>
      <c r="B58" s="531"/>
      <c r="C58" s="534"/>
      <c r="D58" s="534"/>
      <c r="E58" s="534"/>
      <c r="F58" s="534"/>
      <c r="G58" s="410" t="s">
        <v>531</v>
      </c>
      <c r="H58" s="410"/>
      <c r="I58" s="410" t="s">
        <v>725</v>
      </c>
      <c r="J58" s="530"/>
      <c r="K58" s="531"/>
      <c r="L58" s="534"/>
    </row>
    <row r="59" spans="1:12" ht="18.75" customHeight="1">
      <c r="A59" s="526" t="s">
        <v>539</v>
      </c>
      <c r="B59" s="527"/>
      <c r="C59" s="532"/>
      <c r="D59" s="532" t="s">
        <v>725</v>
      </c>
      <c r="E59" s="532"/>
      <c r="F59" s="532" t="s">
        <v>725</v>
      </c>
      <c r="G59" s="523"/>
      <c r="H59" s="525"/>
      <c r="I59" s="410" t="s">
        <v>725</v>
      </c>
      <c r="J59" s="526"/>
      <c r="K59" s="527"/>
      <c r="L59" s="532" t="s">
        <v>725</v>
      </c>
    </row>
    <row r="60" spans="1:12" ht="18.75" customHeight="1">
      <c r="A60" s="528"/>
      <c r="B60" s="529"/>
      <c r="C60" s="533"/>
      <c r="D60" s="533"/>
      <c r="E60" s="533"/>
      <c r="F60" s="533"/>
      <c r="G60" s="410" t="s">
        <v>530</v>
      </c>
      <c r="H60" s="410"/>
      <c r="I60" s="410" t="s">
        <v>725</v>
      </c>
      <c r="J60" s="528"/>
      <c r="K60" s="529"/>
      <c r="L60" s="533"/>
    </row>
    <row r="61" spans="1:12" ht="18.75" customHeight="1">
      <c r="A61" s="530"/>
      <c r="B61" s="531"/>
      <c r="C61" s="534"/>
      <c r="D61" s="534"/>
      <c r="E61" s="534"/>
      <c r="F61" s="534"/>
      <c r="G61" s="410" t="s">
        <v>531</v>
      </c>
      <c r="H61" s="410"/>
      <c r="I61" s="410" t="s">
        <v>725</v>
      </c>
      <c r="J61" s="530"/>
      <c r="K61" s="531"/>
      <c r="L61" s="534"/>
    </row>
    <row r="62" spans="1:12" ht="18.75" customHeight="1">
      <c r="A62" s="526" t="s">
        <v>540</v>
      </c>
      <c r="B62" s="527"/>
      <c r="C62" s="532"/>
      <c r="D62" s="532" t="s">
        <v>725</v>
      </c>
      <c r="E62" s="532"/>
      <c r="F62" s="532" t="s">
        <v>725</v>
      </c>
      <c r="G62" s="523"/>
      <c r="H62" s="525"/>
      <c r="I62" s="410" t="s">
        <v>725</v>
      </c>
      <c r="J62" s="526"/>
      <c r="K62" s="527"/>
      <c r="L62" s="532" t="s">
        <v>725</v>
      </c>
    </row>
    <row r="63" spans="1:12" ht="18.75" customHeight="1">
      <c r="A63" s="528"/>
      <c r="B63" s="529"/>
      <c r="C63" s="533"/>
      <c r="D63" s="533"/>
      <c r="E63" s="533"/>
      <c r="F63" s="533"/>
      <c r="G63" s="410" t="s">
        <v>530</v>
      </c>
      <c r="H63" s="410"/>
      <c r="I63" s="410" t="s">
        <v>725</v>
      </c>
      <c r="J63" s="528"/>
      <c r="K63" s="529"/>
      <c r="L63" s="533"/>
    </row>
    <row r="64" spans="1:12" ht="18.75" customHeight="1">
      <c r="A64" s="530"/>
      <c r="B64" s="531"/>
      <c r="C64" s="534"/>
      <c r="D64" s="534"/>
      <c r="E64" s="534"/>
      <c r="F64" s="534"/>
      <c r="G64" s="410" t="s">
        <v>531</v>
      </c>
      <c r="H64" s="410"/>
      <c r="I64" s="410" t="s">
        <v>725</v>
      </c>
      <c r="J64" s="530"/>
      <c r="K64" s="531"/>
      <c r="L64" s="534"/>
    </row>
    <row r="65" spans="1:13" ht="18.75" customHeight="1">
      <c r="A65" s="526" t="s">
        <v>541</v>
      </c>
      <c r="B65" s="527"/>
      <c r="C65" s="532"/>
      <c r="D65" s="532" t="s">
        <v>725</v>
      </c>
      <c r="E65" s="532"/>
      <c r="F65" s="532" t="s">
        <v>725</v>
      </c>
      <c r="G65" s="523"/>
      <c r="H65" s="525"/>
      <c r="I65" s="410" t="s">
        <v>725</v>
      </c>
      <c r="J65" s="526"/>
      <c r="K65" s="527"/>
      <c r="L65" s="532" t="s">
        <v>725</v>
      </c>
    </row>
    <row r="66" spans="1:13" ht="18.75" customHeight="1">
      <c r="A66" s="528"/>
      <c r="B66" s="529"/>
      <c r="C66" s="533"/>
      <c r="D66" s="533"/>
      <c r="E66" s="533"/>
      <c r="F66" s="533"/>
      <c r="G66" s="410" t="s">
        <v>530</v>
      </c>
      <c r="H66" s="410"/>
      <c r="I66" s="410" t="s">
        <v>725</v>
      </c>
      <c r="J66" s="528"/>
      <c r="K66" s="529"/>
      <c r="L66" s="533"/>
    </row>
    <row r="67" spans="1:13" ht="18.75" customHeight="1">
      <c r="A67" s="530"/>
      <c r="B67" s="531"/>
      <c r="C67" s="534"/>
      <c r="D67" s="534"/>
      <c r="E67" s="534"/>
      <c r="F67" s="534"/>
      <c r="G67" s="410" t="s">
        <v>531</v>
      </c>
      <c r="H67" s="410"/>
      <c r="I67" s="410" t="s">
        <v>725</v>
      </c>
      <c r="J67" s="530"/>
      <c r="K67" s="531"/>
      <c r="L67" s="534"/>
    </row>
    <row r="68" spans="1:13" ht="18.75" customHeight="1">
      <c r="A68" s="526" t="s">
        <v>542</v>
      </c>
      <c r="B68" s="527"/>
      <c r="C68" s="532"/>
      <c r="D68" s="532" t="s">
        <v>725</v>
      </c>
      <c r="E68" s="532"/>
      <c r="F68" s="532" t="s">
        <v>725</v>
      </c>
      <c r="G68" s="523"/>
      <c r="H68" s="525"/>
      <c r="I68" s="410" t="s">
        <v>725</v>
      </c>
      <c r="J68" s="526"/>
      <c r="K68" s="527"/>
      <c r="L68" s="532" t="s">
        <v>725</v>
      </c>
    </row>
    <row r="69" spans="1:13" ht="18.75" customHeight="1">
      <c r="A69" s="528"/>
      <c r="B69" s="529"/>
      <c r="C69" s="533"/>
      <c r="D69" s="533"/>
      <c r="E69" s="533"/>
      <c r="F69" s="533"/>
      <c r="G69" s="410" t="s">
        <v>530</v>
      </c>
      <c r="H69" s="410"/>
      <c r="I69" s="410" t="s">
        <v>725</v>
      </c>
      <c r="J69" s="528"/>
      <c r="K69" s="529"/>
      <c r="L69" s="533"/>
    </row>
    <row r="70" spans="1:13" ht="18.75" customHeight="1">
      <c r="A70" s="530"/>
      <c r="B70" s="531"/>
      <c r="C70" s="534"/>
      <c r="D70" s="534"/>
      <c r="E70" s="534"/>
      <c r="F70" s="534"/>
      <c r="G70" s="410" t="s">
        <v>531</v>
      </c>
      <c r="H70" s="410"/>
      <c r="I70" s="410" t="s">
        <v>725</v>
      </c>
      <c r="J70" s="530"/>
      <c r="K70" s="531"/>
      <c r="L70" s="534"/>
    </row>
    <row r="71" spans="1:13">
      <c r="A71" s="411"/>
      <c r="B71" s="411"/>
      <c r="C71" s="411"/>
      <c r="D71" s="411"/>
    </row>
    <row r="72" spans="1:13">
      <c r="A72" s="535" t="s">
        <v>4571</v>
      </c>
      <c r="B72" s="535"/>
      <c r="C72" s="535"/>
      <c r="D72" s="535"/>
      <c r="E72" s="535"/>
      <c r="F72" s="535"/>
      <c r="G72" s="535"/>
      <c r="H72" s="535"/>
      <c r="I72" s="535"/>
      <c r="J72" s="535"/>
      <c r="K72" s="535"/>
      <c r="L72" s="535"/>
    </row>
    <row r="73" spans="1:13">
      <c r="A73" s="412" t="s">
        <v>4572</v>
      </c>
      <c r="B73" s="413"/>
      <c r="C73" s="414"/>
      <c r="D73" s="414"/>
      <c r="E73" s="415"/>
      <c r="F73" s="415"/>
      <c r="G73" s="415"/>
      <c r="H73" s="415"/>
      <c r="I73" s="415"/>
      <c r="J73" s="415"/>
      <c r="K73" s="415"/>
      <c r="L73" s="416"/>
      <c r="M73" s="409"/>
    </row>
    <row r="74" spans="1:13">
      <c r="A74" s="417" t="s">
        <v>4573</v>
      </c>
      <c r="B74" s="418"/>
      <c r="C74" s="419"/>
      <c r="D74" s="419"/>
      <c r="L74" s="420"/>
    </row>
    <row r="75" spans="1:13">
      <c r="A75" s="421" t="s">
        <v>4574</v>
      </c>
      <c r="B75" s="422"/>
      <c r="C75" s="423"/>
      <c r="D75" s="423"/>
      <c r="E75" s="424"/>
      <c r="F75" s="424"/>
      <c r="G75" s="424"/>
      <c r="H75" s="424"/>
      <c r="I75" s="424"/>
      <c r="J75" s="424"/>
      <c r="K75" s="424" t="s">
        <v>4575</v>
      </c>
      <c r="L75" s="425"/>
    </row>
    <row r="76" spans="1:13">
      <c r="A76" s="536" t="s">
        <v>543</v>
      </c>
      <c r="B76" s="536"/>
      <c r="C76" s="536"/>
      <c r="D76" s="536"/>
      <c r="E76" s="536"/>
      <c r="F76" s="536"/>
      <c r="G76" s="536"/>
      <c r="H76" s="536"/>
      <c r="I76" s="536"/>
      <c r="J76" s="536"/>
      <c r="K76" s="536"/>
      <c r="L76" s="426"/>
    </row>
    <row r="77" spans="1:13" ht="96" customHeight="1">
      <c r="A77" s="537" t="s">
        <v>4576</v>
      </c>
      <c r="B77" s="537"/>
      <c r="C77" s="537"/>
      <c r="D77" s="537"/>
      <c r="E77" s="537"/>
      <c r="F77" s="537"/>
      <c r="G77" s="537"/>
      <c r="H77" s="537"/>
      <c r="I77" s="537"/>
      <c r="J77" s="537"/>
      <c r="K77" s="537"/>
      <c r="L77" s="426"/>
    </row>
  </sheetData>
  <mergeCells count="154">
    <mergeCell ref="J68:K70"/>
    <mergeCell ref="L68:L70"/>
    <mergeCell ref="A72:L72"/>
    <mergeCell ref="A76:K76"/>
    <mergeCell ref="A77:K77"/>
    <mergeCell ref="A68:B70"/>
    <mergeCell ref="C68:C70"/>
    <mergeCell ref="D68:D70"/>
    <mergeCell ref="E68:E70"/>
    <mergeCell ref="F68:F70"/>
    <mergeCell ref="G68:H68"/>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A34:B34"/>
    <mergeCell ref="C34:D34"/>
    <mergeCell ref="E34:F34"/>
    <mergeCell ref="G34:I34"/>
    <mergeCell ref="J34:L34"/>
    <mergeCell ref="A35:B37"/>
    <mergeCell ref="C35:C37"/>
    <mergeCell ref="D35:D37"/>
    <mergeCell ref="E35:E37"/>
    <mergeCell ref="F35:F37"/>
    <mergeCell ref="G35:H35"/>
    <mergeCell ref="J35:K37"/>
    <mergeCell ref="L35:L37"/>
    <mergeCell ref="B30:C30"/>
    <mergeCell ref="D30:F30"/>
    <mergeCell ref="H30:L30"/>
    <mergeCell ref="A33:B33"/>
    <mergeCell ref="C33:F33"/>
    <mergeCell ref="G33:L33"/>
    <mergeCell ref="B28:C28"/>
    <mergeCell ref="D28:F28"/>
    <mergeCell ref="H28:L28"/>
    <mergeCell ref="B29:C29"/>
    <mergeCell ref="D29:F29"/>
    <mergeCell ref="H29:L29"/>
    <mergeCell ref="B26:C26"/>
    <mergeCell ref="D26:F26"/>
    <mergeCell ref="H26:L26"/>
    <mergeCell ref="B27:C27"/>
    <mergeCell ref="D27:F27"/>
    <mergeCell ref="H27:L27"/>
    <mergeCell ref="A22:B22"/>
    <mergeCell ref="C22:E22"/>
    <mergeCell ref="G22:K22"/>
    <mergeCell ref="B25:C25"/>
    <mergeCell ref="D25:F25"/>
    <mergeCell ref="H25:L25"/>
    <mergeCell ref="A20:B20"/>
    <mergeCell ref="C20:E20"/>
    <mergeCell ref="G20:K20"/>
    <mergeCell ref="A21:B21"/>
    <mergeCell ref="C21:E21"/>
    <mergeCell ref="G21:K21"/>
    <mergeCell ref="A18:B18"/>
    <mergeCell ref="C18:E18"/>
    <mergeCell ref="G18:K18"/>
    <mergeCell ref="A19:B19"/>
    <mergeCell ref="C19:E19"/>
    <mergeCell ref="G19:K19"/>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s>
  <phoneticPr fontId="1"/>
  <dataValidations count="1">
    <dataValidation type="list" allowBlank="1" showInputMessage="1" showErrorMessage="1" sqref="C14:F14" xr:uid="{7D486795-7603-4C5E-A103-A3EB09A2E2C0}">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ltText="算定_x000a_（２４時間開局）_x000a_している">
                <anchor moveWithCells="1">
                  <from>
                    <xdr:col>0</xdr:col>
                    <xdr:colOff>289560</xdr:colOff>
                    <xdr:row>71</xdr:row>
                    <xdr:rowOff>160020</xdr:rowOff>
                  </from>
                  <to>
                    <xdr:col>0</xdr:col>
                    <xdr:colOff>708660</xdr:colOff>
                    <xdr:row>73</xdr:row>
                    <xdr:rowOff>83820</xdr:rowOff>
                  </to>
                </anchor>
              </controlPr>
            </control>
          </mc:Choice>
        </mc:AlternateContent>
        <mc:AlternateContent xmlns:mc="http://schemas.openxmlformats.org/markup-compatibility/2006">
          <mc:Choice Requires="x14">
            <control shapeId="115714" r:id="rId5" name="Check Box 2">
              <controlPr defaultSize="0" autoFill="0" autoLine="0" autoPict="0" altText="算定_x000a_（２４時間開局）_x000a_している">
                <anchor moveWithCells="1">
                  <from>
                    <xdr:col>0</xdr:col>
                    <xdr:colOff>289560</xdr:colOff>
                    <xdr:row>72</xdr:row>
                    <xdr:rowOff>160020</xdr:rowOff>
                  </from>
                  <to>
                    <xdr:col>0</xdr:col>
                    <xdr:colOff>708660</xdr:colOff>
                    <xdr:row>74</xdr:row>
                    <xdr:rowOff>83820</xdr:rowOff>
                  </to>
                </anchor>
              </controlPr>
            </control>
          </mc:Choice>
        </mc:AlternateContent>
        <mc:AlternateContent xmlns:mc="http://schemas.openxmlformats.org/markup-compatibility/2006">
          <mc:Choice Requires="x14">
            <control shapeId="115715" r:id="rId6" name="Check Box 3">
              <controlPr defaultSize="0" autoFill="0" autoLine="0" autoPict="0" altText="算定_x000a_（２４時間開局）_x000a_している">
                <anchor moveWithCells="1">
                  <from>
                    <xdr:col>0</xdr:col>
                    <xdr:colOff>289560</xdr:colOff>
                    <xdr:row>73</xdr:row>
                    <xdr:rowOff>160020</xdr:rowOff>
                  </from>
                  <to>
                    <xdr:col>0</xdr:col>
                    <xdr:colOff>708660</xdr:colOff>
                    <xdr:row>75</xdr:row>
                    <xdr:rowOff>83820</xdr:rowOff>
                  </to>
                </anchor>
              </controlPr>
            </control>
          </mc:Choice>
        </mc:AlternateContent>
        <mc:AlternateContent xmlns:mc="http://schemas.openxmlformats.org/markup-compatibility/2006">
          <mc:Choice Requires="x14">
            <control shapeId="115716" r:id="rId7" name="Check Box 4">
              <controlPr defaultSize="0" autoFill="0" autoLine="0" autoPict="0" altText="算定_x000a_（２４時間開局）_x000a_している">
                <anchor moveWithCells="1">
                  <from>
                    <xdr:col>1</xdr:col>
                    <xdr:colOff>38100</xdr:colOff>
                    <xdr:row>25</xdr:row>
                    <xdr:rowOff>68580</xdr:rowOff>
                  </from>
                  <to>
                    <xdr:col>2</xdr:col>
                    <xdr:colOff>144780</xdr:colOff>
                    <xdr:row>25</xdr:row>
                    <xdr:rowOff>457200</xdr:rowOff>
                  </to>
                </anchor>
              </controlPr>
            </control>
          </mc:Choice>
        </mc:AlternateContent>
        <mc:AlternateContent xmlns:mc="http://schemas.openxmlformats.org/markup-compatibility/2006">
          <mc:Choice Requires="x14">
            <control shapeId="115717" r:id="rId8" name="Check Box 5">
              <controlPr defaultSize="0" autoFill="0" autoLine="0" autoPict="0" altText="算定_x000a_（２４時間開局）_x000a_している">
                <anchor moveWithCells="1">
                  <from>
                    <xdr:col>7</xdr:col>
                    <xdr:colOff>83820</xdr:colOff>
                    <xdr:row>25</xdr:row>
                    <xdr:rowOff>76200</xdr:rowOff>
                  </from>
                  <to>
                    <xdr:col>7</xdr:col>
                    <xdr:colOff>464820</xdr:colOff>
                    <xdr:row>25</xdr:row>
                    <xdr:rowOff>464820</xdr:rowOff>
                  </to>
                </anchor>
              </controlPr>
            </control>
          </mc:Choice>
        </mc:AlternateContent>
        <mc:AlternateContent xmlns:mc="http://schemas.openxmlformats.org/markup-compatibility/2006">
          <mc:Choice Requires="x14">
            <control shapeId="115718" r:id="rId9" name="Check Box 6">
              <controlPr defaultSize="0" autoFill="0" autoLine="0" autoPict="0" altText="算定_x000a_（２４時間開局）_x000a_している">
                <anchor moveWithCells="1">
                  <from>
                    <xdr:col>1</xdr:col>
                    <xdr:colOff>38100</xdr:colOff>
                    <xdr:row>25</xdr:row>
                    <xdr:rowOff>236220</xdr:rowOff>
                  </from>
                  <to>
                    <xdr:col>2</xdr:col>
                    <xdr:colOff>144780</xdr:colOff>
                    <xdr:row>25</xdr:row>
                    <xdr:rowOff>632460</xdr:rowOff>
                  </to>
                </anchor>
              </controlPr>
            </control>
          </mc:Choice>
        </mc:AlternateContent>
        <mc:AlternateContent xmlns:mc="http://schemas.openxmlformats.org/markup-compatibility/2006">
          <mc:Choice Requires="x14">
            <control shapeId="115719" r:id="rId10" name="Check Box 7">
              <controlPr defaultSize="0" autoFill="0" autoLine="0" autoPict="0" altText="算定_x000a_（２４時間開局）_x000a_している">
                <anchor moveWithCells="1">
                  <from>
                    <xdr:col>2</xdr:col>
                    <xdr:colOff>579120</xdr:colOff>
                    <xdr:row>24</xdr:row>
                    <xdr:rowOff>297180</xdr:rowOff>
                  </from>
                  <to>
                    <xdr:col>4</xdr:col>
                    <xdr:colOff>76200</xdr:colOff>
                    <xdr:row>25</xdr:row>
                    <xdr:rowOff>304800</xdr:rowOff>
                  </to>
                </anchor>
              </controlPr>
            </control>
          </mc:Choice>
        </mc:AlternateContent>
        <mc:AlternateContent xmlns:mc="http://schemas.openxmlformats.org/markup-compatibility/2006">
          <mc:Choice Requires="x14">
            <control shapeId="115720" r:id="rId11" name="Check Box 8">
              <controlPr defaultSize="0" autoFill="0" autoLine="0" autoPict="0" altText="算定_x000a_（２４時間開局）_x000a_している">
                <anchor moveWithCells="1">
                  <from>
                    <xdr:col>7</xdr:col>
                    <xdr:colOff>83820</xdr:colOff>
                    <xdr:row>25</xdr:row>
                    <xdr:rowOff>236220</xdr:rowOff>
                  </from>
                  <to>
                    <xdr:col>7</xdr:col>
                    <xdr:colOff>464820</xdr:colOff>
                    <xdr:row>25</xdr:row>
                    <xdr:rowOff>632460</xdr:rowOff>
                  </to>
                </anchor>
              </controlPr>
            </control>
          </mc:Choice>
        </mc:AlternateContent>
        <mc:AlternateContent xmlns:mc="http://schemas.openxmlformats.org/markup-compatibility/2006">
          <mc:Choice Requires="x14">
            <control shapeId="115721" r:id="rId12" name="Check Box 9">
              <controlPr defaultSize="0" autoFill="0" autoLine="0" autoPict="0" altText="算定_x000a_（２４時間開局）_x000a_している">
                <anchor moveWithCells="1">
                  <from>
                    <xdr:col>2</xdr:col>
                    <xdr:colOff>594360</xdr:colOff>
                    <xdr:row>25</xdr:row>
                    <xdr:rowOff>144780</xdr:rowOff>
                  </from>
                  <to>
                    <xdr:col>4</xdr:col>
                    <xdr:colOff>83820</xdr:colOff>
                    <xdr:row>25</xdr:row>
                    <xdr:rowOff>533400</xdr:rowOff>
                  </to>
                </anchor>
              </controlPr>
            </control>
          </mc:Choice>
        </mc:AlternateContent>
        <mc:AlternateContent xmlns:mc="http://schemas.openxmlformats.org/markup-compatibility/2006">
          <mc:Choice Requires="x14">
            <control shapeId="115722" r:id="rId13" name="Check Box 10">
              <controlPr defaultSize="0" autoFill="0" autoLine="0" autoPict="0" altText="算定_x000a_（２４時間開局）_x000a_している">
                <anchor moveWithCells="1">
                  <from>
                    <xdr:col>2</xdr:col>
                    <xdr:colOff>594360</xdr:colOff>
                    <xdr:row>25</xdr:row>
                    <xdr:rowOff>388620</xdr:rowOff>
                  </from>
                  <to>
                    <xdr:col>4</xdr:col>
                    <xdr:colOff>83820</xdr:colOff>
                    <xdr:row>26</xdr:row>
                    <xdr:rowOff>68580</xdr:rowOff>
                  </to>
                </anchor>
              </controlPr>
            </control>
          </mc:Choice>
        </mc:AlternateContent>
        <mc:AlternateContent xmlns:mc="http://schemas.openxmlformats.org/markup-compatibility/2006">
          <mc:Choice Requires="x14">
            <control shapeId="115723" r:id="rId14" name="Check Box 11">
              <controlPr defaultSize="0" autoFill="0" autoLine="0" autoPict="0" altText="算定_x000a_（２４時間開局）_x000a_している">
                <anchor moveWithCells="1">
                  <from>
                    <xdr:col>1</xdr:col>
                    <xdr:colOff>38100</xdr:colOff>
                    <xdr:row>26</xdr:row>
                    <xdr:rowOff>68580</xdr:rowOff>
                  </from>
                  <to>
                    <xdr:col>2</xdr:col>
                    <xdr:colOff>144780</xdr:colOff>
                    <xdr:row>26</xdr:row>
                    <xdr:rowOff>457200</xdr:rowOff>
                  </to>
                </anchor>
              </controlPr>
            </control>
          </mc:Choice>
        </mc:AlternateContent>
        <mc:AlternateContent xmlns:mc="http://schemas.openxmlformats.org/markup-compatibility/2006">
          <mc:Choice Requires="x14">
            <control shapeId="115724" r:id="rId15" name="Check Box 12">
              <controlPr defaultSize="0" autoFill="0" autoLine="0" autoPict="0" altText="算定_x000a_（２４時間開局）_x000a_している">
                <anchor moveWithCells="1">
                  <from>
                    <xdr:col>7</xdr:col>
                    <xdr:colOff>83820</xdr:colOff>
                    <xdr:row>26</xdr:row>
                    <xdr:rowOff>76200</xdr:rowOff>
                  </from>
                  <to>
                    <xdr:col>7</xdr:col>
                    <xdr:colOff>464820</xdr:colOff>
                    <xdr:row>26</xdr:row>
                    <xdr:rowOff>464820</xdr:rowOff>
                  </to>
                </anchor>
              </controlPr>
            </control>
          </mc:Choice>
        </mc:AlternateContent>
        <mc:AlternateContent xmlns:mc="http://schemas.openxmlformats.org/markup-compatibility/2006">
          <mc:Choice Requires="x14">
            <control shapeId="115725" r:id="rId16" name="Check Box 13">
              <controlPr defaultSize="0" autoFill="0" autoLine="0" autoPict="0" altText="算定_x000a_（２４時間開局）_x000a_している">
                <anchor moveWithCells="1">
                  <from>
                    <xdr:col>1</xdr:col>
                    <xdr:colOff>38100</xdr:colOff>
                    <xdr:row>26</xdr:row>
                    <xdr:rowOff>236220</xdr:rowOff>
                  </from>
                  <to>
                    <xdr:col>2</xdr:col>
                    <xdr:colOff>144780</xdr:colOff>
                    <xdr:row>26</xdr:row>
                    <xdr:rowOff>632460</xdr:rowOff>
                  </to>
                </anchor>
              </controlPr>
            </control>
          </mc:Choice>
        </mc:AlternateContent>
        <mc:AlternateContent xmlns:mc="http://schemas.openxmlformats.org/markup-compatibility/2006">
          <mc:Choice Requires="x14">
            <control shapeId="115726" r:id="rId17" name="Check Box 14">
              <controlPr defaultSize="0" autoFill="0" autoLine="0" autoPict="0" altText="算定_x000a_（２４時間開局）_x000a_している">
                <anchor moveWithCells="1">
                  <from>
                    <xdr:col>2</xdr:col>
                    <xdr:colOff>579120</xdr:colOff>
                    <xdr:row>25</xdr:row>
                    <xdr:rowOff>647700</xdr:rowOff>
                  </from>
                  <to>
                    <xdr:col>4</xdr:col>
                    <xdr:colOff>76200</xdr:colOff>
                    <xdr:row>26</xdr:row>
                    <xdr:rowOff>327660</xdr:rowOff>
                  </to>
                </anchor>
              </controlPr>
            </control>
          </mc:Choice>
        </mc:AlternateContent>
        <mc:AlternateContent xmlns:mc="http://schemas.openxmlformats.org/markup-compatibility/2006">
          <mc:Choice Requires="x14">
            <control shapeId="115727" r:id="rId18" name="Check Box 15">
              <controlPr defaultSize="0" autoFill="0" autoLine="0" autoPict="0" altText="算定_x000a_（２４時間開局）_x000a_している">
                <anchor moveWithCells="1">
                  <from>
                    <xdr:col>7</xdr:col>
                    <xdr:colOff>83820</xdr:colOff>
                    <xdr:row>26</xdr:row>
                    <xdr:rowOff>236220</xdr:rowOff>
                  </from>
                  <to>
                    <xdr:col>7</xdr:col>
                    <xdr:colOff>464820</xdr:colOff>
                    <xdr:row>26</xdr:row>
                    <xdr:rowOff>632460</xdr:rowOff>
                  </to>
                </anchor>
              </controlPr>
            </control>
          </mc:Choice>
        </mc:AlternateContent>
        <mc:AlternateContent xmlns:mc="http://schemas.openxmlformats.org/markup-compatibility/2006">
          <mc:Choice Requires="x14">
            <control shapeId="115728" r:id="rId19" name="Check Box 16">
              <controlPr defaultSize="0" autoFill="0" autoLine="0" autoPict="0" altText="算定_x000a_（２４時間開局）_x000a_している">
                <anchor moveWithCells="1">
                  <from>
                    <xdr:col>2</xdr:col>
                    <xdr:colOff>579120</xdr:colOff>
                    <xdr:row>26</xdr:row>
                    <xdr:rowOff>144780</xdr:rowOff>
                  </from>
                  <to>
                    <xdr:col>4</xdr:col>
                    <xdr:colOff>76200</xdr:colOff>
                    <xdr:row>26</xdr:row>
                    <xdr:rowOff>533400</xdr:rowOff>
                  </to>
                </anchor>
              </controlPr>
            </control>
          </mc:Choice>
        </mc:AlternateContent>
        <mc:AlternateContent xmlns:mc="http://schemas.openxmlformats.org/markup-compatibility/2006">
          <mc:Choice Requires="x14">
            <control shapeId="115729" r:id="rId20" name="Check Box 17">
              <controlPr defaultSize="0" autoFill="0" autoLine="0" autoPict="0" altText="算定_x000a_（２４時間開局）_x000a_している">
                <anchor moveWithCells="1">
                  <from>
                    <xdr:col>2</xdr:col>
                    <xdr:colOff>579120</xdr:colOff>
                    <xdr:row>26</xdr:row>
                    <xdr:rowOff>640080</xdr:rowOff>
                  </from>
                  <to>
                    <xdr:col>4</xdr:col>
                    <xdr:colOff>76200</xdr:colOff>
                    <xdr:row>27</xdr:row>
                    <xdr:rowOff>312420</xdr:rowOff>
                  </to>
                </anchor>
              </controlPr>
            </control>
          </mc:Choice>
        </mc:AlternateContent>
        <mc:AlternateContent xmlns:mc="http://schemas.openxmlformats.org/markup-compatibility/2006">
          <mc:Choice Requires="x14">
            <control shapeId="115730" r:id="rId21" name="Check Box 18">
              <controlPr defaultSize="0" autoFill="0" autoLine="0" autoPict="0" altText="算定_x000a_（２４時間開局）_x000a_している">
                <anchor moveWithCells="1">
                  <from>
                    <xdr:col>2</xdr:col>
                    <xdr:colOff>594360</xdr:colOff>
                    <xdr:row>26</xdr:row>
                    <xdr:rowOff>388620</xdr:rowOff>
                  </from>
                  <to>
                    <xdr:col>4</xdr:col>
                    <xdr:colOff>83820</xdr:colOff>
                    <xdr:row>27</xdr:row>
                    <xdr:rowOff>68580</xdr:rowOff>
                  </to>
                </anchor>
              </controlPr>
            </control>
          </mc:Choice>
        </mc:AlternateContent>
        <mc:AlternateContent xmlns:mc="http://schemas.openxmlformats.org/markup-compatibility/2006">
          <mc:Choice Requires="x14">
            <control shapeId="115731" r:id="rId22" name="Check Box 19">
              <controlPr defaultSize="0" autoFill="0" autoLine="0" autoPict="0" altText="算定_x000a_（２４時間開局）_x000a_している">
                <anchor moveWithCells="1">
                  <from>
                    <xdr:col>1</xdr:col>
                    <xdr:colOff>38100</xdr:colOff>
                    <xdr:row>27</xdr:row>
                    <xdr:rowOff>68580</xdr:rowOff>
                  </from>
                  <to>
                    <xdr:col>2</xdr:col>
                    <xdr:colOff>144780</xdr:colOff>
                    <xdr:row>27</xdr:row>
                    <xdr:rowOff>457200</xdr:rowOff>
                  </to>
                </anchor>
              </controlPr>
            </control>
          </mc:Choice>
        </mc:AlternateContent>
        <mc:AlternateContent xmlns:mc="http://schemas.openxmlformats.org/markup-compatibility/2006">
          <mc:Choice Requires="x14">
            <control shapeId="115732" r:id="rId23" name="Check Box 20">
              <controlPr defaultSize="0" autoFill="0" autoLine="0" autoPict="0" altText="算定_x000a_（２４時間開局）_x000a_している">
                <anchor moveWithCells="1">
                  <from>
                    <xdr:col>7</xdr:col>
                    <xdr:colOff>83820</xdr:colOff>
                    <xdr:row>27</xdr:row>
                    <xdr:rowOff>76200</xdr:rowOff>
                  </from>
                  <to>
                    <xdr:col>7</xdr:col>
                    <xdr:colOff>464820</xdr:colOff>
                    <xdr:row>27</xdr:row>
                    <xdr:rowOff>464820</xdr:rowOff>
                  </to>
                </anchor>
              </controlPr>
            </control>
          </mc:Choice>
        </mc:AlternateContent>
        <mc:AlternateContent xmlns:mc="http://schemas.openxmlformats.org/markup-compatibility/2006">
          <mc:Choice Requires="x14">
            <control shapeId="115733" r:id="rId24" name="Check Box 21">
              <controlPr defaultSize="0" autoFill="0" autoLine="0" autoPict="0" altText="算定_x000a_（２４時間開局）_x000a_している">
                <anchor moveWithCells="1">
                  <from>
                    <xdr:col>1</xdr:col>
                    <xdr:colOff>38100</xdr:colOff>
                    <xdr:row>27</xdr:row>
                    <xdr:rowOff>236220</xdr:rowOff>
                  </from>
                  <to>
                    <xdr:col>2</xdr:col>
                    <xdr:colOff>144780</xdr:colOff>
                    <xdr:row>27</xdr:row>
                    <xdr:rowOff>632460</xdr:rowOff>
                  </to>
                </anchor>
              </controlPr>
            </control>
          </mc:Choice>
        </mc:AlternateContent>
        <mc:AlternateContent xmlns:mc="http://schemas.openxmlformats.org/markup-compatibility/2006">
          <mc:Choice Requires="x14">
            <control shapeId="115734" r:id="rId25" name="Check Box 22">
              <controlPr defaultSize="0" autoFill="0" autoLine="0" autoPict="0" altText="算定_x000a_（２４時間開局）_x000a_している">
                <anchor moveWithCells="1">
                  <from>
                    <xdr:col>7</xdr:col>
                    <xdr:colOff>83820</xdr:colOff>
                    <xdr:row>27</xdr:row>
                    <xdr:rowOff>236220</xdr:rowOff>
                  </from>
                  <to>
                    <xdr:col>7</xdr:col>
                    <xdr:colOff>464820</xdr:colOff>
                    <xdr:row>27</xdr:row>
                    <xdr:rowOff>632460</xdr:rowOff>
                  </to>
                </anchor>
              </controlPr>
            </control>
          </mc:Choice>
        </mc:AlternateContent>
        <mc:AlternateContent xmlns:mc="http://schemas.openxmlformats.org/markup-compatibility/2006">
          <mc:Choice Requires="x14">
            <control shapeId="115735" r:id="rId26" name="Check Box 23">
              <controlPr defaultSize="0" autoFill="0" autoLine="0" autoPict="0" altText="算定_x000a_（２４時間開局）_x000a_している">
                <anchor moveWithCells="1">
                  <from>
                    <xdr:col>2</xdr:col>
                    <xdr:colOff>594360</xdr:colOff>
                    <xdr:row>27</xdr:row>
                    <xdr:rowOff>144780</xdr:rowOff>
                  </from>
                  <to>
                    <xdr:col>4</xdr:col>
                    <xdr:colOff>83820</xdr:colOff>
                    <xdr:row>27</xdr:row>
                    <xdr:rowOff>533400</xdr:rowOff>
                  </to>
                </anchor>
              </controlPr>
            </control>
          </mc:Choice>
        </mc:AlternateContent>
        <mc:AlternateContent xmlns:mc="http://schemas.openxmlformats.org/markup-compatibility/2006">
          <mc:Choice Requires="x14">
            <control shapeId="115736" r:id="rId27" name="Check Box 24">
              <controlPr defaultSize="0" autoFill="0" autoLine="0" autoPict="0" altText="算定_x000a_（２４時間開局）_x000a_している">
                <anchor moveWithCells="1">
                  <from>
                    <xdr:col>2</xdr:col>
                    <xdr:colOff>579120</xdr:colOff>
                    <xdr:row>27</xdr:row>
                    <xdr:rowOff>632460</xdr:rowOff>
                  </from>
                  <to>
                    <xdr:col>4</xdr:col>
                    <xdr:colOff>76200</xdr:colOff>
                    <xdr:row>28</xdr:row>
                    <xdr:rowOff>304800</xdr:rowOff>
                  </to>
                </anchor>
              </controlPr>
            </control>
          </mc:Choice>
        </mc:AlternateContent>
        <mc:AlternateContent xmlns:mc="http://schemas.openxmlformats.org/markup-compatibility/2006">
          <mc:Choice Requires="x14">
            <control shapeId="115737" r:id="rId28" name="Check Box 25">
              <controlPr defaultSize="0" autoFill="0" autoLine="0" autoPict="0" altText="算定_x000a_（２４時間開局）_x000a_している">
                <anchor moveWithCells="1">
                  <from>
                    <xdr:col>2</xdr:col>
                    <xdr:colOff>594360</xdr:colOff>
                    <xdr:row>27</xdr:row>
                    <xdr:rowOff>388620</xdr:rowOff>
                  </from>
                  <to>
                    <xdr:col>4</xdr:col>
                    <xdr:colOff>83820</xdr:colOff>
                    <xdr:row>28</xdr:row>
                    <xdr:rowOff>68580</xdr:rowOff>
                  </to>
                </anchor>
              </controlPr>
            </control>
          </mc:Choice>
        </mc:AlternateContent>
        <mc:AlternateContent xmlns:mc="http://schemas.openxmlformats.org/markup-compatibility/2006">
          <mc:Choice Requires="x14">
            <control shapeId="115738" r:id="rId29" name="Check Box 26">
              <controlPr defaultSize="0" autoFill="0" autoLine="0" autoPict="0" altText="算定_x000a_（２４時間開局）_x000a_している">
                <anchor moveWithCells="1">
                  <from>
                    <xdr:col>1</xdr:col>
                    <xdr:colOff>38100</xdr:colOff>
                    <xdr:row>29</xdr:row>
                    <xdr:rowOff>68580</xdr:rowOff>
                  </from>
                  <to>
                    <xdr:col>2</xdr:col>
                    <xdr:colOff>144780</xdr:colOff>
                    <xdr:row>29</xdr:row>
                    <xdr:rowOff>457200</xdr:rowOff>
                  </to>
                </anchor>
              </controlPr>
            </control>
          </mc:Choice>
        </mc:AlternateContent>
        <mc:AlternateContent xmlns:mc="http://schemas.openxmlformats.org/markup-compatibility/2006">
          <mc:Choice Requires="x14">
            <control shapeId="115739" r:id="rId30" name="Check Box 27">
              <controlPr defaultSize="0" autoFill="0" autoLine="0" autoPict="0" altText="算定_x000a_（２４時間開局）_x000a_している">
                <anchor moveWithCells="1">
                  <from>
                    <xdr:col>7</xdr:col>
                    <xdr:colOff>83820</xdr:colOff>
                    <xdr:row>29</xdr:row>
                    <xdr:rowOff>76200</xdr:rowOff>
                  </from>
                  <to>
                    <xdr:col>7</xdr:col>
                    <xdr:colOff>464820</xdr:colOff>
                    <xdr:row>29</xdr:row>
                    <xdr:rowOff>464820</xdr:rowOff>
                  </to>
                </anchor>
              </controlPr>
            </control>
          </mc:Choice>
        </mc:AlternateContent>
        <mc:AlternateContent xmlns:mc="http://schemas.openxmlformats.org/markup-compatibility/2006">
          <mc:Choice Requires="x14">
            <control shapeId="115740" r:id="rId31" name="Check Box 28">
              <controlPr defaultSize="0" autoFill="0" autoLine="0" autoPict="0" altText="算定_x000a_（２４時間開局）_x000a_している">
                <anchor moveWithCells="1">
                  <from>
                    <xdr:col>1</xdr:col>
                    <xdr:colOff>38100</xdr:colOff>
                    <xdr:row>29</xdr:row>
                    <xdr:rowOff>236220</xdr:rowOff>
                  </from>
                  <to>
                    <xdr:col>2</xdr:col>
                    <xdr:colOff>144780</xdr:colOff>
                    <xdr:row>29</xdr:row>
                    <xdr:rowOff>632460</xdr:rowOff>
                  </to>
                </anchor>
              </controlPr>
            </control>
          </mc:Choice>
        </mc:AlternateContent>
        <mc:AlternateContent xmlns:mc="http://schemas.openxmlformats.org/markup-compatibility/2006">
          <mc:Choice Requires="x14">
            <control shapeId="115741" r:id="rId32" name="Check Box 29">
              <controlPr defaultSize="0" autoFill="0" autoLine="0" autoPict="0" altText="算定_x000a_（２４時間開局）_x000a_している">
                <anchor moveWithCells="1">
                  <from>
                    <xdr:col>7</xdr:col>
                    <xdr:colOff>83820</xdr:colOff>
                    <xdr:row>29</xdr:row>
                    <xdr:rowOff>236220</xdr:rowOff>
                  </from>
                  <to>
                    <xdr:col>7</xdr:col>
                    <xdr:colOff>464820</xdr:colOff>
                    <xdr:row>29</xdr:row>
                    <xdr:rowOff>632460</xdr:rowOff>
                  </to>
                </anchor>
              </controlPr>
            </control>
          </mc:Choice>
        </mc:AlternateContent>
        <mc:AlternateContent xmlns:mc="http://schemas.openxmlformats.org/markup-compatibility/2006">
          <mc:Choice Requires="x14">
            <control shapeId="115742" r:id="rId33" name="Check Box 30">
              <controlPr defaultSize="0" autoFill="0" autoLine="0" autoPict="0" altText="算定_x000a_（２４時間開局）_x000a_している">
                <anchor moveWithCells="1">
                  <from>
                    <xdr:col>2</xdr:col>
                    <xdr:colOff>594360</xdr:colOff>
                    <xdr:row>29</xdr:row>
                    <xdr:rowOff>144780</xdr:rowOff>
                  </from>
                  <to>
                    <xdr:col>4</xdr:col>
                    <xdr:colOff>83820</xdr:colOff>
                    <xdr:row>29</xdr:row>
                    <xdr:rowOff>533400</xdr:rowOff>
                  </to>
                </anchor>
              </controlPr>
            </control>
          </mc:Choice>
        </mc:AlternateContent>
        <mc:AlternateContent xmlns:mc="http://schemas.openxmlformats.org/markup-compatibility/2006">
          <mc:Choice Requires="x14">
            <control shapeId="115743" r:id="rId34" name="Check Box 31">
              <controlPr defaultSize="0" autoFill="0" autoLine="0" autoPict="0" altText="算定_x000a_（２４時間開局）_x000a_している">
                <anchor moveWithCells="1">
                  <from>
                    <xdr:col>2</xdr:col>
                    <xdr:colOff>594360</xdr:colOff>
                    <xdr:row>29</xdr:row>
                    <xdr:rowOff>388620</xdr:rowOff>
                  </from>
                  <to>
                    <xdr:col>4</xdr:col>
                    <xdr:colOff>83820</xdr:colOff>
                    <xdr:row>30</xdr:row>
                    <xdr:rowOff>68580</xdr:rowOff>
                  </to>
                </anchor>
              </controlPr>
            </control>
          </mc:Choice>
        </mc:AlternateContent>
        <mc:AlternateContent xmlns:mc="http://schemas.openxmlformats.org/markup-compatibility/2006">
          <mc:Choice Requires="x14">
            <control shapeId="115744" r:id="rId35" name="Check Box 32">
              <controlPr defaultSize="0" autoFill="0" autoLine="0" autoPict="0" altText="算定_x000a_（２４時間開局）_x000a_している">
                <anchor moveWithCells="1">
                  <from>
                    <xdr:col>1</xdr:col>
                    <xdr:colOff>38100</xdr:colOff>
                    <xdr:row>28</xdr:row>
                    <xdr:rowOff>68580</xdr:rowOff>
                  </from>
                  <to>
                    <xdr:col>2</xdr:col>
                    <xdr:colOff>144780</xdr:colOff>
                    <xdr:row>28</xdr:row>
                    <xdr:rowOff>457200</xdr:rowOff>
                  </to>
                </anchor>
              </controlPr>
            </control>
          </mc:Choice>
        </mc:AlternateContent>
        <mc:AlternateContent xmlns:mc="http://schemas.openxmlformats.org/markup-compatibility/2006">
          <mc:Choice Requires="x14">
            <control shapeId="115745" r:id="rId36" name="Check Box 33">
              <controlPr defaultSize="0" autoFill="0" autoLine="0" autoPict="0" altText="算定_x000a_（２４時間開局）_x000a_している">
                <anchor moveWithCells="1">
                  <from>
                    <xdr:col>7</xdr:col>
                    <xdr:colOff>83820</xdr:colOff>
                    <xdr:row>28</xdr:row>
                    <xdr:rowOff>76200</xdr:rowOff>
                  </from>
                  <to>
                    <xdr:col>7</xdr:col>
                    <xdr:colOff>464820</xdr:colOff>
                    <xdr:row>28</xdr:row>
                    <xdr:rowOff>464820</xdr:rowOff>
                  </to>
                </anchor>
              </controlPr>
            </control>
          </mc:Choice>
        </mc:AlternateContent>
        <mc:AlternateContent xmlns:mc="http://schemas.openxmlformats.org/markup-compatibility/2006">
          <mc:Choice Requires="x14">
            <control shapeId="115746" r:id="rId37" name="Check Box 34">
              <controlPr defaultSize="0" autoFill="0" autoLine="0" autoPict="0" altText="算定_x000a_（２４時間開局）_x000a_している">
                <anchor moveWithCells="1">
                  <from>
                    <xdr:col>1</xdr:col>
                    <xdr:colOff>38100</xdr:colOff>
                    <xdr:row>28</xdr:row>
                    <xdr:rowOff>236220</xdr:rowOff>
                  </from>
                  <to>
                    <xdr:col>2</xdr:col>
                    <xdr:colOff>144780</xdr:colOff>
                    <xdr:row>28</xdr:row>
                    <xdr:rowOff>632460</xdr:rowOff>
                  </to>
                </anchor>
              </controlPr>
            </control>
          </mc:Choice>
        </mc:AlternateContent>
        <mc:AlternateContent xmlns:mc="http://schemas.openxmlformats.org/markup-compatibility/2006">
          <mc:Choice Requires="x14">
            <control shapeId="115747" r:id="rId38" name="Check Box 35">
              <controlPr defaultSize="0" autoFill="0" autoLine="0" autoPict="0" altText="算定_x000a_（２４時間開局）_x000a_している">
                <anchor moveWithCells="1">
                  <from>
                    <xdr:col>7</xdr:col>
                    <xdr:colOff>83820</xdr:colOff>
                    <xdr:row>28</xdr:row>
                    <xdr:rowOff>236220</xdr:rowOff>
                  </from>
                  <to>
                    <xdr:col>7</xdr:col>
                    <xdr:colOff>464820</xdr:colOff>
                    <xdr:row>28</xdr:row>
                    <xdr:rowOff>632460</xdr:rowOff>
                  </to>
                </anchor>
              </controlPr>
            </control>
          </mc:Choice>
        </mc:AlternateContent>
        <mc:AlternateContent xmlns:mc="http://schemas.openxmlformats.org/markup-compatibility/2006">
          <mc:Choice Requires="x14">
            <control shapeId="115748" r:id="rId39" name="Check Box 36">
              <controlPr defaultSize="0" autoFill="0" autoLine="0" autoPict="0" altText="算定_x000a_（２４時間開局）_x000a_している">
                <anchor moveWithCells="1">
                  <from>
                    <xdr:col>2</xdr:col>
                    <xdr:colOff>594360</xdr:colOff>
                    <xdr:row>28</xdr:row>
                    <xdr:rowOff>144780</xdr:rowOff>
                  </from>
                  <to>
                    <xdr:col>4</xdr:col>
                    <xdr:colOff>83820</xdr:colOff>
                    <xdr:row>28</xdr:row>
                    <xdr:rowOff>533400</xdr:rowOff>
                  </to>
                </anchor>
              </controlPr>
            </control>
          </mc:Choice>
        </mc:AlternateContent>
        <mc:AlternateContent xmlns:mc="http://schemas.openxmlformats.org/markup-compatibility/2006">
          <mc:Choice Requires="x14">
            <control shapeId="115749" r:id="rId40" name="Check Box 37">
              <controlPr defaultSize="0" autoFill="0" autoLine="0" autoPict="0" altText="算定_x000a_（２４時間開局）_x000a_している">
                <anchor moveWithCells="1">
                  <from>
                    <xdr:col>2</xdr:col>
                    <xdr:colOff>579120</xdr:colOff>
                    <xdr:row>28</xdr:row>
                    <xdr:rowOff>632460</xdr:rowOff>
                  </from>
                  <to>
                    <xdr:col>4</xdr:col>
                    <xdr:colOff>76200</xdr:colOff>
                    <xdr:row>29</xdr:row>
                    <xdr:rowOff>304800</xdr:rowOff>
                  </to>
                </anchor>
              </controlPr>
            </control>
          </mc:Choice>
        </mc:AlternateContent>
        <mc:AlternateContent xmlns:mc="http://schemas.openxmlformats.org/markup-compatibility/2006">
          <mc:Choice Requires="x14">
            <control shapeId="115750" r:id="rId41" name="Check Box 38">
              <controlPr defaultSize="0" autoFill="0" autoLine="0" autoPict="0" altText="算定_x000a_（２４時間開局）_x000a_している">
                <anchor moveWithCells="1">
                  <from>
                    <xdr:col>2</xdr:col>
                    <xdr:colOff>594360</xdr:colOff>
                    <xdr:row>28</xdr:row>
                    <xdr:rowOff>388620</xdr:rowOff>
                  </from>
                  <to>
                    <xdr:col>4</xdr:col>
                    <xdr:colOff>83820</xdr:colOff>
                    <xdr:row>29</xdr:row>
                    <xdr:rowOff>68580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I6" sqref="I6:M6"/>
    </sheetView>
  </sheetViews>
  <sheetFormatPr defaultRowHeight="14.4"/>
  <cols>
    <col min="1" max="1" width="4.59765625" style="203" customWidth="1"/>
    <col min="2" max="6" width="8.59765625" style="203" customWidth="1"/>
    <col min="7" max="7" width="4.59765625" style="203" customWidth="1"/>
    <col min="8" max="8" width="8.59765625" style="203" customWidth="1"/>
    <col min="9" max="15" width="4.59765625" style="203" customWidth="1"/>
    <col min="16" max="256" width="9" style="203"/>
    <col min="257" max="257" width="4.59765625" style="203" customWidth="1"/>
    <col min="258" max="262" width="8.59765625" style="203" customWidth="1"/>
    <col min="263" max="263" width="4.59765625" style="203" customWidth="1"/>
    <col min="264" max="264" width="8.59765625" style="203" customWidth="1"/>
    <col min="265" max="271" width="4.59765625" style="203" customWidth="1"/>
    <col min="272" max="512" width="9" style="203"/>
    <col min="513" max="513" width="4.59765625" style="203" customWidth="1"/>
    <col min="514" max="518" width="8.59765625" style="203" customWidth="1"/>
    <col min="519" max="519" width="4.59765625" style="203" customWidth="1"/>
    <col min="520" max="520" width="8.59765625" style="203" customWidth="1"/>
    <col min="521" max="527" width="4.59765625" style="203" customWidth="1"/>
    <col min="528" max="768" width="9" style="203"/>
    <col min="769" max="769" width="4.59765625" style="203" customWidth="1"/>
    <col min="770" max="774" width="8.59765625" style="203" customWidth="1"/>
    <col min="775" max="775" width="4.59765625" style="203" customWidth="1"/>
    <col min="776" max="776" width="8.59765625" style="203" customWidth="1"/>
    <col min="777" max="783" width="4.59765625" style="203" customWidth="1"/>
    <col min="784" max="1024" width="9" style="203"/>
    <col min="1025" max="1025" width="4.59765625" style="203" customWidth="1"/>
    <col min="1026" max="1030" width="8.59765625" style="203" customWidth="1"/>
    <col min="1031" max="1031" width="4.59765625" style="203" customWidth="1"/>
    <col min="1032" max="1032" width="8.59765625" style="203" customWidth="1"/>
    <col min="1033" max="1039" width="4.59765625" style="203" customWidth="1"/>
    <col min="1040" max="1280" width="9" style="203"/>
    <col min="1281" max="1281" width="4.59765625" style="203" customWidth="1"/>
    <col min="1282" max="1286" width="8.59765625" style="203" customWidth="1"/>
    <col min="1287" max="1287" width="4.59765625" style="203" customWidth="1"/>
    <col min="1288" max="1288" width="8.59765625" style="203" customWidth="1"/>
    <col min="1289" max="1295" width="4.59765625" style="203" customWidth="1"/>
    <col min="1296" max="1536" width="9" style="203"/>
    <col min="1537" max="1537" width="4.59765625" style="203" customWidth="1"/>
    <col min="1538" max="1542" width="8.59765625" style="203" customWidth="1"/>
    <col min="1543" max="1543" width="4.59765625" style="203" customWidth="1"/>
    <col min="1544" max="1544" width="8.59765625" style="203" customWidth="1"/>
    <col min="1545" max="1551" width="4.59765625" style="203" customWidth="1"/>
    <col min="1552" max="1792" width="9" style="203"/>
    <col min="1793" max="1793" width="4.59765625" style="203" customWidth="1"/>
    <col min="1794" max="1798" width="8.59765625" style="203" customWidth="1"/>
    <col min="1799" max="1799" width="4.59765625" style="203" customWidth="1"/>
    <col min="1800" max="1800" width="8.59765625" style="203" customWidth="1"/>
    <col min="1801" max="1807" width="4.59765625" style="203" customWidth="1"/>
    <col min="1808" max="2048" width="9" style="203"/>
    <col min="2049" max="2049" width="4.59765625" style="203" customWidth="1"/>
    <col min="2050" max="2054" width="8.59765625" style="203" customWidth="1"/>
    <col min="2055" max="2055" width="4.59765625" style="203" customWidth="1"/>
    <col min="2056" max="2056" width="8.59765625" style="203" customWidth="1"/>
    <col min="2057" max="2063" width="4.59765625" style="203" customWidth="1"/>
    <col min="2064" max="2304" width="9" style="203"/>
    <col min="2305" max="2305" width="4.59765625" style="203" customWidth="1"/>
    <col min="2306" max="2310" width="8.59765625" style="203" customWidth="1"/>
    <col min="2311" max="2311" width="4.59765625" style="203" customWidth="1"/>
    <col min="2312" max="2312" width="8.59765625" style="203" customWidth="1"/>
    <col min="2313" max="2319" width="4.59765625" style="203" customWidth="1"/>
    <col min="2320" max="2560" width="9" style="203"/>
    <col min="2561" max="2561" width="4.59765625" style="203" customWidth="1"/>
    <col min="2562" max="2566" width="8.59765625" style="203" customWidth="1"/>
    <col min="2567" max="2567" width="4.59765625" style="203" customWidth="1"/>
    <col min="2568" max="2568" width="8.59765625" style="203" customWidth="1"/>
    <col min="2569" max="2575" width="4.59765625" style="203" customWidth="1"/>
    <col min="2576" max="2816" width="9" style="203"/>
    <col min="2817" max="2817" width="4.59765625" style="203" customWidth="1"/>
    <col min="2818" max="2822" width="8.59765625" style="203" customWidth="1"/>
    <col min="2823" max="2823" width="4.59765625" style="203" customWidth="1"/>
    <col min="2824" max="2824" width="8.59765625" style="203" customWidth="1"/>
    <col min="2825" max="2831" width="4.59765625" style="203" customWidth="1"/>
    <col min="2832" max="3072" width="9" style="203"/>
    <col min="3073" max="3073" width="4.59765625" style="203" customWidth="1"/>
    <col min="3074" max="3078" width="8.59765625" style="203" customWidth="1"/>
    <col min="3079" max="3079" width="4.59765625" style="203" customWidth="1"/>
    <col min="3080" max="3080" width="8.59765625" style="203" customWidth="1"/>
    <col min="3081" max="3087" width="4.59765625" style="203" customWidth="1"/>
    <col min="3088" max="3328" width="9" style="203"/>
    <col min="3329" max="3329" width="4.59765625" style="203" customWidth="1"/>
    <col min="3330" max="3334" width="8.59765625" style="203" customWidth="1"/>
    <col min="3335" max="3335" width="4.59765625" style="203" customWidth="1"/>
    <col min="3336" max="3336" width="8.59765625" style="203" customWidth="1"/>
    <col min="3337" max="3343" width="4.59765625" style="203" customWidth="1"/>
    <col min="3344" max="3584" width="9" style="203"/>
    <col min="3585" max="3585" width="4.59765625" style="203" customWidth="1"/>
    <col min="3586" max="3590" width="8.59765625" style="203" customWidth="1"/>
    <col min="3591" max="3591" width="4.59765625" style="203" customWidth="1"/>
    <col min="3592" max="3592" width="8.59765625" style="203" customWidth="1"/>
    <col min="3593" max="3599" width="4.59765625" style="203" customWidth="1"/>
    <col min="3600" max="3840" width="9" style="203"/>
    <col min="3841" max="3841" width="4.59765625" style="203" customWidth="1"/>
    <col min="3842" max="3846" width="8.59765625" style="203" customWidth="1"/>
    <col min="3847" max="3847" width="4.59765625" style="203" customWidth="1"/>
    <col min="3848" max="3848" width="8.59765625" style="203" customWidth="1"/>
    <col min="3849" max="3855" width="4.59765625" style="203" customWidth="1"/>
    <col min="3856" max="4096" width="9" style="203"/>
    <col min="4097" max="4097" width="4.59765625" style="203" customWidth="1"/>
    <col min="4098" max="4102" width="8.59765625" style="203" customWidth="1"/>
    <col min="4103" max="4103" width="4.59765625" style="203" customWidth="1"/>
    <col min="4104" max="4104" width="8.59765625" style="203" customWidth="1"/>
    <col min="4105" max="4111" width="4.59765625" style="203" customWidth="1"/>
    <col min="4112" max="4352" width="9" style="203"/>
    <col min="4353" max="4353" width="4.59765625" style="203" customWidth="1"/>
    <col min="4354" max="4358" width="8.59765625" style="203" customWidth="1"/>
    <col min="4359" max="4359" width="4.59765625" style="203" customWidth="1"/>
    <col min="4360" max="4360" width="8.59765625" style="203" customWidth="1"/>
    <col min="4361" max="4367" width="4.59765625" style="203" customWidth="1"/>
    <col min="4368" max="4608" width="9" style="203"/>
    <col min="4609" max="4609" width="4.59765625" style="203" customWidth="1"/>
    <col min="4610" max="4614" width="8.59765625" style="203" customWidth="1"/>
    <col min="4615" max="4615" width="4.59765625" style="203" customWidth="1"/>
    <col min="4616" max="4616" width="8.59765625" style="203" customWidth="1"/>
    <col min="4617" max="4623" width="4.59765625" style="203" customWidth="1"/>
    <col min="4624" max="4864" width="9" style="203"/>
    <col min="4865" max="4865" width="4.59765625" style="203" customWidth="1"/>
    <col min="4866" max="4870" width="8.59765625" style="203" customWidth="1"/>
    <col min="4871" max="4871" width="4.59765625" style="203" customWidth="1"/>
    <col min="4872" max="4872" width="8.59765625" style="203" customWidth="1"/>
    <col min="4873" max="4879" width="4.59765625" style="203" customWidth="1"/>
    <col min="4880" max="5120" width="9" style="203"/>
    <col min="5121" max="5121" width="4.59765625" style="203" customWidth="1"/>
    <col min="5122" max="5126" width="8.59765625" style="203" customWidth="1"/>
    <col min="5127" max="5127" width="4.59765625" style="203" customWidth="1"/>
    <col min="5128" max="5128" width="8.59765625" style="203" customWidth="1"/>
    <col min="5129" max="5135" width="4.59765625" style="203" customWidth="1"/>
    <col min="5136" max="5376" width="9" style="203"/>
    <col min="5377" max="5377" width="4.59765625" style="203" customWidth="1"/>
    <col min="5378" max="5382" width="8.59765625" style="203" customWidth="1"/>
    <col min="5383" max="5383" width="4.59765625" style="203" customWidth="1"/>
    <col min="5384" max="5384" width="8.59765625" style="203" customWidth="1"/>
    <col min="5385" max="5391" width="4.59765625" style="203" customWidth="1"/>
    <col min="5392" max="5632" width="9" style="203"/>
    <col min="5633" max="5633" width="4.59765625" style="203" customWidth="1"/>
    <col min="5634" max="5638" width="8.59765625" style="203" customWidth="1"/>
    <col min="5639" max="5639" width="4.59765625" style="203" customWidth="1"/>
    <col min="5640" max="5640" width="8.59765625" style="203" customWidth="1"/>
    <col min="5641" max="5647" width="4.59765625" style="203" customWidth="1"/>
    <col min="5648" max="5888" width="9" style="203"/>
    <col min="5889" max="5889" width="4.59765625" style="203" customWidth="1"/>
    <col min="5890" max="5894" width="8.59765625" style="203" customWidth="1"/>
    <col min="5895" max="5895" width="4.59765625" style="203" customWidth="1"/>
    <col min="5896" max="5896" width="8.59765625" style="203" customWidth="1"/>
    <col min="5897" max="5903" width="4.59765625" style="203" customWidth="1"/>
    <col min="5904" max="6144" width="9" style="203"/>
    <col min="6145" max="6145" width="4.59765625" style="203" customWidth="1"/>
    <col min="6146" max="6150" width="8.59765625" style="203" customWidth="1"/>
    <col min="6151" max="6151" width="4.59765625" style="203" customWidth="1"/>
    <col min="6152" max="6152" width="8.59765625" style="203" customWidth="1"/>
    <col min="6153" max="6159" width="4.59765625" style="203" customWidth="1"/>
    <col min="6160" max="6400" width="9" style="203"/>
    <col min="6401" max="6401" width="4.59765625" style="203" customWidth="1"/>
    <col min="6402" max="6406" width="8.59765625" style="203" customWidth="1"/>
    <col min="6407" max="6407" width="4.59765625" style="203" customWidth="1"/>
    <col min="6408" max="6408" width="8.59765625" style="203" customWidth="1"/>
    <col min="6409" max="6415" width="4.59765625" style="203" customWidth="1"/>
    <col min="6416" max="6656" width="9" style="203"/>
    <col min="6657" max="6657" width="4.59765625" style="203" customWidth="1"/>
    <col min="6658" max="6662" width="8.59765625" style="203" customWidth="1"/>
    <col min="6663" max="6663" width="4.59765625" style="203" customWidth="1"/>
    <col min="6664" max="6664" width="8.59765625" style="203" customWidth="1"/>
    <col min="6665" max="6671" width="4.59765625" style="203" customWidth="1"/>
    <col min="6672" max="6912" width="9" style="203"/>
    <col min="6913" max="6913" width="4.59765625" style="203" customWidth="1"/>
    <col min="6914" max="6918" width="8.59765625" style="203" customWidth="1"/>
    <col min="6919" max="6919" width="4.59765625" style="203" customWidth="1"/>
    <col min="6920" max="6920" width="8.59765625" style="203" customWidth="1"/>
    <col min="6921" max="6927" width="4.59765625" style="203" customWidth="1"/>
    <col min="6928" max="7168" width="9" style="203"/>
    <col min="7169" max="7169" width="4.59765625" style="203" customWidth="1"/>
    <col min="7170" max="7174" width="8.59765625" style="203" customWidth="1"/>
    <col min="7175" max="7175" width="4.59765625" style="203" customWidth="1"/>
    <col min="7176" max="7176" width="8.59765625" style="203" customWidth="1"/>
    <col min="7177" max="7183" width="4.59765625" style="203" customWidth="1"/>
    <col min="7184" max="7424" width="9" style="203"/>
    <col min="7425" max="7425" width="4.59765625" style="203" customWidth="1"/>
    <col min="7426" max="7430" width="8.59765625" style="203" customWidth="1"/>
    <col min="7431" max="7431" width="4.59765625" style="203" customWidth="1"/>
    <col min="7432" max="7432" width="8.59765625" style="203" customWidth="1"/>
    <col min="7433" max="7439" width="4.59765625" style="203" customWidth="1"/>
    <col min="7440" max="7680" width="9" style="203"/>
    <col min="7681" max="7681" width="4.59765625" style="203" customWidth="1"/>
    <col min="7682" max="7686" width="8.59765625" style="203" customWidth="1"/>
    <col min="7687" max="7687" width="4.59765625" style="203" customWidth="1"/>
    <col min="7688" max="7688" width="8.59765625" style="203" customWidth="1"/>
    <col min="7689" max="7695" width="4.59765625" style="203" customWidth="1"/>
    <col min="7696" max="7936" width="9" style="203"/>
    <col min="7937" max="7937" width="4.59765625" style="203" customWidth="1"/>
    <col min="7938" max="7942" width="8.59765625" style="203" customWidth="1"/>
    <col min="7943" max="7943" width="4.59765625" style="203" customWidth="1"/>
    <col min="7944" max="7944" width="8.59765625" style="203" customWidth="1"/>
    <col min="7945" max="7951" width="4.59765625" style="203" customWidth="1"/>
    <col min="7952" max="8192" width="9" style="203"/>
    <col min="8193" max="8193" width="4.59765625" style="203" customWidth="1"/>
    <col min="8194" max="8198" width="8.59765625" style="203" customWidth="1"/>
    <col min="8199" max="8199" width="4.59765625" style="203" customWidth="1"/>
    <col min="8200" max="8200" width="8.59765625" style="203" customWidth="1"/>
    <col min="8201" max="8207" width="4.59765625" style="203" customWidth="1"/>
    <col min="8208" max="8448" width="9" style="203"/>
    <col min="8449" max="8449" width="4.59765625" style="203" customWidth="1"/>
    <col min="8450" max="8454" width="8.59765625" style="203" customWidth="1"/>
    <col min="8455" max="8455" width="4.59765625" style="203" customWidth="1"/>
    <col min="8456" max="8456" width="8.59765625" style="203" customWidth="1"/>
    <col min="8457" max="8463" width="4.59765625" style="203" customWidth="1"/>
    <col min="8464" max="8704" width="9" style="203"/>
    <col min="8705" max="8705" width="4.59765625" style="203" customWidth="1"/>
    <col min="8706" max="8710" width="8.59765625" style="203" customWidth="1"/>
    <col min="8711" max="8711" width="4.59765625" style="203" customWidth="1"/>
    <col min="8712" max="8712" width="8.59765625" style="203" customWidth="1"/>
    <col min="8713" max="8719" width="4.59765625" style="203" customWidth="1"/>
    <col min="8720" max="8960" width="9" style="203"/>
    <col min="8961" max="8961" width="4.59765625" style="203" customWidth="1"/>
    <col min="8962" max="8966" width="8.59765625" style="203" customWidth="1"/>
    <col min="8967" max="8967" width="4.59765625" style="203" customWidth="1"/>
    <col min="8968" max="8968" width="8.59765625" style="203" customWidth="1"/>
    <col min="8969" max="8975" width="4.59765625" style="203" customWidth="1"/>
    <col min="8976" max="9216" width="9" style="203"/>
    <col min="9217" max="9217" width="4.59765625" style="203" customWidth="1"/>
    <col min="9218" max="9222" width="8.59765625" style="203" customWidth="1"/>
    <col min="9223" max="9223" width="4.59765625" style="203" customWidth="1"/>
    <col min="9224" max="9224" width="8.59765625" style="203" customWidth="1"/>
    <col min="9225" max="9231" width="4.59765625" style="203" customWidth="1"/>
    <col min="9232" max="9472" width="9" style="203"/>
    <col min="9473" max="9473" width="4.59765625" style="203" customWidth="1"/>
    <col min="9474" max="9478" width="8.59765625" style="203" customWidth="1"/>
    <col min="9479" max="9479" width="4.59765625" style="203" customWidth="1"/>
    <col min="9480" max="9480" width="8.59765625" style="203" customWidth="1"/>
    <col min="9481" max="9487" width="4.59765625" style="203" customWidth="1"/>
    <col min="9488" max="9728" width="9" style="203"/>
    <col min="9729" max="9729" width="4.59765625" style="203" customWidth="1"/>
    <col min="9730" max="9734" width="8.59765625" style="203" customWidth="1"/>
    <col min="9735" max="9735" width="4.59765625" style="203" customWidth="1"/>
    <col min="9736" max="9736" width="8.59765625" style="203" customWidth="1"/>
    <col min="9737" max="9743" width="4.59765625" style="203" customWidth="1"/>
    <col min="9744" max="9984" width="9" style="203"/>
    <col min="9985" max="9985" width="4.59765625" style="203" customWidth="1"/>
    <col min="9986" max="9990" width="8.59765625" style="203" customWidth="1"/>
    <col min="9991" max="9991" width="4.59765625" style="203" customWidth="1"/>
    <col min="9992" max="9992" width="8.59765625" style="203" customWidth="1"/>
    <col min="9993" max="9999" width="4.59765625" style="203" customWidth="1"/>
    <col min="10000" max="10240" width="9" style="203"/>
    <col min="10241" max="10241" width="4.59765625" style="203" customWidth="1"/>
    <col min="10242" max="10246" width="8.59765625" style="203" customWidth="1"/>
    <col min="10247" max="10247" width="4.59765625" style="203" customWidth="1"/>
    <col min="10248" max="10248" width="8.59765625" style="203" customWidth="1"/>
    <col min="10249" max="10255" width="4.59765625" style="203" customWidth="1"/>
    <col min="10256" max="10496" width="9" style="203"/>
    <col min="10497" max="10497" width="4.59765625" style="203" customWidth="1"/>
    <col min="10498" max="10502" width="8.59765625" style="203" customWidth="1"/>
    <col min="10503" max="10503" width="4.59765625" style="203" customWidth="1"/>
    <col min="10504" max="10504" width="8.59765625" style="203" customWidth="1"/>
    <col min="10505" max="10511" width="4.59765625" style="203" customWidth="1"/>
    <col min="10512" max="10752" width="9" style="203"/>
    <col min="10753" max="10753" width="4.59765625" style="203" customWidth="1"/>
    <col min="10754" max="10758" width="8.59765625" style="203" customWidth="1"/>
    <col min="10759" max="10759" width="4.59765625" style="203" customWidth="1"/>
    <col min="10760" max="10760" width="8.59765625" style="203" customWidth="1"/>
    <col min="10761" max="10767" width="4.59765625" style="203" customWidth="1"/>
    <col min="10768" max="11008" width="9" style="203"/>
    <col min="11009" max="11009" width="4.59765625" style="203" customWidth="1"/>
    <col min="11010" max="11014" width="8.59765625" style="203" customWidth="1"/>
    <col min="11015" max="11015" width="4.59765625" style="203" customWidth="1"/>
    <col min="11016" max="11016" width="8.59765625" style="203" customWidth="1"/>
    <col min="11017" max="11023" width="4.59765625" style="203" customWidth="1"/>
    <col min="11024" max="11264" width="9" style="203"/>
    <col min="11265" max="11265" width="4.59765625" style="203" customWidth="1"/>
    <col min="11266" max="11270" width="8.59765625" style="203" customWidth="1"/>
    <col min="11271" max="11271" width="4.59765625" style="203" customWidth="1"/>
    <col min="11272" max="11272" width="8.59765625" style="203" customWidth="1"/>
    <col min="11273" max="11279" width="4.59765625" style="203" customWidth="1"/>
    <col min="11280" max="11520" width="9" style="203"/>
    <col min="11521" max="11521" width="4.59765625" style="203" customWidth="1"/>
    <col min="11522" max="11526" width="8.59765625" style="203" customWidth="1"/>
    <col min="11527" max="11527" width="4.59765625" style="203" customWidth="1"/>
    <col min="11528" max="11528" width="8.59765625" style="203" customWidth="1"/>
    <col min="11529" max="11535" width="4.59765625" style="203" customWidth="1"/>
    <col min="11536" max="11776" width="9" style="203"/>
    <col min="11777" max="11777" width="4.59765625" style="203" customWidth="1"/>
    <col min="11778" max="11782" width="8.59765625" style="203" customWidth="1"/>
    <col min="11783" max="11783" width="4.59765625" style="203" customWidth="1"/>
    <col min="11784" max="11784" width="8.59765625" style="203" customWidth="1"/>
    <col min="11785" max="11791" width="4.59765625" style="203" customWidth="1"/>
    <col min="11792" max="12032" width="9" style="203"/>
    <col min="12033" max="12033" width="4.59765625" style="203" customWidth="1"/>
    <col min="12034" max="12038" width="8.59765625" style="203" customWidth="1"/>
    <col min="12039" max="12039" width="4.59765625" style="203" customWidth="1"/>
    <col min="12040" max="12040" width="8.59765625" style="203" customWidth="1"/>
    <col min="12041" max="12047" width="4.59765625" style="203" customWidth="1"/>
    <col min="12048" max="12288" width="9" style="203"/>
    <col min="12289" max="12289" width="4.59765625" style="203" customWidth="1"/>
    <col min="12290" max="12294" width="8.59765625" style="203" customWidth="1"/>
    <col min="12295" max="12295" width="4.59765625" style="203" customWidth="1"/>
    <col min="12296" max="12296" width="8.59765625" style="203" customWidth="1"/>
    <col min="12297" max="12303" width="4.59765625" style="203" customWidth="1"/>
    <col min="12304" max="12544" width="9" style="203"/>
    <col min="12545" max="12545" width="4.59765625" style="203" customWidth="1"/>
    <col min="12546" max="12550" width="8.59765625" style="203" customWidth="1"/>
    <col min="12551" max="12551" width="4.59765625" style="203" customWidth="1"/>
    <col min="12552" max="12552" width="8.59765625" style="203" customWidth="1"/>
    <col min="12553" max="12559" width="4.59765625" style="203" customWidth="1"/>
    <col min="12560" max="12800" width="9" style="203"/>
    <col min="12801" max="12801" width="4.59765625" style="203" customWidth="1"/>
    <col min="12802" max="12806" width="8.59765625" style="203" customWidth="1"/>
    <col min="12807" max="12807" width="4.59765625" style="203" customWidth="1"/>
    <col min="12808" max="12808" width="8.59765625" style="203" customWidth="1"/>
    <col min="12809" max="12815" width="4.59765625" style="203" customWidth="1"/>
    <col min="12816" max="13056" width="9" style="203"/>
    <col min="13057" max="13057" width="4.59765625" style="203" customWidth="1"/>
    <col min="13058" max="13062" width="8.59765625" style="203" customWidth="1"/>
    <col min="13063" max="13063" width="4.59765625" style="203" customWidth="1"/>
    <col min="13064" max="13064" width="8.59765625" style="203" customWidth="1"/>
    <col min="13065" max="13071" width="4.59765625" style="203" customWidth="1"/>
    <col min="13072" max="13312" width="9" style="203"/>
    <col min="13313" max="13313" width="4.59765625" style="203" customWidth="1"/>
    <col min="13314" max="13318" width="8.59765625" style="203" customWidth="1"/>
    <col min="13319" max="13319" width="4.59765625" style="203" customWidth="1"/>
    <col min="13320" max="13320" width="8.59765625" style="203" customWidth="1"/>
    <col min="13321" max="13327" width="4.59765625" style="203" customWidth="1"/>
    <col min="13328" max="13568" width="9" style="203"/>
    <col min="13569" max="13569" width="4.59765625" style="203" customWidth="1"/>
    <col min="13570" max="13574" width="8.59765625" style="203" customWidth="1"/>
    <col min="13575" max="13575" width="4.59765625" style="203" customWidth="1"/>
    <col min="13576" max="13576" width="8.59765625" style="203" customWidth="1"/>
    <col min="13577" max="13583" width="4.59765625" style="203" customWidth="1"/>
    <col min="13584" max="13824" width="9" style="203"/>
    <col min="13825" max="13825" width="4.59765625" style="203" customWidth="1"/>
    <col min="13826" max="13830" width="8.59765625" style="203" customWidth="1"/>
    <col min="13831" max="13831" width="4.59765625" style="203" customWidth="1"/>
    <col min="13832" max="13832" width="8.59765625" style="203" customWidth="1"/>
    <col min="13833" max="13839" width="4.59765625" style="203" customWidth="1"/>
    <col min="13840" max="14080" width="9" style="203"/>
    <col min="14081" max="14081" width="4.59765625" style="203" customWidth="1"/>
    <col min="14082" max="14086" width="8.59765625" style="203" customWidth="1"/>
    <col min="14087" max="14087" width="4.59765625" style="203" customWidth="1"/>
    <col min="14088" max="14088" width="8.59765625" style="203" customWidth="1"/>
    <col min="14089" max="14095" width="4.59765625" style="203" customWidth="1"/>
    <col min="14096" max="14336" width="9" style="203"/>
    <col min="14337" max="14337" width="4.59765625" style="203" customWidth="1"/>
    <col min="14338" max="14342" width="8.59765625" style="203" customWidth="1"/>
    <col min="14343" max="14343" width="4.59765625" style="203" customWidth="1"/>
    <col min="14344" max="14344" width="8.59765625" style="203" customWidth="1"/>
    <col min="14345" max="14351" width="4.59765625" style="203" customWidth="1"/>
    <col min="14352" max="14592" width="9" style="203"/>
    <col min="14593" max="14593" width="4.59765625" style="203" customWidth="1"/>
    <col min="14594" max="14598" width="8.59765625" style="203" customWidth="1"/>
    <col min="14599" max="14599" width="4.59765625" style="203" customWidth="1"/>
    <col min="14600" max="14600" width="8.59765625" style="203" customWidth="1"/>
    <col min="14601" max="14607" width="4.59765625" style="203" customWidth="1"/>
    <col min="14608" max="14848" width="9" style="203"/>
    <col min="14849" max="14849" width="4.59765625" style="203" customWidth="1"/>
    <col min="14850" max="14854" width="8.59765625" style="203" customWidth="1"/>
    <col min="14855" max="14855" width="4.59765625" style="203" customWidth="1"/>
    <col min="14856" max="14856" width="8.59765625" style="203" customWidth="1"/>
    <col min="14857" max="14863" width="4.59765625" style="203" customWidth="1"/>
    <col min="14864" max="15104" width="9" style="203"/>
    <col min="15105" max="15105" width="4.59765625" style="203" customWidth="1"/>
    <col min="15106" max="15110" width="8.59765625" style="203" customWidth="1"/>
    <col min="15111" max="15111" width="4.59765625" style="203" customWidth="1"/>
    <col min="15112" max="15112" width="8.59765625" style="203" customWidth="1"/>
    <col min="15113" max="15119" width="4.59765625" style="203" customWidth="1"/>
    <col min="15120" max="15360" width="9" style="203"/>
    <col min="15361" max="15361" width="4.59765625" style="203" customWidth="1"/>
    <col min="15362" max="15366" width="8.59765625" style="203" customWidth="1"/>
    <col min="15367" max="15367" width="4.59765625" style="203" customWidth="1"/>
    <col min="15368" max="15368" width="8.59765625" style="203" customWidth="1"/>
    <col min="15369" max="15375" width="4.59765625" style="203" customWidth="1"/>
    <col min="15376" max="15616" width="9" style="203"/>
    <col min="15617" max="15617" width="4.59765625" style="203" customWidth="1"/>
    <col min="15618" max="15622" width="8.59765625" style="203" customWidth="1"/>
    <col min="15623" max="15623" width="4.59765625" style="203" customWidth="1"/>
    <col min="15624" max="15624" width="8.59765625" style="203" customWidth="1"/>
    <col min="15625" max="15631" width="4.59765625" style="203" customWidth="1"/>
    <col min="15632" max="15872" width="9" style="203"/>
    <col min="15873" max="15873" width="4.59765625" style="203" customWidth="1"/>
    <col min="15874" max="15878" width="8.59765625" style="203" customWidth="1"/>
    <col min="15879" max="15879" width="4.59765625" style="203" customWidth="1"/>
    <col min="15880" max="15880" width="8.59765625" style="203" customWidth="1"/>
    <col min="15881" max="15887" width="4.59765625" style="203" customWidth="1"/>
    <col min="15888" max="16128" width="9" style="203"/>
    <col min="16129" max="16129" width="4.59765625" style="203" customWidth="1"/>
    <col min="16130" max="16134" width="8.59765625" style="203" customWidth="1"/>
    <col min="16135" max="16135" width="4.59765625" style="203" customWidth="1"/>
    <col min="16136" max="16136" width="8.59765625" style="203" customWidth="1"/>
    <col min="16137" max="16143" width="4.59765625" style="203" customWidth="1"/>
    <col min="16144" max="16384" width="9" style="203"/>
  </cols>
  <sheetData>
    <row r="1" spans="2:13" ht="20.100000000000001" customHeight="1">
      <c r="B1" s="203" t="s">
        <v>789</v>
      </c>
    </row>
    <row r="2" spans="2:13" ht="9.75" customHeight="1"/>
    <row r="3" spans="2:13" ht="20.100000000000001" customHeight="1">
      <c r="B3" s="538" t="s">
        <v>589</v>
      </c>
      <c r="C3" s="538"/>
      <c r="D3" s="538"/>
      <c r="E3" s="538"/>
      <c r="F3" s="538"/>
      <c r="G3" s="538"/>
      <c r="H3" s="538"/>
      <c r="I3" s="538"/>
      <c r="J3" s="538"/>
      <c r="K3" s="538"/>
      <c r="L3" s="538"/>
      <c r="M3" s="538"/>
    </row>
    <row r="4" spans="2:13" ht="9.75" customHeight="1">
      <c r="B4" s="207"/>
      <c r="C4" s="207"/>
      <c r="D4" s="207"/>
      <c r="E4" s="207"/>
      <c r="F4" s="207"/>
      <c r="G4" s="207"/>
      <c r="H4" s="207"/>
      <c r="I4" s="207"/>
      <c r="J4" s="207"/>
      <c r="K4" s="207"/>
      <c r="L4" s="207"/>
      <c r="M4" s="207"/>
    </row>
    <row r="5" spans="2:13" ht="39.9" customHeight="1">
      <c r="B5" s="207"/>
      <c r="C5" s="207"/>
      <c r="D5" s="207"/>
      <c r="E5" s="207"/>
      <c r="F5" s="539" t="s">
        <v>790</v>
      </c>
      <c r="G5" s="539"/>
      <c r="H5" s="539"/>
      <c r="I5" s="540"/>
      <c r="J5" s="540"/>
      <c r="K5" s="540"/>
      <c r="L5" s="540"/>
      <c r="M5" s="540"/>
    </row>
    <row r="6" spans="2:13" ht="39.9" customHeight="1">
      <c r="B6" s="207"/>
      <c r="C6" s="207"/>
      <c r="D6" s="207"/>
      <c r="E6" s="207"/>
      <c r="F6" s="539" t="s">
        <v>791</v>
      </c>
      <c r="G6" s="539"/>
      <c r="H6" s="539"/>
      <c r="I6" s="541"/>
      <c r="J6" s="541"/>
      <c r="K6" s="541"/>
      <c r="L6" s="541"/>
      <c r="M6" s="541"/>
    </row>
    <row r="7" spans="2:13" ht="20.100000000000001" customHeight="1"/>
    <row r="8" spans="2:13" ht="20.100000000000001" customHeight="1">
      <c r="G8" s="542" t="s">
        <v>903</v>
      </c>
      <c r="H8" s="542"/>
      <c r="I8" s="542"/>
      <c r="J8" s="542"/>
      <c r="K8" s="542"/>
      <c r="L8" s="542"/>
      <c r="M8" s="542"/>
    </row>
    <row r="9" spans="2:13" ht="5.0999999999999996" customHeight="1"/>
    <row r="10" spans="2:13" ht="20.100000000000001" customHeight="1">
      <c r="B10" s="543" t="s">
        <v>792</v>
      </c>
      <c r="C10" s="543"/>
      <c r="D10" s="543"/>
      <c r="E10" s="543"/>
      <c r="F10" s="543"/>
      <c r="G10" s="543"/>
      <c r="H10" s="543"/>
      <c r="I10" s="544" t="s">
        <v>594</v>
      </c>
      <c r="J10" s="546"/>
      <c r="K10" s="546"/>
      <c r="L10" s="546"/>
      <c r="M10" s="548" t="s">
        <v>592</v>
      </c>
    </row>
    <row r="11" spans="2:13" ht="20.100000000000001" customHeight="1">
      <c r="B11" s="550" t="s">
        <v>904</v>
      </c>
      <c r="C11" s="550"/>
      <c r="D11" s="550"/>
      <c r="E11" s="550"/>
      <c r="F11" s="550"/>
      <c r="G11" s="550"/>
      <c r="H11" s="550"/>
      <c r="I11" s="545"/>
      <c r="J11" s="547"/>
      <c r="K11" s="547"/>
      <c r="L11" s="547"/>
      <c r="M11" s="549"/>
    </row>
    <row r="12" spans="2:13" ht="20.100000000000001" customHeight="1"/>
    <row r="13" spans="2:13" ht="20.100000000000001" customHeight="1"/>
    <row r="14" spans="2:13" ht="20.100000000000001" customHeight="1">
      <c r="B14" s="551" t="s">
        <v>793</v>
      </c>
      <c r="C14" s="552"/>
      <c r="D14" s="552"/>
      <c r="E14" s="552"/>
      <c r="F14" s="552"/>
      <c r="G14" s="552"/>
      <c r="H14" s="553"/>
      <c r="I14" s="544" t="s">
        <v>595</v>
      </c>
      <c r="J14" s="546"/>
      <c r="K14" s="546"/>
      <c r="L14" s="546"/>
      <c r="M14" s="548" t="s">
        <v>592</v>
      </c>
    </row>
    <row r="15" spans="2:13" ht="20.100000000000001" customHeight="1">
      <c r="B15" s="554"/>
      <c r="C15" s="555"/>
      <c r="D15" s="555"/>
      <c r="E15" s="555"/>
      <c r="F15" s="555"/>
      <c r="G15" s="555"/>
      <c r="H15" s="556"/>
      <c r="I15" s="545"/>
      <c r="J15" s="547"/>
      <c r="K15" s="547"/>
      <c r="L15" s="547"/>
      <c r="M15" s="549"/>
    </row>
    <row r="16" spans="2:13" ht="20.100000000000001" customHeight="1">
      <c r="B16" s="551" t="s">
        <v>794</v>
      </c>
      <c r="C16" s="552"/>
      <c r="D16" s="552"/>
      <c r="E16" s="552"/>
      <c r="F16" s="552"/>
      <c r="G16" s="552"/>
      <c r="H16" s="553"/>
      <c r="I16" s="544" t="s">
        <v>596</v>
      </c>
      <c r="J16" s="546"/>
      <c r="K16" s="546"/>
      <c r="L16" s="546"/>
      <c r="M16" s="548" t="s">
        <v>592</v>
      </c>
    </row>
    <row r="17" spans="2:13" ht="20.100000000000001" customHeight="1">
      <c r="B17" s="554"/>
      <c r="C17" s="555"/>
      <c r="D17" s="555"/>
      <c r="E17" s="555"/>
      <c r="F17" s="555"/>
      <c r="G17" s="555"/>
      <c r="H17" s="556"/>
      <c r="I17" s="545"/>
      <c r="J17" s="547"/>
      <c r="K17" s="547"/>
      <c r="L17" s="547"/>
      <c r="M17" s="549"/>
    </row>
    <row r="18" spans="2:13" ht="20.100000000000001" customHeight="1">
      <c r="B18" s="551" t="s">
        <v>795</v>
      </c>
      <c r="C18" s="552"/>
      <c r="D18" s="552"/>
      <c r="E18" s="552"/>
      <c r="F18" s="552"/>
      <c r="G18" s="552"/>
      <c r="H18" s="553"/>
      <c r="I18" s="544" t="s">
        <v>597</v>
      </c>
      <c r="J18" s="546"/>
      <c r="K18" s="546"/>
      <c r="L18" s="546"/>
      <c r="M18" s="548" t="s">
        <v>592</v>
      </c>
    </row>
    <row r="19" spans="2:13" ht="20.100000000000001" customHeight="1">
      <c r="B19" s="554"/>
      <c r="C19" s="555"/>
      <c r="D19" s="555"/>
      <c r="E19" s="555"/>
      <c r="F19" s="555"/>
      <c r="G19" s="555"/>
      <c r="H19" s="556"/>
      <c r="I19" s="545"/>
      <c r="J19" s="547"/>
      <c r="K19" s="547"/>
      <c r="L19" s="547"/>
      <c r="M19" s="549"/>
    </row>
    <row r="20" spans="2:13" ht="20.100000000000001" customHeight="1"/>
    <row r="21" spans="2:13" ht="20.100000000000001" customHeight="1">
      <c r="B21" s="203" t="s">
        <v>796</v>
      </c>
    </row>
    <row r="22" spans="2:13" ht="30" customHeight="1">
      <c r="E22" s="557" t="s">
        <v>797</v>
      </c>
      <c r="F22" s="558"/>
      <c r="G22" s="206" t="s">
        <v>598</v>
      </c>
      <c r="H22" s="559" t="str">
        <f>IF(OR(J14="",J10=""),"",J14/J10*100)</f>
        <v/>
      </c>
      <c r="I22" s="559"/>
      <c r="J22" s="560"/>
      <c r="K22" s="205" t="s">
        <v>600</v>
      </c>
    </row>
    <row r="23" spans="2:13" ht="20.100000000000001" customHeight="1"/>
    <row r="24" spans="2:13" ht="20.100000000000001" customHeight="1">
      <c r="B24" s="203" t="s">
        <v>798</v>
      </c>
    </row>
    <row r="25" spans="2:13" ht="30" customHeight="1">
      <c r="E25" s="557" t="s">
        <v>799</v>
      </c>
      <c r="F25" s="558"/>
      <c r="G25" s="206" t="s">
        <v>800</v>
      </c>
      <c r="H25" s="559" t="str">
        <f>IF(OR(J16="",J10=""),"",J16/J10*100)</f>
        <v/>
      </c>
      <c r="I25" s="559"/>
      <c r="J25" s="560"/>
      <c r="K25" s="205" t="s">
        <v>600</v>
      </c>
    </row>
    <row r="26" spans="2:13" ht="20.100000000000001" customHeight="1"/>
    <row r="27" spans="2:13" ht="20.100000000000001" customHeight="1">
      <c r="B27" s="203" t="s">
        <v>801</v>
      </c>
    </row>
    <row r="28" spans="2:13" ht="30" customHeight="1">
      <c r="E28" s="557" t="s">
        <v>802</v>
      </c>
      <c r="F28" s="558"/>
      <c r="G28" s="206" t="s">
        <v>599</v>
      </c>
      <c r="H28" s="559" t="str">
        <f>IF(OR(J18="",J10=""),"",J18/J10*100)</f>
        <v/>
      </c>
      <c r="I28" s="559"/>
      <c r="J28" s="560"/>
      <c r="K28" s="205" t="s">
        <v>600</v>
      </c>
    </row>
    <row r="29" spans="2:13" ht="20.100000000000001" customHeight="1"/>
    <row r="30" spans="2:13" ht="20.100000000000001" customHeight="1">
      <c r="B30" s="203" t="s">
        <v>803</v>
      </c>
    </row>
    <row r="31" spans="2:13" ht="20.100000000000001" customHeight="1">
      <c r="B31" s="561" t="s">
        <v>804</v>
      </c>
      <c r="C31" s="561"/>
      <c r="D31" s="561"/>
      <c r="E31" s="561"/>
      <c r="F31" s="561"/>
      <c r="G31" s="561"/>
      <c r="H31" s="561"/>
      <c r="I31" s="561"/>
      <c r="J31" s="561"/>
      <c r="K31" s="561"/>
      <c r="L31" s="561"/>
      <c r="M31" s="561"/>
    </row>
    <row r="32" spans="2:13" ht="20.100000000000001" customHeight="1">
      <c r="B32" s="561" t="s">
        <v>805</v>
      </c>
      <c r="C32" s="561"/>
      <c r="D32" s="561"/>
      <c r="E32" s="561"/>
      <c r="F32" s="561"/>
      <c r="G32" s="561"/>
      <c r="H32" s="561"/>
      <c r="I32" s="561"/>
      <c r="J32" s="561"/>
      <c r="K32" s="561"/>
      <c r="L32" s="561"/>
      <c r="M32" s="561"/>
    </row>
    <row r="33" spans="2:13" ht="20.100000000000001" customHeight="1">
      <c r="B33" s="561" t="s">
        <v>806</v>
      </c>
      <c r="C33" s="561"/>
      <c r="D33" s="561"/>
      <c r="E33" s="561"/>
      <c r="F33" s="561"/>
      <c r="G33" s="561"/>
      <c r="H33" s="561"/>
      <c r="I33" s="561"/>
      <c r="J33" s="561"/>
      <c r="K33" s="561"/>
      <c r="L33" s="561"/>
      <c r="M33" s="561"/>
    </row>
    <row r="34" spans="2:13" ht="20.100000000000001" customHeight="1">
      <c r="B34" s="561" t="s">
        <v>807</v>
      </c>
      <c r="C34" s="561"/>
      <c r="D34" s="561"/>
      <c r="E34" s="561"/>
      <c r="F34" s="561"/>
      <c r="G34" s="561"/>
      <c r="H34" s="561"/>
      <c r="I34" s="561"/>
      <c r="J34" s="561"/>
      <c r="K34" s="561"/>
      <c r="L34" s="561"/>
      <c r="M34" s="561"/>
    </row>
    <row r="35" spans="2:13" ht="20.100000000000001" customHeight="1">
      <c r="B35" s="561" t="s">
        <v>808</v>
      </c>
      <c r="C35" s="561"/>
      <c r="D35" s="561"/>
      <c r="E35" s="561"/>
      <c r="F35" s="561"/>
      <c r="G35" s="561"/>
      <c r="H35" s="561"/>
      <c r="I35" s="561"/>
      <c r="J35" s="561"/>
      <c r="K35" s="561"/>
      <c r="L35" s="561"/>
      <c r="M35" s="561"/>
    </row>
    <row r="36" spans="2:13" ht="20.100000000000001" customHeight="1">
      <c r="B36" s="561" t="s">
        <v>809</v>
      </c>
      <c r="C36" s="561"/>
      <c r="D36" s="561"/>
      <c r="E36" s="561"/>
      <c r="F36" s="561"/>
      <c r="G36" s="561"/>
      <c r="H36" s="561"/>
      <c r="I36" s="561"/>
      <c r="J36" s="561"/>
      <c r="K36" s="561"/>
      <c r="L36" s="561"/>
      <c r="M36" s="561"/>
    </row>
    <row r="37" spans="2:13" ht="20.100000000000001" customHeight="1">
      <c r="B37" s="561" t="s">
        <v>810</v>
      </c>
      <c r="C37" s="561"/>
      <c r="D37" s="561"/>
      <c r="E37" s="561"/>
      <c r="F37" s="561"/>
      <c r="G37" s="561"/>
      <c r="H37" s="561"/>
      <c r="I37" s="561"/>
      <c r="J37" s="561"/>
      <c r="K37" s="561"/>
      <c r="L37" s="561"/>
      <c r="M37" s="561"/>
    </row>
    <row r="38" spans="2:13" ht="20.100000000000001" customHeight="1">
      <c r="B38" s="561" t="s">
        <v>811</v>
      </c>
      <c r="C38" s="561"/>
      <c r="D38" s="561"/>
      <c r="E38" s="561"/>
      <c r="F38" s="561"/>
      <c r="G38" s="561"/>
      <c r="H38" s="561"/>
      <c r="I38" s="561"/>
      <c r="J38" s="561"/>
      <c r="K38" s="561"/>
      <c r="L38" s="561"/>
      <c r="M38" s="561"/>
    </row>
    <row r="39" spans="2:13" ht="20.100000000000001" customHeight="1">
      <c r="B39" s="561" t="s">
        <v>812</v>
      </c>
      <c r="C39" s="561"/>
      <c r="D39" s="561"/>
      <c r="E39" s="561"/>
      <c r="F39" s="561"/>
      <c r="G39" s="561"/>
      <c r="H39" s="561"/>
      <c r="I39" s="561"/>
      <c r="J39" s="561"/>
      <c r="K39" s="561"/>
      <c r="L39" s="561"/>
      <c r="M39" s="561"/>
    </row>
    <row r="40" spans="2:13" ht="20.100000000000001" customHeight="1">
      <c r="B40" s="561"/>
      <c r="C40" s="561"/>
      <c r="D40" s="561"/>
      <c r="E40" s="561"/>
      <c r="F40" s="561"/>
      <c r="G40" s="561"/>
      <c r="H40" s="561"/>
      <c r="I40" s="561"/>
      <c r="J40" s="561"/>
      <c r="K40" s="561"/>
      <c r="L40" s="561"/>
      <c r="M40" s="561"/>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2:M32"/>
    <mergeCell ref="B33:M33"/>
    <mergeCell ref="B34:M34"/>
    <mergeCell ref="B35:M35"/>
    <mergeCell ref="B36:M36"/>
    <mergeCell ref="E25:F25"/>
    <mergeCell ref="H25:J25"/>
    <mergeCell ref="E28:F28"/>
    <mergeCell ref="H28:J28"/>
    <mergeCell ref="B31:M31"/>
    <mergeCell ref="B18:H19"/>
    <mergeCell ref="I18:I19"/>
    <mergeCell ref="J18:L19"/>
    <mergeCell ref="M18:M19"/>
    <mergeCell ref="E22:F22"/>
    <mergeCell ref="H22:J22"/>
    <mergeCell ref="B14:H15"/>
    <mergeCell ref="I14:I15"/>
    <mergeCell ref="J14:L15"/>
    <mergeCell ref="M14:M15"/>
    <mergeCell ref="B16:H17"/>
    <mergeCell ref="I16:I17"/>
    <mergeCell ref="J16:L17"/>
    <mergeCell ref="M16:M17"/>
    <mergeCell ref="G8:M8"/>
    <mergeCell ref="B10:H10"/>
    <mergeCell ref="I10:I11"/>
    <mergeCell ref="J10:L11"/>
    <mergeCell ref="M10:M11"/>
    <mergeCell ref="B11:H11"/>
    <mergeCell ref="B3:M3"/>
    <mergeCell ref="F5:H5"/>
    <mergeCell ref="I5:M5"/>
    <mergeCell ref="F6:H6"/>
    <mergeCell ref="I6:M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H6" sqref="H6:M6"/>
    </sheetView>
  </sheetViews>
  <sheetFormatPr defaultRowHeight="14.4"/>
  <cols>
    <col min="1" max="1" width="4.59765625" style="37" customWidth="1"/>
    <col min="2" max="6" width="8.59765625" style="37" customWidth="1"/>
    <col min="7" max="7" width="5.59765625" style="37" customWidth="1"/>
    <col min="8" max="8" width="8.59765625" style="37" customWidth="1"/>
    <col min="9" max="15" width="4.59765625" style="37" customWidth="1"/>
    <col min="16" max="256" width="9" style="37"/>
    <col min="257" max="257" width="4.59765625" style="37" customWidth="1"/>
    <col min="258" max="262" width="8.59765625" style="37" customWidth="1"/>
    <col min="263" max="263" width="5.59765625" style="37" customWidth="1"/>
    <col min="264" max="264" width="8.59765625" style="37" customWidth="1"/>
    <col min="265" max="271" width="4.59765625" style="37" customWidth="1"/>
    <col min="272" max="512" width="9" style="37"/>
    <col min="513" max="513" width="4.59765625" style="37" customWidth="1"/>
    <col min="514" max="518" width="8.59765625" style="37" customWidth="1"/>
    <col min="519" max="519" width="5.59765625" style="37" customWidth="1"/>
    <col min="520" max="520" width="8.59765625" style="37" customWidth="1"/>
    <col min="521" max="527" width="4.59765625" style="37" customWidth="1"/>
    <col min="528" max="768" width="9" style="37"/>
    <col min="769" max="769" width="4.59765625" style="37" customWidth="1"/>
    <col min="770" max="774" width="8.59765625" style="37" customWidth="1"/>
    <col min="775" max="775" width="5.59765625" style="37" customWidth="1"/>
    <col min="776" max="776" width="8.59765625" style="37" customWidth="1"/>
    <col min="777" max="783" width="4.59765625" style="37" customWidth="1"/>
    <col min="784" max="1024" width="9" style="37"/>
    <col min="1025" max="1025" width="4.59765625" style="37" customWidth="1"/>
    <col min="1026" max="1030" width="8.59765625" style="37" customWidth="1"/>
    <col min="1031" max="1031" width="5.59765625" style="37" customWidth="1"/>
    <col min="1032" max="1032" width="8.59765625" style="37" customWidth="1"/>
    <col min="1033" max="1039" width="4.59765625" style="37" customWidth="1"/>
    <col min="1040" max="1280" width="9" style="37"/>
    <col min="1281" max="1281" width="4.59765625" style="37" customWidth="1"/>
    <col min="1282" max="1286" width="8.59765625" style="37" customWidth="1"/>
    <col min="1287" max="1287" width="5.59765625" style="37" customWidth="1"/>
    <col min="1288" max="1288" width="8.59765625" style="37" customWidth="1"/>
    <col min="1289" max="1295" width="4.59765625" style="37" customWidth="1"/>
    <col min="1296" max="1536" width="9" style="37"/>
    <col min="1537" max="1537" width="4.59765625" style="37" customWidth="1"/>
    <col min="1538" max="1542" width="8.59765625" style="37" customWidth="1"/>
    <col min="1543" max="1543" width="5.59765625" style="37" customWidth="1"/>
    <col min="1544" max="1544" width="8.59765625" style="37" customWidth="1"/>
    <col min="1545" max="1551" width="4.59765625" style="37" customWidth="1"/>
    <col min="1552" max="1792" width="9" style="37"/>
    <col min="1793" max="1793" width="4.59765625" style="37" customWidth="1"/>
    <col min="1794" max="1798" width="8.59765625" style="37" customWidth="1"/>
    <col min="1799" max="1799" width="5.59765625" style="37" customWidth="1"/>
    <col min="1800" max="1800" width="8.59765625" style="37" customWidth="1"/>
    <col min="1801" max="1807" width="4.59765625" style="37" customWidth="1"/>
    <col min="1808" max="2048" width="9" style="37"/>
    <col min="2049" max="2049" width="4.59765625" style="37" customWidth="1"/>
    <col min="2050" max="2054" width="8.59765625" style="37" customWidth="1"/>
    <col min="2055" max="2055" width="5.59765625" style="37" customWidth="1"/>
    <col min="2056" max="2056" width="8.59765625" style="37" customWidth="1"/>
    <col min="2057" max="2063" width="4.59765625" style="37" customWidth="1"/>
    <col min="2064" max="2304" width="9" style="37"/>
    <col min="2305" max="2305" width="4.59765625" style="37" customWidth="1"/>
    <col min="2306" max="2310" width="8.59765625" style="37" customWidth="1"/>
    <col min="2311" max="2311" width="5.59765625" style="37" customWidth="1"/>
    <col min="2312" max="2312" width="8.59765625" style="37" customWidth="1"/>
    <col min="2313" max="2319" width="4.59765625" style="37" customWidth="1"/>
    <col min="2320" max="2560" width="9" style="37"/>
    <col min="2561" max="2561" width="4.59765625" style="37" customWidth="1"/>
    <col min="2562" max="2566" width="8.59765625" style="37" customWidth="1"/>
    <col min="2567" max="2567" width="5.59765625" style="37" customWidth="1"/>
    <col min="2568" max="2568" width="8.59765625" style="37" customWidth="1"/>
    <col min="2569" max="2575" width="4.59765625" style="37" customWidth="1"/>
    <col min="2576" max="2816" width="9" style="37"/>
    <col min="2817" max="2817" width="4.59765625" style="37" customWidth="1"/>
    <col min="2818" max="2822" width="8.59765625" style="37" customWidth="1"/>
    <col min="2823" max="2823" width="5.59765625" style="37" customWidth="1"/>
    <col min="2824" max="2824" width="8.59765625" style="37" customWidth="1"/>
    <col min="2825" max="2831" width="4.59765625" style="37" customWidth="1"/>
    <col min="2832" max="3072" width="9" style="37"/>
    <col min="3073" max="3073" width="4.59765625" style="37" customWidth="1"/>
    <col min="3074" max="3078" width="8.59765625" style="37" customWidth="1"/>
    <col min="3079" max="3079" width="5.59765625" style="37" customWidth="1"/>
    <col min="3080" max="3080" width="8.59765625" style="37" customWidth="1"/>
    <col min="3081" max="3087" width="4.59765625" style="37" customWidth="1"/>
    <col min="3088" max="3328" width="9" style="37"/>
    <col min="3329" max="3329" width="4.59765625" style="37" customWidth="1"/>
    <col min="3330" max="3334" width="8.59765625" style="37" customWidth="1"/>
    <col min="3335" max="3335" width="5.59765625" style="37" customWidth="1"/>
    <col min="3336" max="3336" width="8.59765625" style="37" customWidth="1"/>
    <col min="3337" max="3343" width="4.59765625" style="37" customWidth="1"/>
    <col min="3344" max="3584" width="9" style="37"/>
    <col min="3585" max="3585" width="4.59765625" style="37" customWidth="1"/>
    <col min="3586" max="3590" width="8.59765625" style="37" customWidth="1"/>
    <col min="3591" max="3591" width="5.59765625" style="37" customWidth="1"/>
    <col min="3592" max="3592" width="8.59765625" style="37" customWidth="1"/>
    <col min="3593" max="3599" width="4.59765625" style="37" customWidth="1"/>
    <col min="3600" max="3840" width="9" style="37"/>
    <col min="3841" max="3841" width="4.59765625" style="37" customWidth="1"/>
    <col min="3842" max="3846" width="8.59765625" style="37" customWidth="1"/>
    <col min="3847" max="3847" width="5.59765625" style="37" customWidth="1"/>
    <col min="3848" max="3848" width="8.59765625" style="37" customWidth="1"/>
    <col min="3849" max="3855" width="4.59765625" style="37" customWidth="1"/>
    <col min="3856" max="4096" width="9" style="37"/>
    <col min="4097" max="4097" width="4.59765625" style="37" customWidth="1"/>
    <col min="4098" max="4102" width="8.59765625" style="37" customWidth="1"/>
    <col min="4103" max="4103" width="5.59765625" style="37" customWidth="1"/>
    <col min="4104" max="4104" width="8.59765625" style="37" customWidth="1"/>
    <col min="4105" max="4111" width="4.59765625" style="37" customWidth="1"/>
    <col min="4112" max="4352" width="9" style="37"/>
    <col min="4353" max="4353" width="4.59765625" style="37" customWidth="1"/>
    <col min="4354" max="4358" width="8.59765625" style="37" customWidth="1"/>
    <col min="4359" max="4359" width="5.59765625" style="37" customWidth="1"/>
    <col min="4360" max="4360" width="8.59765625" style="37" customWidth="1"/>
    <col min="4361" max="4367" width="4.59765625" style="37" customWidth="1"/>
    <col min="4368" max="4608" width="9" style="37"/>
    <col min="4609" max="4609" width="4.59765625" style="37" customWidth="1"/>
    <col min="4610" max="4614" width="8.59765625" style="37" customWidth="1"/>
    <col min="4615" max="4615" width="5.59765625" style="37" customWidth="1"/>
    <col min="4616" max="4616" width="8.59765625" style="37" customWidth="1"/>
    <col min="4617" max="4623" width="4.59765625" style="37" customWidth="1"/>
    <col min="4624" max="4864" width="9" style="37"/>
    <col min="4865" max="4865" width="4.59765625" style="37" customWidth="1"/>
    <col min="4866" max="4870" width="8.59765625" style="37" customWidth="1"/>
    <col min="4871" max="4871" width="5.59765625" style="37" customWidth="1"/>
    <col min="4872" max="4872" width="8.59765625" style="37" customWidth="1"/>
    <col min="4873" max="4879" width="4.59765625" style="37" customWidth="1"/>
    <col min="4880" max="5120" width="9" style="37"/>
    <col min="5121" max="5121" width="4.59765625" style="37" customWidth="1"/>
    <col min="5122" max="5126" width="8.59765625" style="37" customWidth="1"/>
    <col min="5127" max="5127" width="5.59765625" style="37" customWidth="1"/>
    <col min="5128" max="5128" width="8.59765625" style="37" customWidth="1"/>
    <col min="5129" max="5135" width="4.59765625" style="37" customWidth="1"/>
    <col min="5136" max="5376" width="9" style="37"/>
    <col min="5377" max="5377" width="4.59765625" style="37" customWidth="1"/>
    <col min="5378" max="5382" width="8.59765625" style="37" customWidth="1"/>
    <col min="5383" max="5383" width="5.59765625" style="37" customWidth="1"/>
    <col min="5384" max="5384" width="8.59765625" style="37" customWidth="1"/>
    <col min="5385" max="5391" width="4.59765625" style="37" customWidth="1"/>
    <col min="5392" max="5632" width="9" style="37"/>
    <col min="5633" max="5633" width="4.59765625" style="37" customWidth="1"/>
    <col min="5634" max="5638" width="8.59765625" style="37" customWidth="1"/>
    <col min="5639" max="5639" width="5.59765625" style="37" customWidth="1"/>
    <col min="5640" max="5640" width="8.59765625" style="37" customWidth="1"/>
    <col min="5641" max="5647" width="4.59765625" style="37" customWidth="1"/>
    <col min="5648" max="5888" width="9" style="37"/>
    <col min="5889" max="5889" width="4.59765625" style="37" customWidth="1"/>
    <col min="5890" max="5894" width="8.59765625" style="37" customWidth="1"/>
    <col min="5895" max="5895" width="5.59765625" style="37" customWidth="1"/>
    <col min="5896" max="5896" width="8.59765625" style="37" customWidth="1"/>
    <col min="5897" max="5903" width="4.59765625" style="37" customWidth="1"/>
    <col min="5904" max="6144" width="9" style="37"/>
    <col min="6145" max="6145" width="4.59765625" style="37" customWidth="1"/>
    <col min="6146" max="6150" width="8.59765625" style="37" customWidth="1"/>
    <col min="6151" max="6151" width="5.59765625" style="37" customWidth="1"/>
    <col min="6152" max="6152" width="8.59765625" style="37" customWidth="1"/>
    <col min="6153" max="6159" width="4.59765625" style="37" customWidth="1"/>
    <col min="6160" max="6400" width="9" style="37"/>
    <col min="6401" max="6401" width="4.59765625" style="37" customWidth="1"/>
    <col min="6402" max="6406" width="8.59765625" style="37" customWidth="1"/>
    <col min="6407" max="6407" width="5.59765625" style="37" customWidth="1"/>
    <col min="6408" max="6408" width="8.59765625" style="37" customWidth="1"/>
    <col min="6409" max="6415" width="4.59765625" style="37" customWidth="1"/>
    <col min="6416" max="6656" width="9" style="37"/>
    <col min="6657" max="6657" width="4.59765625" style="37" customWidth="1"/>
    <col min="6658" max="6662" width="8.59765625" style="37" customWidth="1"/>
    <col min="6663" max="6663" width="5.59765625" style="37" customWidth="1"/>
    <col min="6664" max="6664" width="8.59765625" style="37" customWidth="1"/>
    <col min="6665" max="6671" width="4.59765625" style="37" customWidth="1"/>
    <col min="6672" max="6912" width="9" style="37"/>
    <col min="6913" max="6913" width="4.59765625" style="37" customWidth="1"/>
    <col min="6914" max="6918" width="8.59765625" style="37" customWidth="1"/>
    <col min="6919" max="6919" width="5.59765625" style="37" customWidth="1"/>
    <col min="6920" max="6920" width="8.59765625" style="37" customWidth="1"/>
    <col min="6921" max="6927" width="4.59765625" style="37" customWidth="1"/>
    <col min="6928" max="7168" width="9" style="37"/>
    <col min="7169" max="7169" width="4.59765625" style="37" customWidth="1"/>
    <col min="7170" max="7174" width="8.59765625" style="37" customWidth="1"/>
    <col min="7175" max="7175" width="5.59765625" style="37" customWidth="1"/>
    <col min="7176" max="7176" width="8.59765625" style="37" customWidth="1"/>
    <col min="7177" max="7183" width="4.59765625" style="37" customWidth="1"/>
    <col min="7184" max="7424" width="9" style="37"/>
    <col min="7425" max="7425" width="4.59765625" style="37" customWidth="1"/>
    <col min="7426" max="7430" width="8.59765625" style="37" customWidth="1"/>
    <col min="7431" max="7431" width="5.59765625" style="37" customWidth="1"/>
    <col min="7432" max="7432" width="8.59765625" style="37" customWidth="1"/>
    <col min="7433" max="7439" width="4.59765625" style="37" customWidth="1"/>
    <col min="7440" max="7680" width="9" style="37"/>
    <col min="7681" max="7681" width="4.59765625" style="37" customWidth="1"/>
    <col min="7682" max="7686" width="8.59765625" style="37" customWidth="1"/>
    <col min="7687" max="7687" width="5.59765625" style="37" customWidth="1"/>
    <col min="7688" max="7688" width="8.59765625" style="37" customWidth="1"/>
    <col min="7689" max="7695" width="4.59765625" style="37" customWidth="1"/>
    <col min="7696" max="7936" width="9" style="37"/>
    <col min="7937" max="7937" width="4.59765625" style="37" customWidth="1"/>
    <col min="7938" max="7942" width="8.59765625" style="37" customWidth="1"/>
    <col min="7943" max="7943" width="5.59765625" style="37" customWidth="1"/>
    <col min="7944" max="7944" width="8.59765625" style="37" customWidth="1"/>
    <col min="7945" max="7951" width="4.59765625" style="37" customWidth="1"/>
    <col min="7952" max="8192" width="9" style="37"/>
    <col min="8193" max="8193" width="4.59765625" style="37" customWidth="1"/>
    <col min="8194" max="8198" width="8.59765625" style="37" customWidth="1"/>
    <col min="8199" max="8199" width="5.59765625" style="37" customWidth="1"/>
    <col min="8200" max="8200" width="8.59765625" style="37" customWidth="1"/>
    <col min="8201" max="8207" width="4.59765625" style="37" customWidth="1"/>
    <col min="8208" max="8448" width="9" style="37"/>
    <col min="8449" max="8449" width="4.59765625" style="37" customWidth="1"/>
    <col min="8450" max="8454" width="8.59765625" style="37" customWidth="1"/>
    <col min="8455" max="8455" width="5.59765625" style="37" customWidth="1"/>
    <col min="8456" max="8456" width="8.59765625" style="37" customWidth="1"/>
    <col min="8457" max="8463" width="4.59765625" style="37" customWidth="1"/>
    <col min="8464" max="8704" width="9" style="37"/>
    <col min="8705" max="8705" width="4.59765625" style="37" customWidth="1"/>
    <col min="8706" max="8710" width="8.59765625" style="37" customWidth="1"/>
    <col min="8711" max="8711" width="5.59765625" style="37" customWidth="1"/>
    <col min="8712" max="8712" width="8.59765625" style="37" customWidth="1"/>
    <col min="8713" max="8719" width="4.59765625" style="37" customWidth="1"/>
    <col min="8720" max="8960" width="9" style="37"/>
    <col min="8961" max="8961" width="4.59765625" style="37" customWidth="1"/>
    <col min="8962" max="8966" width="8.59765625" style="37" customWidth="1"/>
    <col min="8967" max="8967" width="5.59765625" style="37" customWidth="1"/>
    <col min="8968" max="8968" width="8.59765625" style="37" customWidth="1"/>
    <col min="8969" max="8975" width="4.59765625" style="37" customWidth="1"/>
    <col min="8976" max="9216" width="9" style="37"/>
    <col min="9217" max="9217" width="4.59765625" style="37" customWidth="1"/>
    <col min="9218" max="9222" width="8.59765625" style="37" customWidth="1"/>
    <col min="9223" max="9223" width="5.59765625" style="37" customWidth="1"/>
    <col min="9224" max="9224" width="8.59765625" style="37" customWidth="1"/>
    <col min="9225" max="9231" width="4.59765625" style="37" customWidth="1"/>
    <col min="9232" max="9472" width="9" style="37"/>
    <col min="9473" max="9473" width="4.59765625" style="37" customWidth="1"/>
    <col min="9474" max="9478" width="8.59765625" style="37" customWidth="1"/>
    <col min="9479" max="9479" width="5.59765625" style="37" customWidth="1"/>
    <col min="9480" max="9480" width="8.59765625" style="37" customWidth="1"/>
    <col min="9481" max="9487" width="4.59765625" style="37" customWidth="1"/>
    <col min="9488" max="9728" width="9" style="37"/>
    <col min="9729" max="9729" width="4.59765625" style="37" customWidth="1"/>
    <col min="9730" max="9734" width="8.59765625" style="37" customWidth="1"/>
    <col min="9735" max="9735" width="5.59765625" style="37" customWidth="1"/>
    <col min="9736" max="9736" width="8.59765625" style="37" customWidth="1"/>
    <col min="9737" max="9743" width="4.59765625" style="37" customWidth="1"/>
    <col min="9744" max="9984" width="9" style="37"/>
    <col min="9985" max="9985" width="4.59765625" style="37" customWidth="1"/>
    <col min="9986" max="9990" width="8.59765625" style="37" customWidth="1"/>
    <col min="9991" max="9991" width="5.59765625" style="37" customWidth="1"/>
    <col min="9992" max="9992" width="8.59765625" style="37" customWidth="1"/>
    <col min="9993" max="9999" width="4.59765625" style="37" customWidth="1"/>
    <col min="10000" max="10240" width="9" style="37"/>
    <col min="10241" max="10241" width="4.59765625" style="37" customWidth="1"/>
    <col min="10242" max="10246" width="8.59765625" style="37" customWidth="1"/>
    <col min="10247" max="10247" width="5.59765625" style="37" customWidth="1"/>
    <col min="10248" max="10248" width="8.59765625" style="37" customWidth="1"/>
    <col min="10249" max="10255" width="4.59765625" style="37" customWidth="1"/>
    <col min="10256" max="10496" width="9" style="37"/>
    <col min="10497" max="10497" width="4.59765625" style="37" customWidth="1"/>
    <col min="10498" max="10502" width="8.59765625" style="37" customWidth="1"/>
    <col min="10503" max="10503" width="5.59765625" style="37" customWidth="1"/>
    <col min="10504" max="10504" width="8.59765625" style="37" customWidth="1"/>
    <col min="10505" max="10511" width="4.59765625" style="37" customWidth="1"/>
    <col min="10512" max="10752" width="9" style="37"/>
    <col min="10753" max="10753" width="4.59765625" style="37" customWidth="1"/>
    <col min="10754" max="10758" width="8.59765625" style="37" customWidth="1"/>
    <col min="10759" max="10759" width="5.59765625" style="37" customWidth="1"/>
    <col min="10760" max="10760" width="8.59765625" style="37" customWidth="1"/>
    <col min="10761" max="10767" width="4.59765625" style="37" customWidth="1"/>
    <col min="10768" max="11008" width="9" style="37"/>
    <col min="11009" max="11009" width="4.59765625" style="37" customWidth="1"/>
    <col min="11010" max="11014" width="8.59765625" style="37" customWidth="1"/>
    <col min="11015" max="11015" width="5.59765625" style="37" customWidth="1"/>
    <col min="11016" max="11016" width="8.59765625" style="37" customWidth="1"/>
    <col min="11017" max="11023" width="4.59765625" style="37" customWidth="1"/>
    <col min="11024" max="11264" width="9" style="37"/>
    <col min="11265" max="11265" width="4.59765625" style="37" customWidth="1"/>
    <col min="11266" max="11270" width="8.59765625" style="37" customWidth="1"/>
    <col min="11271" max="11271" width="5.59765625" style="37" customWidth="1"/>
    <col min="11272" max="11272" width="8.59765625" style="37" customWidth="1"/>
    <col min="11273" max="11279" width="4.59765625" style="37" customWidth="1"/>
    <col min="11280" max="11520" width="9" style="37"/>
    <col min="11521" max="11521" width="4.59765625" style="37" customWidth="1"/>
    <col min="11522" max="11526" width="8.59765625" style="37" customWidth="1"/>
    <col min="11527" max="11527" width="5.59765625" style="37" customWidth="1"/>
    <col min="11528" max="11528" width="8.59765625" style="37" customWidth="1"/>
    <col min="11529" max="11535" width="4.59765625" style="37" customWidth="1"/>
    <col min="11536" max="11776" width="9" style="37"/>
    <col min="11777" max="11777" width="4.59765625" style="37" customWidth="1"/>
    <col min="11778" max="11782" width="8.59765625" style="37" customWidth="1"/>
    <col min="11783" max="11783" width="5.59765625" style="37" customWidth="1"/>
    <col min="11784" max="11784" width="8.59765625" style="37" customWidth="1"/>
    <col min="11785" max="11791" width="4.59765625" style="37" customWidth="1"/>
    <col min="11792" max="12032" width="9" style="37"/>
    <col min="12033" max="12033" width="4.59765625" style="37" customWidth="1"/>
    <col min="12034" max="12038" width="8.59765625" style="37" customWidth="1"/>
    <col min="12039" max="12039" width="5.59765625" style="37" customWidth="1"/>
    <col min="12040" max="12040" width="8.59765625" style="37" customWidth="1"/>
    <col min="12041" max="12047" width="4.59765625" style="37" customWidth="1"/>
    <col min="12048" max="12288" width="9" style="37"/>
    <col min="12289" max="12289" width="4.59765625" style="37" customWidth="1"/>
    <col min="12290" max="12294" width="8.59765625" style="37" customWidth="1"/>
    <col min="12295" max="12295" width="5.59765625" style="37" customWidth="1"/>
    <col min="12296" max="12296" width="8.59765625" style="37" customWidth="1"/>
    <col min="12297" max="12303" width="4.59765625" style="37" customWidth="1"/>
    <col min="12304" max="12544" width="9" style="37"/>
    <col min="12545" max="12545" width="4.59765625" style="37" customWidth="1"/>
    <col min="12546" max="12550" width="8.59765625" style="37" customWidth="1"/>
    <col min="12551" max="12551" width="5.59765625" style="37" customWidth="1"/>
    <col min="12552" max="12552" width="8.59765625" style="37" customWidth="1"/>
    <col min="12553" max="12559" width="4.59765625" style="37" customWidth="1"/>
    <col min="12560" max="12800" width="9" style="37"/>
    <col min="12801" max="12801" width="4.59765625" style="37" customWidth="1"/>
    <col min="12802" max="12806" width="8.59765625" style="37" customWidth="1"/>
    <col min="12807" max="12807" width="5.59765625" style="37" customWidth="1"/>
    <col min="12808" max="12808" width="8.59765625" style="37" customWidth="1"/>
    <col min="12809" max="12815" width="4.59765625" style="37" customWidth="1"/>
    <col min="12816" max="13056" width="9" style="37"/>
    <col min="13057" max="13057" width="4.59765625" style="37" customWidth="1"/>
    <col min="13058" max="13062" width="8.59765625" style="37" customWidth="1"/>
    <col min="13063" max="13063" width="5.59765625" style="37" customWidth="1"/>
    <col min="13064" max="13064" width="8.59765625" style="37" customWidth="1"/>
    <col min="13065" max="13071" width="4.59765625" style="37" customWidth="1"/>
    <col min="13072" max="13312" width="9" style="37"/>
    <col min="13313" max="13313" width="4.59765625" style="37" customWidth="1"/>
    <col min="13314" max="13318" width="8.59765625" style="37" customWidth="1"/>
    <col min="13319" max="13319" width="5.59765625" style="37" customWidth="1"/>
    <col min="13320" max="13320" width="8.59765625" style="37" customWidth="1"/>
    <col min="13321" max="13327" width="4.59765625" style="37" customWidth="1"/>
    <col min="13328" max="13568" width="9" style="37"/>
    <col min="13569" max="13569" width="4.59765625" style="37" customWidth="1"/>
    <col min="13570" max="13574" width="8.59765625" style="37" customWidth="1"/>
    <col min="13575" max="13575" width="5.59765625" style="37" customWidth="1"/>
    <col min="13576" max="13576" width="8.59765625" style="37" customWidth="1"/>
    <col min="13577" max="13583" width="4.59765625" style="37" customWidth="1"/>
    <col min="13584" max="13824" width="9" style="37"/>
    <col min="13825" max="13825" width="4.59765625" style="37" customWidth="1"/>
    <col min="13826" max="13830" width="8.59765625" style="37" customWidth="1"/>
    <col min="13831" max="13831" width="5.59765625" style="37" customWidth="1"/>
    <col min="13832" max="13832" width="8.59765625" style="37" customWidth="1"/>
    <col min="13833" max="13839" width="4.59765625" style="37" customWidth="1"/>
    <col min="13840" max="14080" width="9" style="37"/>
    <col min="14081" max="14081" width="4.59765625" style="37" customWidth="1"/>
    <col min="14082" max="14086" width="8.59765625" style="37" customWidth="1"/>
    <col min="14087" max="14087" width="5.59765625" style="37" customWidth="1"/>
    <col min="14088" max="14088" width="8.59765625" style="37" customWidth="1"/>
    <col min="14089" max="14095" width="4.59765625" style="37" customWidth="1"/>
    <col min="14096" max="14336" width="9" style="37"/>
    <col min="14337" max="14337" width="4.59765625" style="37" customWidth="1"/>
    <col min="14338" max="14342" width="8.59765625" style="37" customWidth="1"/>
    <col min="14343" max="14343" width="5.59765625" style="37" customWidth="1"/>
    <col min="14344" max="14344" width="8.59765625" style="37" customWidth="1"/>
    <col min="14345" max="14351" width="4.59765625" style="37" customWidth="1"/>
    <col min="14352" max="14592" width="9" style="37"/>
    <col min="14593" max="14593" width="4.59765625" style="37" customWidth="1"/>
    <col min="14594" max="14598" width="8.59765625" style="37" customWidth="1"/>
    <col min="14599" max="14599" width="5.59765625" style="37" customWidth="1"/>
    <col min="14600" max="14600" width="8.59765625" style="37" customWidth="1"/>
    <col min="14601" max="14607" width="4.59765625" style="37" customWidth="1"/>
    <col min="14608" max="14848" width="9" style="37"/>
    <col min="14849" max="14849" width="4.59765625" style="37" customWidth="1"/>
    <col min="14850" max="14854" width="8.59765625" style="37" customWidth="1"/>
    <col min="14855" max="14855" width="5.59765625" style="37" customWidth="1"/>
    <col min="14856" max="14856" width="8.59765625" style="37" customWidth="1"/>
    <col min="14857" max="14863" width="4.59765625" style="37" customWidth="1"/>
    <col min="14864" max="15104" width="9" style="37"/>
    <col min="15105" max="15105" width="4.59765625" style="37" customWidth="1"/>
    <col min="15106" max="15110" width="8.59765625" style="37" customWidth="1"/>
    <col min="15111" max="15111" width="5.59765625" style="37" customWidth="1"/>
    <col min="15112" max="15112" width="8.59765625" style="37" customWidth="1"/>
    <col min="15113" max="15119" width="4.59765625" style="37" customWidth="1"/>
    <col min="15120" max="15360" width="9" style="37"/>
    <col min="15361" max="15361" width="4.59765625" style="37" customWidth="1"/>
    <col min="15362" max="15366" width="8.59765625" style="37" customWidth="1"/>
    <col min="15367" max="15367" width="5.59765625" style="37" customWidth="1"/>
    <col min="15368" max="15368" width="8.59765625" style="37" customWidth="1"/>
    <col min="15369" max="15375" width="4.59765625" style="37" customWidth="1"/>
    <col min="15376" max="15616" width="9" style="37"/>
    <col min="15617" max="15617" width="4.59765625" style="37" customWidth="1"/>
    <col min="15618" max="15622" width="8.59765625" style="37" customWidth="1"/>
    <col min="15623" max="15623" width="5.59765625" style="37" customWidth="1"/>
    <col min="15624" max="15624" width="8.59765625" style="37" customWidth="1"/>
    <col min="15625" max="15631" width="4.59765625" style="37" customWidth="1"/>
    <col min="15632" max="15872" width="9" style="37"/>
    <col min="15873" max="15873" width="4.59765625" style="37" customWidth="1"/>
    <col min="15874" max="15878" width="8.59765625" style="37" customWidth="1"/>
    <col min="15879" max="15879" width="5.59765625" style="37" customWidth="1"/>
    <col min="15880" max="15880" width="8.59765625" style="37" customWidth="1"/>
    <col min="15881" max="15887" width="4.59765625" style="37" customWidth="1"/>
    <col min="15888" max="16128" width="9" style="37"/>
    <col min="16129" max="16129" width="4.59765625" style="37" customWidth="1"/>
    <col min="16130" max="16134" width="8.59765625" style="37" customWidth="1"/>
    <col min="16135" max="16135" width="5.59765625" style="37" customWidth="1"/>
    <col min="16136" max="16136" width="8.59765625" style="37" customWidth="1"/>
    <col min="16137" max="16143" width="4.59765625" style="37" customWidth="1"/>
    <col min="16144" max="16384" width="9" style="37"/>
  </cols>
  <sheetData>
    <row r="1" spans="2:13" ht="20.100000000000001" customHeight="1">
      <c r="B1" s="37" t="s">
        <v>813</v>
      </c>
    </row>
    <row r="2" spans="2:13" ht="20.100000000000001" customHeight="1"/>
    <row r="3" spans="2:13" ht="20.100000000000001" customHeight="1">
      <c r="B3" s="574" t="s">
        <v>814</v>
      </c>
      <c r="C3" s="574"/>
      <c r="D3" s="574"/>
      <c r="E3" s="574"/>
      <c r="F3" s="574"/>
      <c r="G3" s="574"/>
      <c r="H3" s="574"/>
      <c r="I3" s="574"/>
      <c r="J3" s="574"/>
      <c r="K3" s="574"/>
      <c r="L3" s="574"/>
      <c r="M3" s="574"/>
    </row>
    <row r="4" spans="2:13" ht="20.100000000000001" customHeight="1">
      <c r="B4" s="208"/>
      <c r="C4" s="208"/>
      <c r="D4" s="208"/>
      <c r="E4" s="208"/>
      <c r="F4" s="208"/>
      <c r="G4" s="208"/>
      <c r="H4" s="208"/>
      <c r="I4" s="208"/>
      <c r="J4" s="208"/>
      <c r="K4" s="208"/>
      <c r="L4" s="208"/>
      <c r="M4" s="208"/>
    </row>
    <row r="5" spans="2:13" ht="35.1" customHeight="1">
      <c r="B5" s="208"/>
      <c r="C5" s="208"/>
      <c r="D5" s="208"/>
      <c r="E5" s="575" t="s">
        <v>815</v>
      </c>
      <c r="F5" s="575"/>
      <c r="G5" s="575"/>
      <c r="H5" s="576"/>
      <c r="I5" s="576"/>
      <c r="J5" s="576"/>
      <c r="K5" s="576"/>
      <c r="L5" s="576"/>
      <c r="M5" s="576"/>
    </row>
    <row r="6" spans="2:13" ht="35.1" customHeight="1">
      <c r="B6" s="208"/>
      <c r="C6" s="208"/>
      <c r="D6" s="208"/>
      <c r="E6" s="575" t="s">
        <v>816</v>
      </c>
      <c r="F6" s="575"/>
      <c r="G6" s="575"/>
      <c r="H6" s="577"/>
      <c r="I6" s="577"/>
      <c r="J6" s="577"/>
      <c r="K6" s="577"/>
      <c r="L6" s="577"/>
      <c r="M6" s="577"/>
    </row>
    <row r="7" spans="2:13" ht="35.1" customHeight="1">
      <c r="E7" s="578" t="s">
        <v>817</v>
      </c>
      <c r="F7" s="578"/>
      <c r="G7" s="578"/>
      <c r="H7" s="209"/>
      <c r="I7" s="210" t="s">
        <v>818</v>
      </c>
      <c r="J7" s="210">
        <v>7</v>
      </c>
      <c r="K7" s="210" t="s">
        <v>819</v>
      </c>
      <c r="L7" s="211"/>
      <c r="M7" s="210" t="s">
        <v>820</v>
      </c>
    </row>
    <row r="8" spans="2:13" ht="20.100000000000001" customHeight="1"/>
    <row r="9" spans="2:13" ht="20.100000000000001" customHeight="1">
      <c r="B9" s="579" t="s">
        <v>821</v>
      </c>
      <c r="C9" s="579"/>
      <c r="D9" s="579"/>
      <c r="E9" s="579"/>
      <c r="F9" s="579"/>
      <c r="G9" s="579"/>
      <c r="H9" s="579"/>
      <c r="I9" s="568" t="s">
        <v>594</v>
      </c>
      <c r="J9" s="570"/>
      <c r="K9" s="570"/>
      <c r="L9" s="570"/>
      <c r="M9" s="572" t="s">
        <v>592</v>
      </c>
    </row>
    <row r="10" spans="2:13" ht="20.100000000000001" customHeight="1">
      <c r="B10" s="316" t="s">
        <v>900</v>
      </c>
      <c r="C10" s="317"/>
      <c r="D10" s="317" t="s">
        <v>902</v>
      </c>
      <c r="E10" s="317"/>
      <c r="F10" s="317" t="s">
        <v>901</v>
      </c>
      <c r="G10" s="314"/>
      <c r="H10" s="315"/>
      <c r="I10" s="569"/>
      <c r="J10" s="571"/>
      <c r="K10" s="571"/>
      <c r="L10" s="571"/>
      <c r="M10" s="573"/>
    </row>
    <row r="11" spans="2:13" ht="20.100000000000001" customHeight="1"/>
    <row r="12" spans="2:13" ht="20.100000000000001" customHeight="1">
      <c r="B12" s="562" t="s">
        <v>822</v>
      </c>
      <c r="C12" s="563"/>
      <c r="D12" s="563"/>
      <c r="E12" s="563"/>
      <c r="F12" s="563"/>
      <c r="G12" s="563"/>
      <c r="H12" s="564"/>
      <c r="I12" s="568" t="s">
        <v>595</v>
      </c>
      <c r="J12" s="570"/>
      <c r="K12" s="570"/>
      <c r="L12" s="570"/>
      <c r="M12" s="572" t="s">
        <v>592</v>
      </c>
    </row>
    <row r="13" spans="2:13" ht="20.100000000000001" customHeight="1">
      <c r="B13" s="565"/>
      <c r="C13" s="566"/>
      <c r="D13" s="566"/>
      <c r="E13" s="566"/>
      <c r="F13" s="566"/>
      <c r="G13" s="566"/>
      <c r="H13" s="567"/>
      <c r="I13" s="569"/>
      <c r="J13" s="571"/>
      <c r="K13" s="571"/>
      <c r="L13" s="571"/>
      <c r="M13" s="573"/>
    </row>
    <row r="14" spans="2:13" ht="20.100000000000001" customHeight="1">
      <c r="B14" s="562" t="s">
        <v>823</v>
      </c>
      <c r="C14" s="563"/>
      <c r="D14" s="563"/>
      <c r="E14" s="563"/>
      <c r="F14" s="563"/>
      <c r="G14" s="563"/>
      <c r="H14" s="564"/>
      <c r="I14" s="568" t="s">
        <v>596</v>
      </c>
      <c r="J14" s="570"/>
      <c r="K14" s="570"/>
      <c r="L14" s="570"/>
      <c r="M14" s="572" t="s">
        <v>592</v>
      </c>
    </row>
    <row r="15" spans="2:13" ht="20.100000000000001" customHeight="1">
      <c r="B15" s="565"/>
      <c r="C15" s="566"/>
      <c r="D15" s="566"/>
      <c r="E15" s="566"/>
      <c r="F15" s="566"/>
      <c r="G15" s="566"/>
      <c r="H15" s="567"/>
      <c r="I15" s="569"/>
      <c r="J15" s="571"/>
      <c r="K15" s="571"/>
      <c r="L15" s="571"/>
      <c r="M15" s="573"/>
    </row>
    <row r="16" spans="2:13" ht="20.100000000000001" customHeight="1">
      <c r="B16" s="562" t="s">
        <v>824</v>
      </c>
      <c r="C16" s="563"/>
      <c r="D16" s="563"/>
      <c r="E16" s="563"/>
      <c r="F16" s="563"/>
      <c r="G16" s="563"/>
      <c r="H16" s="564"/>
      <c r="I16" s="568" t="s">
        <v>597</v>
      </c>
      <c r="J16" s="570"/>
      <c r="K16" s="570"/>
      <c r="L16" s="570"/>
      <c r="M16" s="572" t="s">
        <v>592</v>
      </c>
    </row>
    <row r="17" spans="2:13" ht="20.100000000000001" customHeight="1">
      <c r="B17" s="565"/>
      <c r="C17" s="566"/>
      <c r="D17" s="566"/>
      <c r="E17" s="566"/>
      <c r="F17" s="566"/>
      <c r="G17" s="566"/>
      <c r="H17" s="567"/>
      <c r="I17" s="569"/>
      <c r="J17" s="571"/>
      <c r="K17" s="571"/>
      <c r="L17" s="571"/>
      <c r="M17" s="573"/>
    </row>
    <row r="18" spans="2:13" ht="19.5" customHeight="1">
      <c r="B18" s="562" t="s">
        <v>837</v>
      </c>
      <c r="C18" s="563"/>
      <c r="D18" s="563"/>
      <c r="E18" s="563"/>
      <c r="F18" s="563"/>
      <c r="G18" s="563"/>
      <c r="H18" s="564"/>
      <c r="I18" s="568" t="s">
        <v>598</v>
      </c>
      <c r="J18" s="570"/>
      <c r="K18" s="570"/>
      <c r="L18" s="570"/>
      <c r="M18" s="572" t="s">
        <v>825</v>
      </c>
    </row>
    <row r="19" spans="2:13" ht="20.100000000000001" customHeight="1">
      <c r="B19" s="565"/>
      <c r="C19" s="566"/>
      <c r="D19" s="566"/>
      <c r="E19" s="566"/>
      <c r="F19" s="566"/>
      <c r="G19" s="566"/>
      <c r="H19" s="567"/>
      <c r="I19" s="569"/>
      <c r="J19" s="571"/>
      <c r="K19" s="571"/>
      <c r="L19" s="571"/>
      <c r="M19" s="573"/>
    </row>
    <row r="20" spans="2:13" ht="19.5" customHeight="1">
      <c r="B20" s="562" t="s">
        <v>838</v>
      </c>
      <c r="C20" s="580"/>
      <c r="D20" s="580"/>
      <c r="E20" s="580"/>
      <c r="F20" s="580"/>
      <c r="G20" s="580"/>
      <c r="H20" s="581"/>
      <c r="I20" s="568" t="s">
        <v>800</v>
      </c>
      <c r="J20" s="585"/>
      <c r="K20" s="585"/>
      <c r="L20" s="585"/>
      <c r="M20" s="572" t="s">
        <v>825</v>
      </c>
    </row>
    <row r="21" spans="2:13" ht="20.100000000000001" customHeight="1">
      <c r="B21" s="582"/>
      <c r="C21" s="583"/>
      <c r="D21" s="583"/>
      <c r="E21" s="583"/>
      <c r="F21" s="583"/>
      <c r="G21" s="583"/>
      <c r="H21" s="584"/>
      <c r="I21" s="569"/>
      <c r="J21" s="586"/>
      <c r="K21" s="586"/>
      <c r="L21" s="586"/>
      <c r="M21" s="573"/>
    </row>
    <row r="22" spans="2:13" ht="20.100000000000001" customHeight="1">
      <c r="B22" s="562" t="s">
        <v>839</v>
      </c>
      <c r="C22" s="563"/>
      <c r="D22" s="563"/>
      <c r="E22" s="563"/>
      <c r="F22" s="563"/>
      <c r="G22" s="563"/>
      <c r="H22" s="564"/>
      <c r="I22" s="568" t="s">
        <v>599</v>
      </c>
      <c r="J22" s="570"/>
      <c r="K22" s="570"/>
      <c r="L22" s="570"/>
      <c r="M22" s="572" t="s">
        <v>825</v>
      </c>
    </row>
    <row r="23" spans="2:13" ht="20.100000000000001" customHeight="1">
      <c r="B23" s="587"/>
      <c r="C23" s="588"/>
      <c r="D23" s="588"/>
      <c r="E23" s="588"/>
      <c r="F23" s="588"/>
      <c r="G23" s="588"/>
      <c r="H23" s="589"/>
      <c r="I23" s="590"/>
      <c r="J23" s="591"/>
      <c r="K23" s="591"/>
      <c r="L23" s="591"/>
      <c r="M23" s="592"/>
    </row>
    <row r="24" spans="2:13" ht="20.100000000000001" customHeight="1">
      <c r="B24" s="565"/>
      <c r="C24" s="566"/>
      <c r="D24" s="566"/>
      <c r="E24" s="566"/>
      <c r="F24" s="566"/>
      <c r="G24" s="566"/>
      <c r="H24" s="567"/>
      <c r="I24" s="569"/>
      <c r="J24" s="571"/>
      <c r="K24" s="571"/>
      <c r="L24" s="571"/>
      <c r="M24" s="573"/>
    </row>
    <row r="25" spans="2:13" ht="20.100000000000001" customHeight="1">
      <c r="B25" s="562" t="s">
        <v>840</v>
      </c>
      <c r="C25" s="563"/>
      <c r="D25" s="563"/>
      <c r="E25" s="563"/>
      <c r="F25" s="563"/>
      <c r="G25" s="563"/>
      <c r="H25" s="564"/>
      <c r="I25" s="568" t="s">
        <v>826</v>
      </c>
      <c r="J25" s="570"/>
      <c r="K25" s="570"/>
      <c r="L25" s="570"/>
      <c r="M25" s="572" t="s">
        <v>825</v>
      </c>
    </row>
    <row r="26" spans="2:13" ht="20.100000000000001" customHeight="1">
      <c r="B26" s="565"/>
      <c r="C26" s="566"/>
      <c r="D26" s="566"/>
      <c r="E26" s="566"/>
      <c r="F26" s="566"/>
      <c r="G26" s="566"/>
      <c r="H26" s="567"/>
      <c r="I26" s="569"/>
      <c r="J26" s="571"/>
      <c r="K26" s="571"/>
      <c r="L26" s="571"/>
      <c r="M26" s="573"/>
    </row>
    <row r="27" spans="2:13" ht="20.100000000000001" customHeight="1">
      <c r="B27" s="562" t="s">
        <v>827</v>
      </c>
      <c r="C27" s="563"/>
      <c r="D27" s="563"/>
      <c r="E27" s="563"/>
      <c r="F27" s="563"/>
      <c r="G27" s="563"/>
      <c r="H27" s="564"/>
      <c r="I27" s="568" t="s">
        <v>828</v>
      </c>
      <c r="J27" s="570"/>
      <c r="K27" s="570"/>
      <c r="L27" s="570"/>
      <c r="M27" s="572" t="s">
        <v>592</v>
      </c>
    </row>
    <row r="28" spans="2:13" ht="20.100000000000001" customHeight="1">
      <c r="B28" s="565"/>
      <c r="C28" s="566"/>
      <c r="D28" s="566"/>
      <c r="E28" s="566"/>
      <c r="F28" s="566"/>
      <c r="G28" s="566"/>
      <c r="H28" s="567"/>
      <c r="I28" s="569"/>
      <c r="J28" s="571"/>
      <c r="K28" s="571"/>
      <c r="L28" s="571"/>
      <c r="M28" s="573"/>
    </row>
    <row r="29" spans="2:13" ht="20.100000000000001" customHeight="1">
      <c r="B29" s="562" t="s">
        <v>829</v>
      </c>
      <c r="C29" s="563"/>
      <c r="D29" s="563"/>
      <c r="E29" s="563"/>
      <c r="F29" s="563"/>
      <c r="G29" s="563"/>
      <c r="H29" s="564"/>
      <c r="I29" s="568" t="s">
        <v>830</v>
      </c>
      <c r="J29" s="570"/>
      <c r="K29" s="570"/>
      <c r="L29" s="570"/>
      <c r="M29" s="572" t="s">
        <v>592</v>
      </c>
    </row>
    <row r="30" spans="2:13" ht="20.100000000000001" customHeight="1">
      <c r="B30" s="565"/>
      <c r="C30" s="566"/>
      <c r="D30" s="566"/>
      <c r="E30" s="566"/>
      <c r="F30" s="566"/>
      <c r="G30" s="566"/>
      <c r="H30" s="567"/>
      <c r="I30" s="569"/>
      <c r="J30" s="571"/>
      <c r="K30" s="571"/>
      <c r="L30" s="571"/>
      <c r="M30" s="573"/>
    </row>
    <row r="31" spans="2:13" ht="19.5" customHeight="1">
      <c r="B31" s="562" t="s">
        <v>831</v>
      </c>
      <c r="C31" s="563"/>
      <c r="D31" s="563"/>
      <c r="E31" s="563"/>
      <c r="F31" s="563"/>
      <c r="G31" s="563"/>
      <c r="H31" s="564"/>
      <c r="I31" s="568" t="s">
        <v>832</v>
      </c>
      <c r="J31" s="570"/>
      <c r="K31" s="570"/>
      <c r="L31" s="570"/>
      <c r="M31" s="572" t="s">
        <v>592</v>
      </c>
    </row>
    <row r="32" spans="2:13" ht="20.100000000000001" customHeight="1">
      <c r="B32" s="565"/>
      <c r="C32" s="566"/>
      <c r="D32" s="566"/>
      <c r="E32" s="566"/>
      <c r="F32" s="566"/>
      <c r="G32" s="566"/>
      <c r="H32" s="567"/>
      <c r="I32" s="569"/>
      <c r="J32" s="571"/>
      <c r="K32" s="571"/>
      <c r="L32" s="571"/>
      <c r="M32" s="573"/>
    </row>
    <row r="33" spans="2:13" ht="20.100000000000001" customHeight="1"/>
    <row r="34" spans="2:13" ht="39.9" customHeight="1">
      <c r="C34" s="595" t="s">
        <v>833</v>
      </c>
      <c r="D34" s="595"/>
      <c r="E34" s="595"/>
      <c r="F34" s="595"/>
      <c r="G34" s="595"/>
      <c r="H34" s="595"/>
      <c r="K34" s="596"/>
      <c r="L34" s="597"/>
      <c r="M34" s="212" t="s">
        <v>600</v>
      </c>
    </row>
    <row r="35" spans="2:13" ht="39.9" customHeight="1">
      <c r="C35" s="595" t="s">
        <v>834</v>
      </c>
      <c r="D35" s="595"/>
      <c r="E35" s="595"/>
      <c r="F35" s="595"/>
      <c r="G35" s="595"/>
      <c r="H35" s="595"/>
      <c r="K35" s="596"/>
      <c r="L35" s="597"/>
      <c r="M35" s="212" t="s">
        <v>825</v>
      </c>
    </row>
    <row r="36" spans="2:13" ht="12.75" customHeight="1"/>
    <row r="37" spans="2:13" s="1" customFormat="1" ht="20.100000000000001" customHeight="1">
      <c r="B37" s="204" t="s">
        <v>803</v>
      </c>
      <c r="C37" s="204"/>
      <c r="D37" s="204"/>
      <c r="E37" s="204"/>
      <c r="F37" s="204"/>
      <c r="G37" s="204"/>
      <c r="H37" s="204"/>
      <c r="I37" s="204"/>
      <c r="J37" s="204"/>
      <c r="K37" s="204"/>
      <c r="L37" s="204"/>
      <c r="M37" s="204"/>
    </row>
    <row r="38" spans="2:13" s="1" customFormat="1" ht="20.100000000000001" customHeight="1">
      <c r="B38" s="213">
        <v>1</v>
      </c>
      <c r="C38" s="593" t="s">
        <v>835</v>
      </c>
      <c r="D38" s="593"/>
      <c r="E38" s="593"/>
      <c r="F38" s="593"/>
      <c r="G38" s="593"/>
      <c r="H38" s="593"/>
      <c r="I38" s="593"/>
      <c r="J38" s="593"/>
      <c r="K38" s="593"/>
      <c r="L38" s="593"/>
      <c r="M38" s="593"/>
    </row>
    <row r="39" spans="2:13" s="1" customFormat="1" ht="15.75" customHeight="1">
      <c r="B39" s="214"/>
      <c r="C39" s="593"/>
      <c r="D39" s="593"/>
      <c r="E39" s="593"/>
      <c r="F39" s="593"/>
      <c r="G39" s="593"/>
      <c r="H39" s="593"/>
      <c r="I39" s="593"/>
      <c r="J39" s="593"/>
      <c r="K39" s="593"/>
      <c r="L39" s="593"/>
      <c r="M39" s="593"/>
    </row>
    <row r="40" spans="2:13" s="1" customFormat="1" ht="20.100000000000001" customHeight="1">
      <c r="B40" s="213">
        <v>2</v>
      </c>
      <c r="C40" s="593" t="s">
        <v>836</v>
      </c>
      <c r="D40" s="594"/>
      <c r="E40" s="594"/>
      <c r="F40" s="594"/>
      <c r="G40" s="594"/>
      <c r="H40" s="594"/>
      <c r="I40" s="594"/>
      <c r="J40" s="594"/>
      <c r="K40" s="594"/>
      <c r="L40" s="594"/>
      <c r="M40" s="594"/>
    </row>
    <row r="41" spans="2:13" s="1" customFormat="1" ht="20.100000000000001" customHeight="1">
      <c r="B41" s="214"/>
      <c r="C41" s="594"/>
      <c r="D41" s="594"/>
      <c r="E41" s="594"/>
      <c r="F41" s="594"/>
      <c r="G41" s="594"/>
      <c r="H41" s="594"/>
      <c r="I41" s="594"/>
      <c r="J41" s="594"/>
      <c r="K41" s="594"/>
      <c r="L41" s="594"/>
      <c r="M41" s="594"/>
    </row>
    <row r="42" spans="2:13" s="1" customFormat="1" ht="20.100000000000001" customHeight="1">
      <c r="B42" s="214"/>
      <c r="C42" s="594"/>
      <c r="D42" s="594"/>
      <c r="E42" s="594"/>
      <c r="F42" s="594"/>
      <c r="G42" s="594"/>
      <c r="H42" s="594"/>
      <c r="I42" s="594"/>
      <c r="J42" s="594"/>
      <c r="K42" s="594"/>
      <c r="L42" s="594"/>
      <c r="M42" s="594"/>
    </row>
    <row r="43" spans="2:13" s="1" customFormat="1" ht="9.75" customHeight="1">
      <c r="B43" s="214"/>
      <c r="C43" s="594"/>
      <c r="D43" s="594"/>
      <c r="E43" s="594"/>
      <c r="F43" s="594"/>
      <c r="G43" s="594"/>
      <c r="H43" s="594"/>
      <c r="I43" s="594"/>
      <c r="J43" s="594"/>
      <c r="K43" s="594"/>
      <c r="L43" s="594"/>
      <c r="M43" s="594"/>
    </row>
    <row r="44" spans="2:13" s="1" customFormat="1" ht="20.100000000000001" customHeight="1">
      <c r="B44" s="213"/>
      <c r="C44" s="215"/>
      <c r="D44" s="215"/>
      <c r="E44" s="215"/>
      <c r="F44" s="215"/>
      <c r="G44" s="215"/>
      <c r="H44" s="215"/>
      <c r="I44" s="215"/>
      <c r="J44" s="215"/>
      <c r="K44" s="215"/>
      <c r="L44" s="215"/>
      <c r="M44" s="215"/>
    </row>
    <row r="45" spans="2:13" s="1" customFormat="1" ht="20.100000000000001" customHeight="1">
      <c r="B45" s="214"/>
      <c r="C45" s="215"/>
      <c r="D45" s="215"/>
      <c r="E45" s="215"/>
      <c r="F45" s="215"/>
      <c r="G45" s="215"/>
      <c r="H45" s="215"/>
      <c r="I45" s="215"/>
      <c r="J45" s="215"/>
      <c r="K45" s="215"/>
      <c r="L45" s="215"/>
      <c r="M45" s="215"/>
    </row>
    <row r="46" spans="2:13" s="1" customFormat="1" ht="20.100000000000001" customHeight="1">
      <c r="B46" s="216"/>
      <c r="C46" s="215"/>
      <c r="D46" s="215"/>
      <c r="E46" s="215"/>
      <c r="F46" s="215"/>
      <c r="G46" s="215"/>
      <c r="H46" s="215"/>
      <c r="I46" s="215"/>
      <c r="J46" s="215"/>
      <c r="K46" s="215"/>
      <c r="L46" s="215"/>
      <c r="M46" s="215"/>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31:H32"/>
    <mergeCell ref="I31:I32"/>
    <mergeCell ref="J31:L32"/>
    <mergeCell ref="M31:M32"/>
    <mergeCell ref="C40:M43"/>
    <mergeCell ref="C34:H34"/>
    <mergeCell ref="K34:L34"/>
    <mergeCell ref="C35:H35"/>
    <mergeCell ref="K35:L35"/>
    <mergeCell ref="C38:M39"/>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6:H17"/>
    <mergeCell ref="I16:I17"/>
    <mergeCell ref="J16:L17"/>
    <mergeCell ref="M16:M17"/>
    <mergeCell ref="M20:M21"/>
    <mergeCell ref="B18:H19"/>
    <mergeCell ref="I18:I19"/>
    <mergeCell ref="J18:L19"/>
    <mergeCell ref="M18:M19"/>
    <mergeCell ref="B20:H21"/>
    <mergeCell ref="I20:I21"/>
    <mergeCell ref="J20:L21"/>
    <mergeCell ref="E7:G7"/>
    <mergeCell ref="B9:H9"/>
    <mergeCell ref="I9:I10"/>
    <mergeCell ref="J9:L10"/>
    <mergeCell ref="M9:M10"/>
    <mergeCell ref="B3:M3"/>
    <mergeCell ref="E5:G5"/>
    <mergeCell ref="H5:M5"/>
    <mergeCell ref="E6:G6"/>
    <mergeCell ref="H6:M6"/>
    <mergeCell ref="B12:H13"/>
    <mergeCell ref="I12:I13"/>
    <mergeCell ref="J12:L13"/>
    <mergeCell ref="M12:M13"/>
    <mergeCell ref="B14:H15"/>
    <mergeCell ref="I14:I15"/>
    <mergeCell ref="J14:L15"/>
    <mergeCell ref="M14:M15"/>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K5" sqref="K5:P5"/>
    </sheetView>
  </sheetViews>
  <sheetFormatPr defaultRowHeight="13.2"/>
  <cols>
    <col min="1" max="1" width="2.3984375" style="19" customWidth="1"/>
    <col min="2" max="16" width="5.3984375" style="19" customWidth="1"/>
    <col min="17" max="17" width="2.69921875" style="19" customWidth="1"/>
    <col min="18" max="256" width="9" style="19"/>
    <col min="257" max="257" width="3.69921875" style="19" customWidth="1"/>
    <col min="258" max="272" width="5.3984375" style="19" customWidth="1"/>
    <col min="273" max="512" width="9" style="19"/>
    <col min="513" max="513" width="3.69921875" style="19" customWidth="1"/>
    <col min="514" max="528" width="5.3984375" style="19" customWidth="1"/>
    <col min="529" max="768" width="9" style="19"/>
    <col min="769" max="769" width="3.69921875" style="19" customWidth="1"/>
    <col min="770" max="784" width="5.3984375" style="19" customWidth="1"/>
    <col min="785" max="1024" width="9" style="19"/>
    <col min="1025" max="1025" width="3.69921875" style="19" customWidth="1"/>
    <col min="1026" max="1040" width="5.3984375" style="19" customWidth="1"/>
    <col min="1041" max="1280" width="9" style="19"/>
    <col min="1281" max="1281" width="3.69921875" style="19" customWidth="1"/>
    <col min="1282" max="1296" width="5.3984375" style="19" customWidth="1"/>
    <col min="1297" max="1536" width="9" style="19"/>
    <col min="1537" max="1537" width="3.69921875" style="19" customWidth="1"/>
    <col min="1538" max="1552" width="5.3984375" style="19" customWidth="1"/>
    <col min="1553" max="1792" width="9" style="19"/>
    <col min="1793" max="1793" width="3.69921875" style="19" customWidth="1"/>
    <col min="1794" max="1808" width="5.3984375" style="19" customWidth="1"/>
    <col min="1809" max="2048" width="9" style="19"/>
    <col min="2049" max="2049" width="3.69921875" style="19" customWidth="1"/>
    <col min="2050" max="2064" width="5.3984375" style="19" customWidth="1"/>
    <col min="2065" max="2304" width="9" style="19"/>
    <col min="2305" max="2305" width="3.69921875" style="19" customWidth="1"/>
    <col min="2306" max="2320" width="5.3984375" style="19" customWidth="1"/>
    <col min="2321" max="2560" width="9" style="19"/>
    <col min="2561" max="2561" width="3.69921875" style="19" customWidth="1"/>
    <col min="2562" max="2576" width="5.3984375" style="19" customWidth="1"/>
    <col min="2577" max="2816" width="9" style="19"/>
    <col min="2817" max="2817" width="3.69921875" style="19" customWidth="1"/>
    <col min="2818" max="2832" width="5.3984375" style="19" customWidth="1"/>
    <col min="2833" max="3072" width="9" style="19"/>
    <col min="3073" max="3073" width="3.69921875" style="19" customWidth="1"/>
    <col min="3074" max="3088" width="5.3984375" style="19" customWidth="1"/>
    <col min="3089" max="3328" width="9" style="19"/>
    <col min="3329" max="3329" width="3.69921875" style="19" customWidth="1"/>
    <col min="3330" max="3344" width="5.3984375" style="19" customWidth="1"/>
    <col min="3345" max="3584" width="9" style="19"/>
    <col min="3585" max="3585" width="3.69921875" style="19" customWidth="1"/>
    <col min="3586" max="3600" width="5.3984375" style="19" customWidth="1"/>
    <col min="3601" max="3840" width="9" style="19"/>
    <col min="3841" max="3841" width="3.69921875" style="19" customWidth="1"/>
    <col min="3842" max="3856" width="5.3984375" style="19" customWidth="1"/>
    <col min="3857" max="4096" width="9" style="19"/>
    <col min="4097" max="4097" width="3.69921875" style="19" customWidth="1"/>
    <col min="4098" max="4112" width="5.3984375" style="19" customWidth="1"/>
    <col min="4113" max="4352" width="9" style="19"/>
    <col min="4353" max="4353" width="3.69921875" style="19" customWidth="1"/>
    <col min="4354" max="4368" width="5.3984375" style="19" customWidth="1"/>
    <col min="4369" max="4608" width="9" style="19"/>
    <col min="4609" max="4609" width="3.69921875" style="19" customWidth="1"/>
    <col min="4610" max="4624" width="5.3984375" style="19" customWidth="1"/>
    <col min="4625" max="4864" width="9" style="19"/>
    <col min="4865" max="4865" width="3.69921875" style="19" customWidth="1"/>
    <col min="4866" max="4880" width="5.3984375" style="19" customWidth="1"/>
    <col min="4881" max="5120" width="9" style="19"/>
    <col min="5121" max="5121" width="3.69921875" style="19" customWidth="1"/>
    <col min="5122" max="5136" width="5.3984375" style="19" customWidth="1"/>
    <col min="5137" max="5376" width="9" style="19"/>
    <col min="5377" max="5377" width="3.69921875" style="19" customWidth="1"/>
    <col min="5378" max="5392" width="5.3984375" style="19" customWidth="1"/>
    <col min="5393" max="5632" width="9" style="19"/>
    <col min="5633" max="5633" width="3.69921875" style="19" customWidth="1"/>
    <col min="5634" max="5648" width="5.3984375" style="19" customWidth="1"/>
    <col min="5649" max="5888" width="9" style="19"/>
    <col min="5889" max="5889" width="3.69921875" style="19" customWidth="1"/>
    <col min="5890" max="5904" width="5.3984375" style="19" customWidth="1"/>
    <col min="5905" max="6144" width="9" style="19"/>
    <col min="6145" max="6145" width="3.69921875" style="19" customWidth="1"/>
    <col min="6146" max="6160" width="5.3984375" style="19" customWidth="1"/>
    <col min="6161" max="6400" width="9" style="19"/>
    <col min="6401" max="6401" width="3.69921875" style="19" customWidth="1"/>
    <col min="6402" max="6416" width="5.3984375" style="19" customWidth="1"/>
    <col min="6417" max="6656" width="9" style="19"/>
    <col min="6657" max="6657" width="3.69921875" style="19" customWidth="1"/>
    <col min="6658" max="6672" width="5.3984375" style="19" customWidth="1"/>
    <col min="6673" max="6912" width="9" style="19"/>
    <col min="6913" max="6913" width="3.69921875" style="19" customWidth="1"/>
    <col min="6914" max="6928" width="5.3984375" style="19" customWidth="1"/>
    <col min="6929" max="7168" width="9" style="19"/>
    <col min="7169" max="7169" width="3.69921875" style="19" customWidth="1"/>
    <col min="7170" max="7184" width="5.3984375" style="19" customWidth="1"/>
    <col min="7185" max="7424" width="9" style="19"/>
    <col min="7425" max="7425" width="3.69921875" style="19" customWidth="1"/>
    <col min="7426" max="7440" width="5.3984375" style="19" customWidth="1"/>
    <col min="7441" max="7680" width="9" style="19"/>
    <col min="7681" max="7681" width="3.69921875" style="19" customWidth="1"/>
    <col min="7682" max="7696" width="5.3984375" style="19" customWidth="1"/>
    <col min="7697" max="7936" width="9" style="19"/>
    <col min="7937" max="7937" width="3.69921875" style="19" customWidth="1"/>
    <col min="7938" max="7952" width="5.3984375" style="19" customWidth="1"/>
    <col min="7953" max="8192" width="9" style="19"/>
    <col min="8193" max="8193" width="3.69921875" style="19" customWidth="1"/>
    <col min="8194" max="8208" width="5.3984375" style="19" customWidth="1"/>
    <col min="8209" max="8448" width="9" style="19"/>
    <col min="8449" max="8449" width="3.69921875" style="19" customWidth="1"/>
    <col min="8450" max="8464" width="5.3984375" style="19" customWidth="1"/>
    <col min="8465" max="8704" width="9" style="19"/>
    <col min="8705" max="8705" width="3.69921875" style="19" customWidth="1"/>
    <col min="8706" max="8720" width="5.3984375" style="19" customWidth="1"/>
    <col min="8721" max="8960" width="9" style="19"/>
    <col min="8961" max="8961" width="3.69921875" style="19" customWidth="1"/>
    <col min="8962" max="8976" width="5.3984375" style="19" customWidth="1"/>
    <col min="8977" max="9216" width="9" style="19"/>
    <col min="9217" max="9217" width="3.69921875" style="19" customWidth="1"/>
    <col min="9218" max="9232" width="5.3984375" style="19" customWidth="1"/>
    <col min="9233" max="9472" width="9" style="19"/>
    <col min="9473" max="9473" width="3.69921875" style="19" customWidth="1"/>
    <col min="9474" max="9488" width="5.3984375" style="19" customWidth="1"/>
    <col min="9489" max="9728" width="9" style="19"/>
    <col min="9729" max="9729" width="3.69921875" style="19" customWidth="1"/>
    <col min="9730" max="9744" width="5.3984375" style="19" customWidth="1"/>
    <col min="9745" max="9984" width="9" style="19"/>
    <col min="9985" max="9985" width="3.69921875" style="19" customWidth="1"/>
    <col min="9986" max="10000" width="5.3984375" style="19" customWidth="1"/>
    <col min="10001" max="10240" width="9" style="19"/>
    <col min="10241" max="10241" width="3.69921875" style="19" customWidth="1"/>
    <col min="10242" max="10256" width="5.3984375" style="19" customWidth="1"/>
    <col min="10257" max="10496" width="9" style="19"/>
    <col min="10497" max="10497" width="3.69921875" style="19" customWidth="1"/>
    <col min="10498" max="10512" width="5.3984375" style="19" customWidth="1"/>
    <col min="10513" max="10752" width="9" style="19"/>
    <col min="10753" max="10753" width="3.69921875" style="19" customWidth="1"/>
    <col min="10754" max="10768" width="5.3984375" style="19" customWidth="1"/>
    <col min="10769" max="11008" width="9" style="19"/>
    <col min="11009" max="11009" width="3.69921875" style="19" customWidth="1"/>
    <col min="11010" max="11024" width="5.3984375" style="19" customWidth="1"/>
    <col min="11025" max="11264" width="9" style="19"/>
    <col min="11265" max="11265" width="3.69921875" style="19" customWidth="1"/>
    <col min="11266" max="11280" width="5.3984375" style="19" customWidth="1"/>
    <col min="11281" max="11520" width="9" style="19"/>
    <col min="11521" max="11521" width="3.69921875" style="19" customWidth="1"/>
    <col min="11522" max="11536" width="5.3984375" style="19" customWidth="1"/>
    <col min="11537" max="11776" width="9" style="19"/>
    <col min="11777" max="11777" width="3.69921875" style="19" customWidth="1"/>
    <col min="11778" max="11792" width="5.3984375" style="19" customWidth="1"/>
    <col min="11793" max="12032" width="9" style="19"/>
    <col min="12033" max="12033" width="3.69921875" style="19" customWidth="1"/>
    <col min="12034" max="12048" width="5.3984375" style="19" customWidth="1"/>
    <col min="12049" max="12288" width="9" style="19"/>
    <col min="12289" max="12289" width="3.69921875" style="19" customWidth="1"/>
    <col min="12290" max="12304" width="5.3984375" style="19" customWidth="1"/>
    <col min="12305" max="12544" width="9" style="19"/>
    <col min="12545" max="12545" width="3.69921875" style="19" customWidth="1"/>
    <col min="12546" max="12560" width="5.3984375" style="19" customWidth="1"/>
    <col min="12561" max="12800" width="9" style="19"/>
    <col min="12801" max="12801" width="3.69921875" style="19" customWidth="1"/>
    <col min="12802" max="12816" width="5.3984375" style="19" customWidth="1"/>
    <col min="12817" max="13056" width="9" style="19"/>
    <col min="13057" max="13057" width="3.69921875" style="19" customWidth="1"/>
    <col min="13058" max="13072" width="5.3984375" style="19" customWidth="1"/>
    <col min="13073" max="13312" width="9" style="19"/>
    <col min="13313" max="13313" width="3.69921875" style="19" customWidth="1"/>
    <col min="13314" max="13328" width="5.3984375" style="19" customWidth="1"/>
    <col min="13329" max="13568" width="9" style="19"/>
    <col min="13569" max="13569" width="3.69921875" style="19" customWidth="1"/>
    <col min="13570" max="13584" width="5.3984375" style="19" customWidth="1"/>
    <col min="13585" max="13824" width="9" style="19"/>
    <col min="13825" max="13825" width="3.69921875" style="19" customWidth="1"/>
    <col min="13826" max="13840" width="5.3984375" style="19" customWidth="1"/>
    <col min="13841" max="14080" width="9" style="19"/>
    <col min="14081" max="14081" width="3.69921875" style="19" customWidth="1"/>
    <col min="14082" max="14096" width="5.3984375" style="19" customWidth="1"/>
    <col min="14097" max="14336" width="9" style="19"/>
    <col min="14337" max="14337" width="3.69921875" style="19" customWidth="1"/>
    <col min="14338" max="14352" width="5.3984375" style="19" customWidth="1"/>
    <col min="14353" max="14592" width="9" style="19"/>
    <col min="14593" max="14593" width="3.69921875" style="19" customWidth="1"/>
    <col min="14594" max="14608" width="5.3984375" style="19" customWidth="1"/>
    <col min="14609" max="14848" width="9" style="19"/>
    <col min="14849" max="14849" width="3.69921875" style="19" customWidth="1"/>
    <col min="14850" max="14864" width="5.3984375" style="19" customWidth="1"/>
    <col min="14865" max="15104" width="9" style="19"/>
    <col min="15105" max="15105" width="3.69921875" style="19" customWidth="1"/>
    <col min="15106" max="15120" width="5.3984375" style="19" customWidth="1"/>
    <col min="15121" max="15360" width="9" style="19"/>
    <col min="15361" max="15361" width="3.69921875" style="19" customWidth="1"/>
    <col min="15362" max="15376" width="5.3984375" style="19" customWidth="1"/>
    <col min="15377" max="15616" width="9" style="19"/>
    <col min="15617" max="15617" width="3.69921875" style="19" customWidth="1"/>
    <col min="15618" max="15632" width="5.3984375" style="19" customWidth="1"/>
    <col min="15633" max="15872" width="9" style="19"/>
    <col min="15873" max="15873" width="3.69921875" style="19" customWidth="1"/>
    <col min="15874" max="15888" width="5.3984375" style="19" customWidth="1"/>
    <col min="15889" max="16128" width="9" style="19"/>
    <col min="16129" max="16129" width="3.69921875" style="19" customWidth="1"/>
    <col min="16130" max="16144" width="5.3984375" style="19" customWidth="1"/>
    <col min="16145" max="16384" width="9" style="19"/>
  </cols>
  <sheetData>
    <row r="1" spans="1:16" ht="31.5" customHeight="1">
      <c r="A1" s="491" t="s">
        <v>841</v>
      </c>
      <c r="B1" s="491"/>
      <c r="C1" s="491"/>
      <c r="D1" s="491"/>
      <c r="E1" s="491"/>
      <c r="F1" s="18"/>
      <c r="G1" s="18"/>
      <c r="H1" s="18"/>
      <c r="I1" s="18"/>
      <c r="K1" s="492"/>
      <c r="L1" s="492"/>
      <c r="M1" s="492"/>
      <c r="N1" s="492"/>
      <c r="O1" s="492"/>
      <c r="P1" s="492"/>
    </row>
    <row r="2" spans="1:16" ht="23.25" customHeight="1">
      <c r="B2" s="629" t="s">
        <v>601</v>
      </c>
      <c r="C2" s="629"/>
      <c r="D2" s="629"/>
      <c r="E2" s="629"/>
      <c r="F2" s="629"/>
      <c r="G2" s="629"/>
      <c r="H2" s="629"/>
      <c r="I2" s="629"/>
      <c r="J2" s="629"/>
      <c r="K2" s="629"/>
      <c r="L2" s="629"/>
      <c r="M2" s="629"/>
      <c r="N2" s="629"/>
      <c r="O2" s="629"/>
      <c r="P2" s="629"/>
    </row>
    <row r="3" spans="1:16" ht="21" customHeight="1">
      <c r="B3" s="7"/>
      <c r="C3" s="7"/>
      <c r="D3" s="7"/>
      <c r="E3" s="7"/>
      <c r="F3" s="7"/>
      <c r="G3" s="7"/>
      <c r="H3" s="7"/>
      <c r="I3" s="7"/>
      <c r="J3" s="7"/>
      <c r="K3" s="7"/>
      <c r="L3" s="7"/>
      <c r="M3" s="7"/>
      <c r="N3" s="7"/>
      <c r="O3" s="7"/>
      <c r="P3" s="7"/>
    </row>
    <row r="4" spans="1:16" s="20" customFormat="1" ht="43.5" customHeight="1">
      <c r="B4" s="630"/>
      <c r="C4" s="630"/>
      <c r="D4" s="630"/>
      <c r="H4" s="622" t="s">
        <v>590</v>
      </c>
      <c r="I4" s="622"/>
      <c r="J4" s="622"/>
      <c r="K4" s="623"/>
      <c r="L4" s="624"/>
      <c r="M4" s="624"/>
      <c r="N4" s="624"/>
      <c r="O4" s="624"/>
      <c r="P4" s="624"/>
    </row>
    <row r="5" spans="1:16" s="20" customFormat="1" ht="24.9" customHeight="1">
      <c r="H5" s="617" t="s">
        <v>591</v>
      </c>
      <c r="I5" s="617"/>
      <c r="J5" s="617"/>
      <c r="K5" s="618"/>
      <c r="L5" s="619"/>
      <c r="M5" s="619"/>
      <c r="N5" s="619"/>
      <c r="O5" s="619"/>
      <c r="P5" s="619"/>
    </row>
    <row r="6" spans="1:16" ht="17.25" customHeight="1">
      <c r="B6" s="18"/>
      <c r="C6" s="18"/>
      <c r="D6" s="18"/>
      <c r="E6" s="18"/>
      <c r="F6" s="18"/>
      <c r="G6" s="18"/>
      <c r="H6" s="18"/>
      <c r="I6" s="18"/>
      <c r="J6" s="18"/>
      <c r="K6" s="18"/>
      <c r="L6" s="18"/>
      <c r="M6" s="18"/>
      <c r="N6" s="18"/>
      <c r="O6" s="18"/>
      <c r="P6" s="18"/>
    </row>
    <row r="7" spans="1:16" ht="17.25" customHeight="1">
      <c r="B7" s="19" t="s">
        <v>602</v>
      </c>
      <c r="C7" s="18"/>
      <c r="D7" s="18"/>
      <c r="E7" s="18"/>
      <c r="F7" s="18"/>
      <c r="G7" s="18"/>
      <c r="H7" s="18"/>
      <c r="I7" s="18"/>
      <c r="J7" s="18"/>
      <c r="K7" s="18"/>
      <c r="L7" s="18"/>
      <c r="M7" s="18"/>
      <c r="N7" s="18"/>
      <c r="O7" s="18"/>
      <c r="P7" s="18"/>
    </row>
    <row r="8" spans="1:16" ht="21" customHeight="1">
      <c r="B8" s="21" t="s">
        <v>842</v>
      </c>
      <c r="C8" s="22"/>
      <c r="D8" s="22"/>
      <c r="E8" s="22"/>
      <c r="F8" s="22"/>
      <c r="G8" s="22"/>
      <c r="H8" s="22"/>
      <c r="I8" s="22"/>
      <c r="J8" s="22"/>
      <c r="K8" s="22"/>
      <c r="L8" s="22"/>
      <c r="M8" s="22"/>
      <c r="N8" s="600"/>
      <c r="O8" s="601"/>
      <c r="P8" s="23" t="s">
        <v>593</v>
      </c>
    </row>
    <row r="9" spans="1:16" ht="21" customHeight="1">
      <c r="B9" s="606" t="s">
        <v>603</v>
      </c>
      <c r="C9" s="607"/>
      <c r="D9" s="607"/>
      <c r="E9" s="607"/>
      <c r="F9" s="607"/>
      <c r="G9" s="607"/>
      <c r="H9" s="607"/>
      <c r="I9" s="607"/>
      <c r="J9" s="607"/>
      <c r="K9" s="607"/>
      <c r="L9" s="607"/>
      <c r="M9" s="608"/>
      <c r="N9" s="600"/>
      <c r="O9" s="601"/>
      <c r="P9" s="23" t="s">
        <v>593</v>
      </c>
    </row>
    <row r="10" spans="1:16" ht="31.5" customHeight="1">
      <c r="B10" s="606" t="s">
        <v>604</v>
      </c>
      <c r="C10" s="607"/>
      <c r="D10" s="607"/>
      <c r="E10" s="607"/>
      <c r="F10" s="607"/>
      <c r="G10" s="607"/>
      <c r="H10" s="607"/>
      <c r="I10" s="607"/>
      <c r="J10" s="607"/>
      <c r="K10" s="607"/>
      <c r="L10" s="607"/>
      <c r="M10" s="608"/>
      <c r="N10" s="600"/>
      <c r="O10" s="601"/>
      <c r="P10" s="23" t="s">
        <v>593</v>
      </c>
    </row>
    <row r="11" spans="1:16" ht="21.75" customHeight="1">
      <c r="B11" s="606" t="s">
        <v>605</v>
      </c>
      <c r="C11" s="607"/>
      <c r="D11" s="607"/>
      <c r="E11" s="607"/>
      <c r="F11" s="607"/>
      <c r="G11" s="607"/>
      <c r="H11" s="607"/>
      <c r="I11" s="607"/>
      <c r="J11" s="607"/>
      <c r="K11" s="607"/>
      <c r="L11" s="607"/>
      <c r="M11" s="608"/>
      <c r="N11" s="600"/>
      <c r="O11" s="601"/>
      <c r="P11" s="23" t="s">
        <v>593</v>
      </c>
    </row>
    <row r="12" spans="1:16" ht="31.5" customHeight="1">
      <c r="B12" s="606" t="s">
        <v>606</v>
      </c>
      <c r="C12" s="621"/>
      <c r="D12" s="609" t="s">
        <v>607</v>
      </c>
      <c r="E12" s="610"/>
      <c r="F12" s="610"/>
      <c r="G12" s="610"/>
      <c r="H12" s="610"/>
      <c r="I12" s="611"/>
      <c r="J12" s="609" t="s">
        <v>608</v>
      </c>
      <c r="K12" s="610"/>
      <c r="L12" s="610"/>
      <c r="M12" s="610"/>
      <c r="N12" s="610"/>
      <c r="O12" s="610"/>
      <c r="P12" s="611"/>
    </row>
    <row r="13" spans="1:16" ht="21" customHeight="1">
      <c r="B13" s="598" t="s">
        <v>609</v>
      </c>
      <c r="C13" s="599"/>
      <c r="D13" s="600"/>
      <c r="E13" s="601"/>
      <c r="F13" s="601"/>
      <c r="G13" s="601"/>
      <c r="H13" s="601"/>
      <c r="I13" s="24" t="s">
        <v>592</v>
      </c>
      <c r="J13" s="600"/>
      <c r="K13" s="601"/>
      <c r="L13" s="601"/>
      <c r="M13" s="601"/>
      <c r="N13" s="601"/>
      <c r="O13" s="601"/>
      <c r="P13" s="24" t="s">
        <v>592</v>
      </c>
    </row>
    <row r="14" spans="1:16" ht="21" customHeight="1">
      <c r="B14" s="598" t="s">
        <v>610</v>
      </c>
      <c r="C14" s="599"/>
      <c r="D14" s="600"/>
      <c r="E14" s="601"/>
      <c r="F14" s="601"/>
      <c r="G14" s="601"/>
      <c r="H14" s="601"/>
      <c r="I14" s="24" t="s">
        <v>592</v>
      </c>
      <c r="J14" s="600"/>
      <c r="K14" s="601"/>
      <c r="L14" s="601"/>
      <c r="M14" s="601"/>
      <c r="N14" s="601"/>
      <c r="O14" s="601"/>
      <c r="P14" s="24" t="s">
        <v>592</v>
      </c>
    </row>
    <row r="15" spans="1:16" ht="21" customHeight="1">
      <c r="B15" s="598" t="s">
        <v>611</v>
      </c>
      <c r="C15" s="599"/>
      <c r="D15" s="600"/>
      <c r="E15" s="601"/>
      <c r="F15" s="601"/>
      <c r="G15" s="601"/>
      <c r="H15" s="601"/>
      <c r="I15" s="24" t="s">
        <v>592</v>
      </c>
      <c r="J15" s="600"/>
      <c r="K15" s="601"/>
      <c r="L15" s="601"/>
      <c r="M15" s="601"/>
      <c r="N15" s="601"/>
      <c r="O15" s="601"/>
      <c r="P15" s="24" t="s">
        <v>592</v>
      </c>
    </row>
    <row r="16" spans="1:16" ht="21" customHeight="1">
      <c r="B16" s="598" t="s">
        <v>612</v>
      </c>
      <c r="C16" s="599"/>
      <c r="D16" s="600"/>
      <c r="E16" s="601"/>
      <c r="F16" s="601"/>
      <c r="G16" s="601"/>
      <c r="H16" s="601"/>
      <c r="I16" s="24" t="s">
        <v>592</v>
      </c>
      <c r="J16" s="600"/>
      <c r="K16" s="601"/>
      <c r="L16" s="601"/>
      <c r="M16" s="601"/>
      <c r="N16" s="601"/>
      <c r="O16" s="601"/>
      <c r="P16" s="24" t="s">
        <v>592</v>
      </c>
    </row>
    <row r="17" spans="2:18" ht="21" customHeight="1">
      <c r="B17" s="598" t="s">
        <v>613</v>
      </c>
      <c r="C17" s="599"/>
      <c r="D17" s="600"/>
      <c r="E17" s="601"/>
      <c r="F17" s="601"/>
      <c r="G17" s="601"/>
      <c r="H17" s="601"/>
      <c r="I17" s="24" t="s">
        <v>592</v>
      </c>
      <c r="J17" s="600"/>
      <c r="K17" s="601"/>
      <c r="L17" s="601"/>
      <c r="M17" s="601"/>
      <c r="N17" s="601"/>
      <c r="O17" s="601"/>
      <c r="P17" s="24" t="s">
        <v>592</v>
      </c>
    </row>
    <row r="18" spans="2:18" ht="21" customHeight="1">
      <c r="B18" s="625" t="s">
        <v>614</v>
      </c>
      <c r="C18" s="626"/>
      <c r="D18" s="627"/>
      <c r="E18" s="628"/>
      <c r="F18" s="628"/>
      <c r="G18" s="628"/>
      <c r="H18" s="628"/>
      <c r="I18" s="25" t="s">
        <v>615</v>
      </c>
      <c r="J18" s="627"/>
      <c r="K18" s="628"/>
      <c r="L18" s="628"/>
      <c r="M18" s="628"/>
      <c r="N18" s="628"/>
      <c r="O18" s="628"/>
      <c r="P18" s="25" t="s">
        <v>615</v>
      </c>
    </row>
    <row r="19" spans="2:18" ht="21" customHeight="1">
      <c r="B19" s="598" t="s">
        <v>616</v>
      </c>
      <c r="C19" s="599"/>
      <c r="D19" s="600"/>
      <c r="E19" s="601"/>
      <c r="F19" s="601"/>
      <c r="G19" s="601"/>
      <c r="H19" s="601"/>
      <c r="I19" s="24" t="s">
        <v>592</v>
      </c>
      <c r="J19" s="600"/>
      <c r="K19" s="601"/>
      <c r="L19" s="601"/>
      <c r="M19" s="601"/>
      <c r="N19" s="601"/>
      <c r="O19" s="601"/>
      <c r="P19" s="24" t="s">
        <v>592</v>
      </c>
    </row>
    <row r="20" spans="2:18" ht="21" customHeight="1">
      <c r="B20" s="26"/>
      <c r="C20" s="26"/>
      <c r="D20" s="27"/>
      <c r="E20" s="27"/>
      <c r="F20" s="27"/>
      <c r="G20" s="27"/>
      <c r="H20" s="27"/>
      <c r="I20" s="17"/>
      <c r="J20" s="27"/>
      <c r="K20" s="27"/>
      <c r="L20" s="27"/>
      <c r="M20" s="27"/>
      <c r="N20" s="27"/>
      <c r="O20" s="27"/>
      <c r="P20" s="17"/>
      <c r="R20" s="218" t="s">
        <v>847</v>
      </c>
    </row>
    <row r="21" spans="2:18" ht="21" customHeight="1">
      <c r="B21" s="603"/>
      <c r="C21" s="603"/>
      <c r="D21" s="603"/>
      <c r="E21" s="27"/>
      <c r="F21" s="27"/>
      <c r="G21" s="27"/>
      <c r="H21" s="27"/>
      <c r="I21" s="17"/>
      <c r="J21" s="27"/>
      <c r="K21" s="27"/>
      <c r="L21" s="27"/>
      <c r="M21" s="27"/>
      <c r="N21" s="27"/>
      <c r="O21" s="27"/>
      <c r="P21" s="17"/>
    </row>
    <row r="22" spans="2:18" ht="21" customHeight="1">
      <c r="B22" s="604"/>
      <c r="C22" s="604"/>
      <c r="D22" s="604"/>
      <c r="E22" s="604"/>
      <c r="F22" s="604"/>
      <c r="G22" s="604"/>
      <c r="H22" s="604"/>
      <c r="I22" s="604"/>
      <c r="J22" s="604"/>
      <c r="K22" s="604"/>
      <c r="L22" s="604"/>
      <c r="M22" s="604"/>
      <c r="N22" s="604"/>
      <c r="O22" s="604"/>
      <c r="P22" s="604"/>
    </row>
    <row r="23" spans="2:18" ht="21" customHeight="1">
      <c r="B23" s="604"/>
      <c r="C23" s="604"/>
      <c r="D23" s="604"/>
      <c r="E23" s="604"/>
      <c r="F23" s="604"/>
      <c r="G23" s="604"/>
      <c r="H23" s="604"/>
      <c r="I23" s="604"/>
      <c r="J23" s="604"/>
      <c r="K23" s="604"/>
      <c r="L23" s="604"/>
      <c r="M23" s="604"/>
      <c r="N23" s="604"/>
      <c r="O23" s="604"/>
      <c r="P23" s="604"/>
    </row>
    <row r="24" spans="2:18" ht="21" customHeight="1">
      <c r="B24" s="604"/>
      <c r="C24" s="604"/>
      <c r="D24" s="604"/>
      <c r="E24" s="604"/>
      <c r="F24" s="604"/>
      <c r="G24" s="604"/>
      <c r="H24" s="604"/>
      <c r="I24" s="604"/>
      <c r="J24" s="604"/>
      <c r="K24" s="604"/>
      <c r="L24" s="604"/>
      <c r="M24" s="604"/>
      <c r="N24" s="604"/>
      <c r="O24" s="604"/>
      <c r="P24" s="604"/>
    </row>
    <row r="25" spans="2:18" ht="21" customHeight="1">
      <c r="B25" s="604"/>
      <c r="C25" s="604"/>
      <c r="D25" s="604"/>
      <c r="E25" s="604"/>
      <c r="F25" s="604"/>
      <c r="G25" s="604"/>
      <c r="H25" s="604"/>
      <c r="I25" s="604"/>
      <c r="J25" s="604"/>
      <c r="K25" s="604"/>
      <c r="L25" s="604"/>
      <c r="M25" s="604"/>
      <c r="N25" s="604"/>
      <c r="O25" s="604"/>
      <c r="P25" s="604"/>
    </row>
    <row r="26" spans="2:18" ht="21" customHeight="1">
      <c r="B26" s="604"/>
      <c r="C26" s="604"/>
      <c r="D26" s="604"/>
      <c r="E26" s="604"/>
      <c r="F26" s="604"/>
      <c r="G26" s="604"/>
      <c r="H26" s="604"/>
      <c r="I26" s="604"/>
      <c r="J26" s="604"/>
      <c r="K26" s="604"/>
      <c r="L26" s="604"/>
      <c r="M26" s="604"/>
      <c r="N26" s="604"/>
      <c r="O26" s="604"/>
      <c r="P26" s="604"/>
    </row>
    <row r="27" spans="2:18" ht="21" customHeight="1">
      <c r="B27" s="604"/>
      <c r="C27" s="604"/>
      <c r="D27" s="604"/>
      <c r="E27" s="604"/>
      <c r="F27" s="604"/>
      <c r="G27" s="604"/>
      <c r="H27" s="604"/>
      <c r="I27" s="604"/>
      <c r="J27" s="604"/>
      <c r="K27" s="604"/>
      <c r="L27" s="604"/>
      <c r="M27" s="604"/>
      <c r="N27" s="604"/>
      <c r="O27" s="604"/>
      <c r="P27" s="604"/>
    </row>
    <row r="28" spans="2:18" ht="21" customHeight="1">
      <c r="B28" s="604"/>
      <c r="C28" s="604"/>
      <c r="D28" s="604"/>
      <c r="E28" s="604"/>
      <c r="F28" s="604"/>
      <c r="G28" s="604"/>
      <c r="H28" s="604"/>
      <c r="I28" s="604"/>
      <c r="J28" s="604"/>
      <c r="K28" s="604"/>
      <c r="L28" s="604"/>
      <c r="M28" s="604"/>
      <c r="N28" s="604"/>
      <c r="O28" s="604"/>
      <c r="P28" s="604"/>
    </row>
    <row r="29" spans="2:18" ht="21" customHeight="1">
      <c r="B29" s="604"/>
      <c r="C29" s="604"/>
      <c r="D29" s="604"/>
      <c r="E29" s="604"/>
      <c r="F29" s="604"/>
      <c r="G29" s="604"/>
      <c r="H29" s="604"/>
      <c r="I29" s="604"/>
      <c r="J29" s="604"/>
      <c r="K29" s="604"/>
      <c r="L29" s="604"/>
      <c r="M29" s="604"/>
      <c r="N29" s="604"/>
      <c r="O29" s="604"/>
      <c r="P29" s="604"/>
    </row>
    <row r="30" spans="2:18" ht="21" customHeight="1">
      <c r="B30" s="604"/>
      <c r="C30" s="604"/>
      <c r="D30" s="604"/>
      <c r="E30" s="604"/>
      <c r="F30" s="604"/>
      <c r="G30" s="604"/>
      <c r="H30" s="604"/>
      <c r="I30" s="604"/>
      <c r="J30" s="604"/>
      <c r="K30" s="604"/>
      <c r="L30" s="604"/>
      <c r="M30" s="604"/>
      <c r="N30" s="604"/>
      <c r="O30" s="604"/>
      <c r="P30" s="604"/>
    </row>
    <row r="31" spans="2:18" ht="21" customHeight="1">
      <c r="B31" s="604"/>
      <c r="C31" s="604"/>
      <c r="D31" s="604"/>
      <c r="E31" s="604"/>
      <c r="F31" s="604"/>
      <c r="G31" s="604"/>
      <c r="H31" s="604"/>
      <c r="I31" s="604"/>
      <c r="J31" s="604"/>
      <c r="K31" s="604"/>
      <c r="L31" s="604"/>
      <c r="M31" s="604"/>
      <c r="N31" s="604"/>
      <c r="O31" s="604"/>
      <c r="P31" s="604"/>
    </row>
    <row r="32" spans="2:18" ht="21" customHeight="1">
      <c r="B32" s="604"/>
      <c r="C32" s="604"/>
      <c r="D32" s="604"/>
      <c r="E32" s="604"/>
      <c r="F32" s="604"/>
      <c r="G32" s="604"/>
      <c r="H32" s="604"/>
      <c r="I32" s="604"/>
      <c r="J32" s="604"/>
      <c r="K32" s="604"/>
      <c r="L32" s="604"/>
      <c r="M32" s="604"/>
      <c r="N32" s="604"/>
      <c r="O32" s="604"/>
      <c r="P32" s="604"/>
    </row>
    <row r="33" spans="1:16" ht="21" customHeight="1">
      <c r="B33" s="26"/>
      <c r="C33" s="26"/>
      <c r="D33" s="27"/>
      <c r="E33" s="27"/>
      <c r="F33" s="27"/>
      <c r="G33" s="27"/>
      <c r="H33" s="27"/>
      <c r="I33" s="17"/>
      <c r="J33" s="27"/>
      <c r="K33" s="27"/>
      <c r="L33" s="27"/>
      <c r="M33" s="27"/>
      <c r="N33" s="27"/>
      <c r="O33" s="27"/>
      <c r="P33" s="17"/>
    </row>
    <row r="34" spans="1:16" ht="21" customHeight="1">
      <c r="B34" s="26"/>
      <c r="C34" s="26"/>
      <c r="D34" s="27"/>
      <c r="E34" s="27"/>
      <c r="F34" s="27"/>
      <c r="G34" s="27"/>
      <c r="H34" s="27"/>
      <c r="I34" s="17"/>
      <c r="J34" s="27"/>
      <c r="K34" s="27"/>
      <c r="L34" s="27"/>
      <c r="M34" s="27"/>
      <c r="N34" s="27"/>
      <c r="O34" s="27"/>
      <c r="P34" s="17"/>
    </row>
    <row r="35" spans="1:16" ht="21" customHeight="1">
      <c r="B35" s="26"/>
      <c r="C35" s="26"/>
      <c r="D35" s="27"/>
      <c r="E35" s="27"/>
      <c r="F35" s="27"/>
      <c r="G35" s="27"/>
      <c r="H35" s="27"/>
      <c r="I35" s="17"/>
      <c r="J35" s="27"/>
      <c r="K35" s="27"/>
      <c r="L35" s="27"/>
      <c r="M35" s="27"/>
      <c r="N35" s="27"/>
      <c r="O35" s="27"/>
      <c r="P35" s="17"/>
    </row>
    <row r="36" spans="1:16" ht="25.5" customHeight="1">
      <c r="A36" s="491"/>
      <c r="B36" s="491"/>
      <c r="C36" s="491"/>
      <c r="D36" s="491"/>
      <c r="E36" s="491"/>
      <c r="F36" s="18"/>
      <c r="G36" s="18"/>
      <c r="H36" s="18"/>
      <c r="I36" s="18"/>
      <c r="K36" s="492"/>
      <c r="L36" s="492"/>
      <c r="M36" s="492"/>
      <c r="N36" s="492"/>
      <c r="O36" s="492"/>
      <c r="P36" s="492"/>
    </row>
    <row r="37" spans="1:16" ht="39" customHeight="1">
      <c r="B37" s="26"/>
      <c r="C37" s="26"/>
      <c r="D37" s="27"/>
      <c r="E37" s="27"/>
      <c r="F37" s="27"/>
      <c r="G37" s="27"/>
      <c r="H37" s="622" t="s">
        <v>590</v>
      </c>
      <c r="I37" s="622"/>
      <c r="J37" s="622"/>
      <c r="K37" s="623"/>
      <c r="L37" s="624"/>
      <c r="M37" s="624"/>
      <c r="N37" s="624"/>
      <c r="O37" s="624"/>
      <c r="P37" s="624"/>
    </row>
    <row r="38" spans="1:16" ht="25.5" customHeight="1">
      <c r="B38" s="26"/>
      <c r="C38" s="26"/>
      <c r="D38" s="27"/>
      <c r="E38" s="27"/>
      <c r="F38" s="27"/>
      <c r="G38" s="27"/>
      <c r="H38" s="617" t="s">
        <v>618</v>
      </c>
      <c r="I38" s="617"/>
      <c r="J38" s="617"/>
      <c r="K38" s="618"/>
      <c r="L38" s="619"/>
      <c r="M38" s="619"/>
      <c r="N38" s="619"/>
      <c r="O38" s="619"/>
      <c r="P38" s="619"/>
    </row>
    <row r="39" spans="1:16" ht="17.25" customHeight="1">
      <c r="B39" s="19" t="s">
        <v>619</v>
      </c>
      <c r="C39" s="18"/>
      <c r="D39" s="18"/>
      <c r="E39" s="18"/>
      <c r="F39" s="18"/>
      <c r="G39" s="18"/>
      <c r="H39" s="18"/>
      <c r="I39" s="18"/>
      <c r="J39" s="18"/>
      <c r="K39" s="18"/>
      <c r="L39" s="18"/>
      <c r="M39" s="18"/>
      <c r="N39" s="18"/>
      <c r="O39" s="18"/>
      <c r="P39" s="18"/>
    </row>
    <row r="40" spans="1:16" ht="54.75" customHeight="1">
      <c r="B40" s="606" t="s">
        <v>843</v>
      </c>
      <c r="C40" s="620"/>
      <c r="D40" s="620"/>
      <c r="E40" s="620"/>
      <c r="F40" s="620"/>
      <c r="G40" s="620"/>
      <c r="H40" s="620"/>
      <c r="I40" s="620"/>
      <c r="J40" s="620"/>
      <c r="K40" s="620"/>
      <c r="L40" s="620"/>
      <c r="M40" s="621"/>
      <c r="N40" s="600"/>
      <c r="O40" s="601"/>
      <c r="P40" s="23" t="s">
        <v>593</v>
      </c>
    </row>
    <row r="41" spans="1:16" ht="21" customHeight="1">
      <c r="B41" s="606" t="s">
        <v>620</v>
      </c>
      <c r="C41" s="607"/>
      <c r="D41" s="607"/>
      <c r="E41" s="607"/>
      <c r="F41" s="607"/>
      <c r="G41" s="607"/>
      <c r="H41" s="607"/>
      <c r="I41" s="607"/>
      <c r="J41" s="607"/>
      <c r="K41" s="607"/>
      <c r="L41" s="607"/>
      <c r="M41" s="608"/>
      <c r="N41" s="600"/>
      <c r="O41" s="601"/>
      <c r="P41" s="23" t="s">
        <v>593</v>
      </c>
    </row>
    <row r="42" spans="1:16" ht="21" customHeight="1">
      <c r="B42" s="615" t="s">
        <v>621</v>
      </c>
      <c r="C42" s="612" t="s">
        <v>622</v>
      </c>
      <c r="D42" s="607"/>
      <c r="E42" s="607"/>
      <c r="F42" s="607"/>
      <c r="G42" s="607"/>
      <c r="H42" s="607"/>
      <c r="I42" s="607"/>
      <c r="J42" s="607"/>
      <c r="K42" s="607"/>
      <c r="L42" s="607"/>
      <c r="M42" s="608"/>
      <c r="N42" s="600"/>
      <c r="O42" s="601"/>
      <c r="P42" s="23" t="s">
        <v>593</v>
      </c>
    </row>
    <row r="43" spans="1:16" ht="21" customHeight="1">
      <c r="B43" s="615"/>
      <c r="C43" s="612" t="s">
        <v>623</v>
      </c>
      <c r="D43" s="607"/>
      <c r="E43" s="607"/>
      <c r="F43" s="607"/>
      <c r="G43" s="607"/>
      <c r="H43" s="607"/>
      <c r="I43" s="607"/>
      <c r="J43" s="607"/>
      <c r="K43" s="607"/>
      <c r="L43" s="607"/>
      <c r="M43" s="608"/>
      <c r="N43" s="600"/>
      <c r="O43" s="601"/>
      <c r="P43" s="23" t="s">
        <v>593</v>
      </c>
    </row>
    <row r="44" spans="1:16" ht="21" customHeight="1">
      <c r="B44" s="615"/>
      <c r="C44" s="612" t="s">
        <v>624</v>
      </c>
      <c r="D44" s="607"/>
      <c r="E44" s="607"/>
      <c r="F44" s="607"/>
      <c r="G44" s="607"/>
      <c r="H44" s="607"/>
      <c r="I44" s="607"/>
      <c r="J44" s="607"/>
      <c r="K44" s="607"/>
      <c r="L44" s="607"/>
      <c r="M44" s="608"/>
      <c r="N44" s="600"/>
      <c r="O44" s="601"/>
      <c r="P44" s="23" t="s">
        <v>593</v>
      </c>
    </row>
    <row r="45" spans="1:16" ht="21.75" customHeight="1">
      <c r="B45" s="615"/>
      <c r="C45" s="612" t="s">
        <v>625</v>
      </c>
      <c r="D45" s="607"/>
      <c r="E45" s="607"/>
      <c r="F45" s="607"/>
      <c r="G45" s="607"/>
      <c r="H45" s="607"/>
      <c r="I45" s="607"/>
      <c r="J45" s="607"/>
      <c r="K45" s="607"/>
      <c r="L45" s="607"/>
      <c r="M45" s="608"/>
      <c r="N45" s="600"/>
      <c r="O45" s="601"/>
      <c r="P45" s="23" t="s">
        <v>593</v>
      </c>
    </row>
    <row r="46" spans="1:16" ht="39" customHeight="1">
      <c r="B46" s="616"/>
      <c r="C46" s="606" t="s">
        <v>626</v>
      </c>
      <c r="D46" s="607"/>
      <c r="E46" s="607"/>
      <c r="F46" s="607"/>
      <c r="G46" s="607"/>
      <c r="H46" s="607"/>
      <c r="I46" s="607"/>
      <c r="J46" s="607"/>
      <c r="K46" s="607"/>
      <c r="L46" s="607"/>
      <c r="M46" s="608"/>
      <c r="N46" s="600"/>
      <c r="O46" s="601"/>
      <c r="P46" s="23" t="s">
        <v>593</v>
      </c>
    </row>
    <row r="47" spans="1:16" ht="21" customHeight="1">
      <c r="B47" s="612" t="s">
        <v>627</v>
      </c>
      <c r="C47" s="607"/>
      <c r="D47" s="607"/>
      <c r="E47" s="607"/>
      <c r="F47" s="607"/>
      <c r="G47" s="607"/>
      <c r="H47" s="607"/>
      <c r="I47" s="607"/>
      <c r="J47" s="607"/>
      <c r="K47" s="607"/>
      <c r="L47" s="607"/>
      <c r="M47" s="607"/>
      <c r="N47" s="607"/>
      <c r="O47" s="607"/>
      <c r="P47" s="608"/>
    </row>
    <row r="48" spans="1:16" ht="31.5" customHeight="1">
      <c r="B48" s="613"/>
      <c r="C48" s="614"/>
      <c r="D48" s="609" t="s">
        <v>628</v>
      </c>
      <c r="E48" s="610"/>
      <c r="F48" s="610"/>
      <c r="G48" s="610"/>
      <c r="H48" s="610"/>
      <c r="I48" s="611"/>
      <c r="J48" s="609" t="s">
        <v>629</v>
      </c>
      <c r="K48" s="610"/>
      <c r="L48" s="610"/>
      <c r="M48" s="610"/>
      <c r="N48" s="610"/>
      <c r="O48" s="610"/>
      <c r="P48" s="611"/>
    </row>
    <row r="49" spans="2:16" ht="21" customHeight="1">
      <c r="B49" s="598" t="s">
        <v>609</v>
      </c>
      <c r="C49" s="599"/>
      <c r="D49" s="600"/>
      <c r="E49" s="601"/>
      <c r="F49" s="601"/>
      <c r="G49" s="601"/>
      <c r="H49" s="601"/>
      <c r="I49" s="24" t="s">
        <v>592</v>
      </c>
      <c r="J49" s="600"/>
      <c r="K49" s="601"/>
      <c r="L49" s="601"/>
      <c r="M49" s="601"/>
      <c r="N49" s="601"/>
      <c r="O49" s="601"/>
      <c r="P49" s="24" t="s">
        <v>592</v>
      </c>
    </row>
    <row r="50" spans="2:16" ht="21" customHeight="1">
      <c r="B50" s="598" t="s">
        <v>610</v>
      </c>
      <c r="C50" s="599"/>
      <c r="D50" s="600"/>
      <c r="E50" s="601"/>
      <c r="F50" s="601"/>
      <c r="G50" s="601"/>
      <c r="H50" s="601"/>
      <c r="I50" s="24" t="s">
        <v>592</v>
      </c>
      <c r="J50" s="600"/>
      <c r="K50" s="601"/>
      <c r="L50" s="601"/>
      <c r="M50" s="601"/>
      <c r="N50" s="601"/>
      <c r="O50" s="601"/>
      <c r="P50" s="24" t="s">
        <v>592</v>
      </c>
    </row>
    <row r="51" spans="2:16" ht="21" customHeight="1">
      <c r="B51" s="598" t="s">
        <v>611</v>
      </c>
      <c r="C51" s="599"/>
      <c r="D51" s="600"/>
      <c r="E51" s="601"/>
      <c r="F51" s="601"/>
      <c r="G51" s="601"/>
      <c r="H51" s="601"/>
      <c r="I51" s="24" t="s">
        <v>592</v>
      </c>
      <c r="J51" s="600"/>
      <c r="K51" s="601"/>
      <c r="L51" s="601"/>
      <c r="M51" s="601"/>
      <c r="N51" s="601"/>
      <c r="O51" s="601"/>
      <c r="P51" s="24" t="s">
        <v>592</v>
      </c>
    </row>
    <row r="52" spans="2:16" ht="21" customHeight="1">
      <c r="B52" s="598" t="s">
        <v>612</v>
      </c>
      <c r="C52" s="599"/>
      <c r="D52" s="600"/>
      <c r="E52" s="601"/>
      <c r="F52" s="601"/>
      <c r="G52" s="601"/>
      <c r="H52" s="601"/>
      <c r="I52" s="24" t="s">
        <v>592</v>
      </c>
      <c r="J52" s="600"/>
      <c r="K52" s="601"/>
      <c r="L52" s="601"/>
      <c r="M52" s="601"/>
      <c r="N52" s="601"/>
      <c r="O52" s="601"/>
      <c r="P52" s="24" t="s">
        <v>592</v>
      </c>
    </row>
    <row r="53" spans="2:16" ht="21" customHeight="1">
      <c r="B53" s="598" t="s">
        <v>613</v>
      </c>
      <c r="C53" s="599"/>
      <c r="D53" s="600"/>
      <c r="E53" s="601"/>
      <c r="F53" s="601"/>
      <c r="G53" s="601"/>
      <c r="H53" s="601"/>
      <c r="I53" s="24" t="s">
        <v>592</v>
      </c>
      <c r="J53" s="600"/>
      <c r="K53" s="601"/>
      <c r="L53" s="601"/>
      <c r="M53" s="601"/>
      <c r="N53" s="601"/>
      <c r="O53" s="601"/>
      <c r="P53" s="24" t="s">
        <v>592</v>
      </c>
    </row>
    <row r="54" spans="2:16" ht="21" customHeight="1">
      <c r="B54" s="598" t="s">
        <v>614</v>
      </c>
      <c r="C54" s="599"/>
      <c r="D54" s="600"/>
      <c r="E54" s="601"/>
      <c r="F54" s="601"/>
      <c r="G54" s="601"/>
      <c r="H54" s="601"/>
      <c r="I54" s="24" t="s">
        <v>615</v>
      </c>
      <c r="J54" s="600"/>
      <c r="K54" s="601"/>
      <c r="L54" s="601"/>
      <c r="M54" s="601"/>
      <c r="N54" s="601"/>
      <c r="O54" s="601"/>
      <c r="P54" s="24" t="s">
        <v>615</v>
      </c>
    </row>
    <row r="55" spans="2:16" ht="21" customHeight="1">
      <c r="B55" s="598" t="s">
        <v>616</v>
      </c>
      <c r="C55" s="599"/>
      <c r="D55" s="600"/>
      <c r="E55" s="601"/>
      <c r="F55" s="601"/>
      <c r="G55" s="601"/>
      <c r="H55" s="601"/>
      <c r="I55" s="24" t="s">
        <v>592</v>
      </c>
      <c r="J55" s="600"/>
      <c r="K55" s="601"/>
      <c r="L55" s="601"/>
      <c r="M55" s="601"/>
      <c r="N55" s="601"/>
      <c r="O55" s="601"/>
      <c r="P55" s="24" t="s">
        <v>592</v>
      </c>
    </row>
    <row r="56" spans="2:16" ht="14.25" customHeight="1">
      <c r="B56" s="28"/>
      <c r="C56" s="28"/>
      <c r="D56" s="29"/>
      <c r="E56" s="29"/>
      <c r="F56" s="29"/>
      <c r="G56" s="29"/>
      <c r="H56" s="29"/>
      <c r="I56" s="29"/>
      <c r="J56" s="29"/>
      <c r="K56" s="29"/>
      <c r="L56" s="29"/>
      <c r="M56" s="29"/>
      <c r="N56" s="29"/>
      <c r="O56" s="29"/>
      <c r="P56" s="29"/>
    </row>
    <row r="57" spans="2:16" ht="21" customHeight="1">
      <c r="B57" s="603" t="s">
        <v>617</v>
      </c>
      <c r="C57" s="603"/>
      <c r="D57" s="603"/>
      <c r="E57" s="27"/>
      <c r="F57" s="27"/>
      <c r="G57" s="27"/>
      <c r="H57" s="27"/>
      <c r="I57" s="17"/>
      <c r="J57" s="27"/>
      <c r="K57" s="27"/>
      <c r="L57" s="27"/>
      <c r="M57" s="27"/>
      <c r="N57" s="27"/>
      <c r="O57" s="27"/>
      <c r="P57" s="17"/>
    </row>
    <row r="58" spans="2:16" ht="33" customHeight="1">
      <c r="B58" s="604" t="s">
        <v>844</v>
      </c>
      <c r="C58" s="605"/>
      <c r="D58" s="605"/>
      <c r="E58" s="605"/>
      <c r="F58" s="605"/>
      <c r="G58" s="605"/>
      <c r="H58" s="605"/>
      <c r="I58" s="605"/>
      <c r="J58" s="605"/>
      <c r="K58" s="605"/>
      <c r="L58" s="605"/>
      <c r="M58" s="605"/>
      <c r="N58" s="605"/>
      <c r="O58" s="605"/>
      <c r="P58" s="605"/>
    </row>
    <row r="59" spans="2:16" ht="33" customHeight="1">
      <c r="B59" s="605"/>
      <c r="C59" s="605"/>
      <c r="D59" s="605"/>
      <c r="E59" s="605"/>
      <c r="F59" s="605"/>
      <c r="G59" s="605"/>
      <c r="H59" s="605"/>
      <c r="I59" s="605"/>
      <c r="J59" s="605"/>
      <c r="K59" s="605"/>
      <c r="L59" s="605"/>
      <c r="M59" s="605"/>
      <c r="N59" s="605"/>
      <c r="O59" s="605"/>
      <c r="P59" s="605"/>
    </row>
    <row r="60" spans="2:16" ht="33" customHeight="1">
      <c r="B60" s="604" t="s">
        <v>845</v>
      </c>
      <c r="C60" s="605"/>
      <c r="D60" s="605"/>
      <c r="E60" s="605"/>
      <c r="F60" s="605"/>
      <c r="G60" s="605"/>
      <c r="H60" s="605"/>
      <c r="I60" s="605"/>
      <c r="J60" s="605"/>
      <c r="K60" s="605"/>
      <c r="L60" s="605"/>
      <c r="M60" s="605"/>
      <c r="N60" s="605"/>
      <c r="O60" s="605"/>
      <c r="P60" s="605"/>
    </row>
    <row r="61" spans="2:16" ht="33" customHeight="1">
      <c r="B61" s="605"/>
      <c r="C61" s="605"/>
      <c r="D61" s="605"/>
      <c r="E61" s="605"/>
      <c r="F61" s="605"/>
      <c r="G61" s="605"/>
      <c r="H61" s="605"/>
      <c r="I61" s="605"/>
      <c r="J61" s="605"/>
      <c r="K61" s="605"/>
      <c r="L61" s="605"/>
      <c r="M61" s="605"/>
      <c r="N61" s="605"/>
      <c r="O61" s="605"/>
      <c r="P61" s="605"/>
    </row>
    <row r="62" spans="2:16" ht="33" customHeight="1">
      <c r="B62" s="605"/>
      <c r="C62" s="605"/>
      <c r="D62" s="605"/>
      <c r="E62" s="605"/>
      <c r="F62" s="605"/>
      <c r="G62" s="605"/>
      <c r="H62" s="605"/>
      <c r="I62" s="605"/>
      <c r="J62" s="605"/>
      <c r="K62" s="605"/>
      <c r="L62" s="605"/>
      <c r="M62" s="605"/>
      <c r="N62" s="605"/>
      <c r="O62" s="605"/>
      <c r="P62" s="605"/>
    </row>
    <row r="63" spans="2:16" ht="33" customHeight="1">
      <c r="B63" s="605"/>
      <c r="C63" s="605"/>
      <c r="D63" s="605"/>
      <c r="E63" s="605"/>
      <c r="F63" s="605"/>
      <c r="G63" s="605"/>
      <c r="H63" s="605"/>
      <c r="I63" s="605"/>
      <c r="J63" s="605"/>
      <c r="K63" s="605"/>
      <c r="L63" s="605"/>
      <c r="M63" s="605"/>
      <c r="N63" s="605"/>
      <c r="O63" s="605"/>
      <c r="P63" s="605"/>
    </row>
    <row r="64" spans="2:16" ht="33" customHeight="1">
      <c r="B64" s="605"/>
      <c r="C64" s="605"/>
      <c r="D64" s="605"/>
      <c r="E64" s="605"/>
      <c r="F64" s="605"/>
      <c r="G64" s="605"/>
      <c r="H64" s="605"/>
      <c r="I64" s="605"/>
      <c r="J64" s="605"/>
      <c r="K64" s="605"/>
      <c r="L64" s="605"/>
      <c r="M64" s="605"/>
      <c r="N64" s="605"/>
      <c r="O64" s="605"/>
      <c r="P64" s="605"/>
    </row>
    <row r="65" spans="1:16" ht="21" customHeight="1">
      <c r="B65" s="217"/>
      <c r="C65" s="217"/>
      <c r="D65" s="217"/>
      <c r="E65" s="217"/>
      <c r="F65" s="217"/>
      <c r="G65" s="217"/>
      <c r="H65" s="217"/>
      <c r="I65" s="217"/>
      <c r="J65" s="217"/>
      <c r="K65" s="217"/>
      <c r="L65" s="217"/>
      <c r="M65" s="217"/>
      <c r="N65" s="217"/>
      <c r="O65" s="217"/>
      <c r="P65" s="217"/>
    </row>
    <row r="66" spans="1:16" ht="19.5" customHeight="1">
      <c r="B66" s="602" t="s">
        <v>846</v>
      </c>
      <c r="C66" s="602"/>
      <c r="D66" s="602"/>
      <c r="E66" s="602"/>
      <c r="F66" s="602"/>
      <c r="G66" s="602"/>
      <c r="H66" s="602"/>
      <c r="I66" s="602"/>
      <c r="J66" s="602"/>
      <c r="K66" s="602"/>
      <c r="L66" s="602"/>
      <c r="M66" s="602"/>
      <c r="N66" s="602"/>
      <c r="O66" s="602"/>
      <c r="P66" s="602"/>
    </row>
    <row r="67" spans="1:16" ht="19.5" customHeight="1">
      <c r="B67" s="602"/>
      <c r="C67" s="602"/>
      <c r="D67" s="602"/>
      <c r="E67" s="602"/>
      <c r="F67" s="602"/>
      <c r="G67" s="602"/>
      <c r="H67" s="602"/>
      <c r="I67" s="602"/>
      <c r="J67" s="602"/>
      <c r="K67" s="602"/>
      <c r="L67" s="602"/>
      <c r="M67" s="602"/>
      <c r="N67" s="602"/>
      <c r="O67" s="602"/>
      <c r="P67" s="602"/>
    </row>
    <row r="68" spans="1:16" ht="19.5" customHeight="1">
      <c r="B68" s="602"/>
      <c r="C68" s="602"/>
      <c r="D68" s="602"/>
      <c r="E68" s="602"/>
      <c r="F68" s="602"/>
      <c r="G68" s="602"/>
      <c r="H68" s="602"/>
      <c r="I68" s="602"/>
      <c r="J68" s="602"/>
      <c r="K68" s="602"/>
      <c r="L68" s="602"/>
      <c r="M68" s="602"/>
      <c r="N68" s="602"/>
      <c r="O68" s="602"/>
      <c r="P68" s="602"/>
    </row>
    <row r="69" spans="1:16" ht="19.5" customHeight="1">
      <c r="B69" s="602"/>
      <c r="C69" s="602"/>
      <c r="D69" s="602"/>
      <c r="E69" s="602"/>
      <c r="F69" s="602"/>
      <c r="G69" s="602"/>
      <c r="H69" s="602"/>
      <c r="I69" s="602"/>
      <c r="J69" s="602"/>
      <c r="K69" s="602"/>
      <c r="L69" s="602"/>
      <c r="M69" s="602"/>
      <c r="N69" s="602"/>
      <c r="O69" s="602"/>
      <c r="P69" s="602"/>
    </row>
    <row r="70" spans="1:16" ht="19.5" customHeight="1">
      <c r="B70" s="602"/>
      <c r="C70" s="602"/>
      <c r="D70" s="602"/>
      <c r="E70" s="602"/>
      <c r="F70" s="602"/>
      <c r="G70" s="602"/>
      <c r="H70" s="602"/>
      <c r="I70" s="602"/>
      <c r="J70" s="602"/>
      <c r="K70" s="602"/>
      <c r="L70" s="602"/>
      <c r="M70" s="602"/>
      <c r="N70" s="602"/>
      <c r="O70" s="602"/>
      <c r="P70" s="602"/>
    </row>
    <row r="71" spans="1:16" ht="19.5" customHeight="1">
      <c r="B71" s="602"/>
      <c r="C71" s="602"/>
      <c r="D71" s="602"/>
      <c r="E71" s="602"/>
      <c r="F71" s="602"/>
      <c r="G71" s="602"/>
      <c r="H71" s="602"/>
      <c r="I71" s="602"/>
      <c r="J71" s="602"/>
      <c r="K71" s="602"/>
      <c r="L71" s="602"/>
      <c r="M71" s="602"/>
      <c r="N71" s="602"/>
      <c r="O71" s="602"/>
      <c r="P71" s="602"/>
    </row>
    <row r="72" spans="1:16" ht="19.5" customHeight="1">
      <c r="B72" s="602"/>
      <c r="C72" s="602"/>
      <c r="D72" s="602"/>
      <c r="E72" s="602"/>
      <c r="F72" s="602"/>
      <c r="G72" s="602"/>
      <c r="H72" s="602"/>
      <c r="I72" s="602"/>
      <c r="J72" s="602"/>
      <c r="K72" s="602"/>
      <c r="L72" s="602"/>
      <c r="M72" s="602"/>
      <c r="N72" s="602"/>
      <c r="O72" s="602"/>
      <c r="P72" s="602"/>
    </row>
    <row r="73" spans="1:16" ht="19.5" customHeight="1">
      <c r="B73" s="602"/>
      <c r="C73" s="602"/>
      <c r="D73" s="602"/>
      <c r="E73" s="602"/>
      <c r="F73" s="602"/>
      <c r="G73" s="602"/>
      <c r="H73" s="602"/>
      <c r="I73" s="602"/>
      <c r="J73" s="602"/>
      <c r="K73" s="602"/>
      <c r="L73" s="602"/>
      <c r="M73" s="602"/>
      <c r="N73" s="602"/>
      <c r="O73" s="602"/>
      <c r="P73" s="602"/>
    </row>
    <row r="74" spans="1:16" ht="19.5" customHeight="1">
      <c r="B74" s="602"/>
      <c r="C74" s="602"/>
      <c r="D74" s="602"/>
      <c r="E74" s="602"/>
      <c r="F74" s="602"/>
      <c r="G74" s="602"/>
      <c r="H74" s="602"/>
      <c r="I74" s="602"/>
      <c r="J74" s="602"/>
      <c r="K74" s="602"/>
      <c r="L74" s="602"/>
      <c r="M74" s="602"/>
      <c r="N74" s="602"/>
      <c r="O74" s="602"/>
      <c r="P74" s="602"/>
    </row>
    <row r="75" spans="1:16" ht="19.5" customHeight="1">
      <c r="B75" s="602"/>
      <c r="C75" s="602"/>
      <c r="D75" s="602"/>
      <c r="E75" s="602"/>
      <c r="F75" s="602"/>
      <c r="G75" s="602"/>
      <c r="H75" s="602"/>
      <c r="I75" s="602"/>
      <c r="J75" s="602"/>
      <c r="K75" s="602"/>
      <c r="L75" s="602"/>
      <c r="M75" s="602"/>
      <c r="N75" s="602"/>
      <c r="O75" s="602"/>
      <c r="P75" s="602"/>
    </row>
    <row r="76" spans="1:16" ht="19.5" customHeight="1">
      <c r="B76" s="602"/>
      <c r="C76" s="602"/>
      <c r="D76" s="602"/>
      <c r="E76" s="602"/>
      <c r="F76" s="602"/>
      <c r="G76" s="602"/>
      <c r="H76" s="602"/>
      <c r="I76" s="602"/>
      <c r="J76" s="602"/>
      <c r="K76" s="602"/>
      <c r="L76" s="602"/>
      <c r="M76" s="602"/>
      <c r="N76" s="602"/>
      <c r="O76" s="602"/>
      <c r="P76" s="602"/>
    </row>
    <row r="77" spans="1:16" ht="14.25" customHeight="1">
      <c r="B77" s="30"/>
      <c r="C77" s="30"/>
      <c r="D77" s="30"/>
      <c r="E77" s="30"/>
      <c r="F77" s="30"/>
      <c r="G77" s="30"/>
      <c r="H77" s="30"/>
      <c r="I77" s="30"/>
      <c r="J77" s="30"/>
      <c r="K77" s="30"/>
      <c r="L77" s="30"/>
      <c r="M77" s="30"/>
      <c r="N77" s="30"/>
      <c r="O77" s="30"/>
      <c r="P77" s="30"/>
    </row>
    <row r="78" spans="1:16" ht="14.25" customHeight="1">
      <c r="B78" s="30"/>
      <c r="C78" s="30"/>
      <c r="D78" s="30"/>
      <c r="E78" s="30"/>
      <c r="F78" s="30"/>
      <c r="G78" s="30"/>
      <c r="H78" s="30"/>
      <c r="I78" s="30"/>
      <c r="J78" s="30"/>
      <c r="K78" s="30"/>
      <c r="L78" s="30"/>
      <c r="M78" s="30"/>
      <c r="N78" s="30"/>
      <c r="O78" s="30"/>
      <c r="P78" s="30"/>
    </row>
    <row r="79" spans="1:16">
      <c r="A79" s="31"/>
      <c r="B79" s="32"/>
      <c r="C79" s="32"/>
      <c r="D79" s="32"/>
      <c r="E79" s="32"/>
      <c r="F79" s="32"/>
      <c r="G79" s="32"/>
      <c r="H79" s="32"/>
      <c r="I79" s="32"/>
      <c r="J79" s="32"/>
      <c r="K79" s="32"/>
      <c r="L79" s="32"/>
      <c r="M79" s="32"/>
      <c r="N79" s="32"/>
      <c r="O79" s="32"/>
      <c r="P79" s="32"/>
    </row>
    <row r="80" spans="1:16" ht="14.4">
      <c r="A80" s="31"/>
      <c r="B80" s="33"/>
      <c r="C80" s="33"/>
      <c r="D80" s="33"/>
      <c r="E80" s="33"/>
      <c r="F80" s="33"/>
      <c r="G80" s="33"/>
      <c r="H80" s="33"/>
      <c r="I80" s="33"/>
      <c r="J80" s="33"/>
      <c r="K80" s="33"/>
      <c r="L80" s="33"/>
      <c r="M80" s="33"/>
      <c r="N80" s="33"/>
      <c r="O80" s="33"/>
      <c r="P80" s="33"/>
    </row>
  </sheetData>
  <mergeCells count="91">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66:P76"/>
    <mergeCell ref="B54:C54"/>
    <mergeCell ref="D54:H54"/>
    <mergeCell ref="J54:O54"/>
    <mergeCell ref="B55:C55"/>
    <mergeCell ref="D55:H55"/>
    <mergeCell ref="J55:O55"/>
    <mergeCell ref="B57:D57"/>
    <mergeCell ref="B58:P59"/>
    <mergeCell ref="B60:P6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9"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view="pageBreakPreview" zoomScale="115" zoomScaleNormal="100" zoomScaleSheetLayoutView="115" workbookViewId="0">
      <selection activeCell="H6" sqref="H6:I6"/>
    </sheetView>
  </sheetViews>
  <sheetFormatPr defaultRowHeight="13.2"/>
  <cols>
    <col min="1" max="4" width="2.59765625" style="320" customWidth="1"/>
    <col min="5" max="5" width="9.59765625" style="320" customWidth="1"/>
    <col min="6" max="6" width="15.59765625" style="320" customWidth="1"/>
    <col min="7" max="7" width="21.69921875" style="320" customWidth="1"/>
    <col min="8" max="9" width="15.59765625" style="320" customWidth="1"/>
    <col min="10" max="10" width="9.59765625" style="320" customWidth="1"/>
    <col min="11" max="256" width="9" style="320"/>
    <col min="257" max="260" width="2.59765625" style="320" customWidth="1"/>
    <col min="261" max="261" width="9.59765625" style="320" customWidth="1"/>
    <col min="262" max="262" width="15.59765625" style="320" customWidth="1"/>
    <col min="263" max="263" width="21.69921875" style="320" customWidth="1"/>
    <col min="264" max="265" width="15.59765625" style="320" customWidth="1"/>
    <col min="266" max="266" width="9.59765625" style="320" customWidth="1"/>
    <col min="267" max="512" width="9" style="320"/>
    <col min="513" max="516" width="2.59765625" style="320" customWidth="1"/>
    <col min="517" max="517" width="9.59765625" style="320" customWidth="1"/>
    <col min="518" max="518" width="15.59765625" style="320" customWidth="1"/>
    <col min="519" max="519" width="21.69921875" style="320" customWidth="1"/>
    <col min="520" max="521" width="15.59765625" style="320" customWidth="1"/>
    <col min="522" max="522" width="9.59765625" style="320" customWidth="1"/>
    <col min="523" max="768" width="9" style="320"/>
    <col min="769" max="772" width="2.59765625" style="320" customWidth="1"/>
    <col min="773" max="773" width="9.59765625" style="320" customWidth="1"/>
    <col min="774" max="774" width="15.59765625" style="320" customWidth="1"/>
    <col min="775" max="775" width="21.69921875" style="320" customWidth="1"/>
    <col min="776" max="777" width="15.59765625" style="320" customWidth="1"/>
    <col min="778" max="778" width="9.59765625" style="320" customWidth="1"/>
    <col min="779" max="1024" width="9" style="320"/>
    <col min="1025" max="1028" width="2.59765625" style="320" customWidth="1"/>
    <col min="1029" max="1029" width="9.59765625" style="320" customWidth="1"/>
    <col min="1030" max="1030" width="15.59765625" style="320" customWidth="1"/>
    <col min="1031" max="1031" width="21.69921875" style="320" customWidth="1"/>
    <col min="1032" max="1033" width="15.59765625" style="320" customWidth="1"/>
    <col min="1034" max="1034" width="9.59765625" style="320" customWidth="1"/>
    <col min="1035" max="1280" width="9" style="320"/>
    <col min="1281" max="1284" width="2.59765625" style="320" customWidth="1"/>
    <col min="1285" max="1285" width="9.59765625" style="320" customWidth="1"/>
    <col min="1286" max="1286" width="15.59765625" style="320" customWidth="1"/>
    <col min="1287" max="1287" width="21.69921875" style="320" customWidth="1"/>
    <col min="1288" max="1289" width="15.59765625" style="320" customWidth="1"/>
    <col min="1290" max="1290" width="9.59765625" style="320" customWidth="1"/>
    <col min="1291" max="1536" width="9" style="320"/>
    <col min="1537" max="1540" width="2.59765625" style="320" customWidth="1"/>
    <col min="1541" max="1541" width="9.59765625" style="320" customWidth="1"/>
    <col min="1542" max="1542" width="15.59765625" style="320" customWidth="1"/>
    <col min="1543" max="1543" width="21.69921875" style="320" customWidth="1"/>
    <col min="1544" max="1545" width="15.59765625" style="320" customWidth="1"/>
    <col min="1546" max="1546" width="9.59765625" style="320" customWidth="1"/>
    <col min="1547" max="1792" width="9" style="320"/>
    <col min="1793" max="1796" width="2.59765625" style="320" customWidth="1"/>
    <col min="1797" max="1797" width="9.59765625" style="320" customWidth="1"/>
    <col min="1798" max="1798" width="15.59765625" style="320" customWidth="1"/>
    <col min="1799" max="1799" width="21.69921875" style="320" customWidth="1"/>
    <col min="1800" max="1801" width="15.59765625" style="320" customWidth="1"/>
    <col min="1802" max="1802" width="9.59765625" style="320" customWidth="1"/>
    <col min="1803" max="2048" width="9" style="320"/>
    <col min="2049" max="2052" width="2.59765625" style="320" customWidth="1"/>
    <col min="2053" max="2053" width="9.59765625" style="320" customWidth="1"/>
    <col min="2054" max="2054" width="15.59765625" style="320" customWidth="1"/>
    <col min="2055" max="2055" width="21.69921875" style="320" customWidth="1"/>
    <col min="2056" max="2057" width="15.59765625" style="320" customWidth="1"/>
    <col min="2058" max="2058" width="9.59765625" style="320" customWidth="1"/>
    <col min="2059" max="2304" width="9" style="320"/>
    <col min="2305" max="2308" width="2.59765625" style="320" customWidth="1"/>
    <col min="2309" max="2309" width="9.59765625" style="320" customWidth="1"/>
    <col min="2310" max="2310" width="15.59765625" style="320" customWidth="1"/>
    <col min="2311" max="2311" width="21.69921875" style="320" customWidth="1"/>
    <col min="2312" max="2313" width="15.59765625" style="320" customWidth="1"/>
    <col min="2314" max="2314" width="9.59765625" style="320" customWidth="1"/>
    <col min="2315" max="2560" width="9" style="320"/>
    <col min="2561" max="2564" width="2.59765625" style="320" customWidth="1"/>
    <col min="2565" max="2565" width="9.59765625" style="320" customWidth="1"/>
    <col min="2566" max="2566" width="15.59765625" style="320" customWidth="1"/>
    <col min="2567" max="2567" width="21.69921875" style="320" customWidth="1"/>
    <col min="2568" max="2569" width="15.59765625" style="320" customWidth="1"/>
    <col min="2570" max="2570" width="9.59765625" style="320" customWidth="1"/>
    <col min="2571" max="2816" width="9" style="320"/>
    <col min="2817" max="2820" width="2.59765625" style="320" customWidth="1"/>
    <col min="2821" max="2821" width="9.59765625" style="320" customWidth="1"/>
    <col min="2822" max="2822" width="15.59765625" style="320" customWidth="1"/>
    <col min="2823" max="2823" width="21.69921875" style="320" customWidth="1"/>
    <col min="2824" max="2825" width="15.59765625" style="320" customWidth="1"/>
    <col min="2826" max="2826" width="9.59765625" style="320" customWidth="1"/>
    <col min="2827" max="3072" width="9" style="320"/>
    <col min="3073" max="3076" width="2.59765625" style="320" customWidth="1"/>
    <col min="3077" max="3077" width="9.59765625" style="320" customWidth="1"/>
    <col min="3078" max="3078" width="15.59765625" style="320" customWidth="1"/>
    <col min="3079" max="3079" width="21.69921875" style="320" customWidth="1"/>
    <col min="3080" max="3081" width="15.59765625" style="320" customWidth="1"/>
    <col min="3082" max="3082" width="9.59765625" style="320" customWidth="1"/>
    <col min="3083" max="3328" width="9" style="320"/>
    <col min="3329" max="3332" width="2.59765625" style="320" customWidth="1"/>
    <col min="3333" max="3333" width="9.59765625" style="320" customWidth="1"/>
    <col min="3334" max="3334" width="15.59765625" style="320" customWidth="1"/>
    <col min="3335" max="3335" width="21.69921875" style="320" customWidth="1"/>
    <col min="3336" max="3337" width="15.59765625" style="320" customWidth="1"/>
    <col min="3338" max="3338" width="9.59765625" style="320" customWidth="1"/>
    <col min="3339" max="3584" width="9" style="320"/>
    <col min="3585" max="3588" width="2.59765625" style="320" customWidth="1"/>
    <col min="3589" max="3589" width="9.59765625" style="320" customWidth="1"/>
    <col min="3590" max="3590" width="15.59765625" style="320" customWidth="1"/>
    <col min="3591" max="3591" width="21.69921875" style="320" customWidth="1"/>
    <col min="3592" max="3593" width="15.59765625" style="320" customWidth="1"/>
    <col min="3594" max="3594" width="9.59765625" style="320" customWidth="1"/>
    <col min="3595" max="3840" width="9" style="320"/>
    <col min="3841" max="3844" width="2.59765625" style="320" customWidth="1"/>
    <col min="3845" max="3845" width="9.59765625" style="320" customWidth="1"/>
    <col min="3846" max="3846" width="15.59765625" style="320" customWidth="1"/>
    <col min="3847" max="3847" width="21.69921875" style="320" customWidth="1"/>
    <col min="3848" max="3849" width="15.59765625" style="320" customWidth="1"/>
    <col min="3850" max="3850" width="9.59765625" style="320" customWidth="1"/>
    <col min="3851" max="4096" width="9" style="320"/>
    <col min="4097" max="4100" width="2.59765625" style="320" customWidth="1"/>
    <col min="4101" max="4101" width="9.59765625" style="320" customWidth="1"/>
    <col min="4102" max="4102" width="15.59765625" style="320" customWidth="1"/>
    <col min="4103" max="4103" width="21.69921875" style="320" customWidth="1"/>
    <col min="4104" max="4105" width="15.59765625" style="320" customWidth="1"/>
    <col min="4106" max="4106" width="9.59765625" style="320" customWidth="1"/>
    <col min="4107" max="4352" width="9" style="320"/>
    <col min="4353" max="4356" width="2.59765625" style="320" customWidth="1"/>
    <col min="4357" max="4357" width="9.59765625" style="320" customWidth="1"/>
    <col min="4358" max="4358" width="15.59765625" style="320" customWidth="1"/>
    <col min="4359" max="4359" width="21.69921875" style="320" customWidth="1"/>
    <col min="4360" max="4361" width="15.59765625" style="320" customWidth="1"/>
    <col min="4362" max="4362" width="9.59765625" style="320" customWidth="1"/>
    <col min="4363" max="4608" width="9" style="320"/>
    <col min="4609" max="4612" width="2.59765625" style="320" customWidth="1"/>
    <col min="4613" max="4613" width="9.59765625" style="320" customWidth="1"/>
    <col min="4614" max="4614" width="15.59765625" style="320" customWidth="1"/>
    <col min="4615" max="4615" width="21.69921875" style="320" customWidth="1"/>
    <col min="4616" max="4617" width="15.59765625" style="320" customWidth="1"/>
    <col min="4618" max="4618" width="9.59765625" style="320" customWidth="1"/>
    <col min="4619" max="4864" width="9" style="320"/>
    <col min="4865" max="4868" width="2.59765625" style="320" customWidth="1"/>
    <col min="4869" max="4869" width="9.59765625" style="320" customWidth="1"/>
    <col min="4870" max="4870" width="15.59765625" style="320" customWidth="1"/>
    <col min="4871" max="4871" width="21.69921875" style="320" customWidth="1"/>
    <col min="4872" max="4873" width="15.59765625" style="320" customWidth="1"/>
    <col min="4874" max="4874" width="9.59765625" style="320" customWidth="1"/>
    <col min="4875" max="5120" width="9" style="320"/>
    <col min="5121" max="5124" width="2.59765625" style="320" customWidth="1"/>
    <col min="5125" max="5125" width="9.59765625" style="320" customWidth="1"/>
    <col min="5126" max="5126" width="15.59765625" style="320" customWidth="1"/>
    <col min="5127" max="5127" width="21.69921875" style="320" customWidth="1"/>
    <col min="5128" max="5129" width="15.59765625" style="320" customWidth="1"/>
    <col min="5130" max="5130" width="9.59765625" style="320" customWidth="1"/>
    <col min="5131" max="5376" width="9" style="320"/>
    <col min="5377" max="5380" width="2.59765625" style="320" customWidth="1"/>
    <col min="5381" max="5381" width="9.59765625" style="320" customWidth="1"/>
    <col min="5382" max="5382" width="15.59765625" style="320" customWidth="1"/>
    <col min="5383" max="5383" width="21.69921875" style="320" customWidth="1"/>
    <col min="5384" max="5385" width="15.59765625" style="320" customWidth="1"/>
    <col min="5386" max="5386" width="9.59765625" style="320" customWidth="1"/>
    <col min="5387" max="5632" width="9" style="320"/>
    <col min="5633" max="5636" width="2.59765625" style="320" customWidth="1"/>
    <col min="5637" max="5637" width="9.59765625" style="320" customWidth="1"/>
    <col min="5638" max="5638" width="15.59765625" style="320" customWidth="1"/>
    <col min="5639" max="5639" width="21.69921875" style="320" customWidth="1"/>
    <col min="5640" max="5641" width="15.59765625" style="320" customWidth="1"/>
    <col min="5642" max="5642" width="9.59765625" style="320" customWidth="1"/>
    <col min="5643" max="5888" width="9" style="320"/>
    <col min="5889" max="5892" width="2.59765625" style="320" customWidth="1"/>
    <col min="5893" max="5893" width="9.59765625" style="320" customWidth="1"/>
    <col min="5894" max="5894" width="15.59765625" style="320" customWidth="1"/>
    <col min="5895" max="5895" width="21.69921875" style="320" customWidth="1"/>
    <col min="5896" max="5897" width="15.59765625" style="320" customWidth="1"/>
    <col min="5898" max="5898" width="9.59765625" style="320" customWidth="1"/>
    <col min="5899" max="6144" width="9" style="320"/>
    <col min="6145" max="6148" width="2.59765625" style="320" customWidth="1"/>
    <col min="6149" max="6149" width="9.59765625" style="320" customWidth="1"/>
    <col min="6150" max="6150" width="15.59765625" style="320" customWidth="1"/>
    <col min="6151" max="6151" width="21.69921875" style="320" customWidth="1"/>
    <col min="6152" max="6153" width="15.59765625" style="320" customWidth="1"/>
    <col min="6154" max="6154" width="9.59765625" style="320" customWidth="1"/>
    <col min="6155" max="6400" width="9" style="320"/>
    <col min="6401" max="6404" width="2.59765625" style="320" customWidth="1"/>
    <col min="6405" max="6405" width="9.59765625" style="320" customWidth="1"/>
    <col min="6406" max="6406" width="15.59765625" style="320" customWidth="1"/>
    <col min="6407" max="6407" width="21.69921875" style="320" customWidth="1"/>
    <col min="6408" max="6409" width="15.59765625" style="320" customWidth="1"/>
    <col min="6410" max="6410" width="9.59765625" style="320" customWidth="1"/>
    <col min="6411" max="6656" width="9" style="320"/>
    <col min="6657" max="6660" width="2.59765625" style="320" customWidth="1"/>
    <col min="6661" max="6661" width="9.59765625" style="320" customWidth="1"/>
    <col min="6662" max="6662" width="15.59765625" style="320" customWidth="1"/>
    <col min="6663" max="6663" width="21.69921875" style="320" customWidth="1"/>
    <col min="6664" max="6665" width="15.59765625" style="320" customWidth="1"/>
    <col min="6666" max="6666" width="9.59765625" style="320" customWidth="1"/>
    <col min="6667" max="6912" width="9" style="320"/>
    <col min="6913" max="6916" width="2.59765625" style="320" customWidth="1"/>
    <col min="6917" max="6917" width="9.59765625" style="320" customWidth="1"/>
    <col min="6918" max="6918" width="15.59765625" style="320" customWidth="1"/>
    <col min="6919" max="6919" width="21.69921875" style="320" customWidth="1"/>
    <col min="6920" max="6921" width="15.59765625" style="320" customWidth="1"/>
    <col min="6922" max="6922" width="9.59765625" style="320" customWidth="1"/>
    <col min="6923" max="7168" width="9" style="320"/>
    <col min="7169" max="7172" width="2.59765625" style="320" customWidth="1"/>
    <col min="7173" max="7173" width="9.59765625" style="320" customWidth="1"/>
    <col min="7174" max="7174" width="15.59765625" style="320" customWidth="1"/>
    <col min="7175" max="7175" width="21.69921875" style="320" customWidth="1"/>
    <col min="7176" max="7177" width="15.59765625" style="320" customWidth="1"/>
    <col min="7178" max="7178" width="9.59765625" style="320" customWidth="1"/>
    <col min="7179" max="7424" width="9" style="320"/>
    <col min="7425" max="7428" width="2.59765625" style="320" customWidth="1"/>
    <col min="7429" max="7429" width="9.59765625" style="320" customWidth="1"/>
    <col min="7430" max="7430" width="15.59765625" style="320" customWidth="1"/>
    <col min="7431" max="7431" width="21.69921875" style="320" customWidth="1"/>
    <col min="7432" max="7433" width="15.59765625" style="320" customWidth="1"/>
    <col min="7434" max="7434" width="9.59765625" style="320" customWidth="1"/>
    <col min="7435" max="7680" width="9" style="320"/>
    <col min="7681" max="7684" width="2.59765625" style="320" customWidth="1"/>
    <col min="7685" max="7685" width="9.59765625" style="320" customWidth="1"/>
    <col min="7686" max="7686" width="15.59765625" style="320" customWidth="1"/>
    <col min="7687" max="7687" width="21.69921875" style="320" customWidth="1"/>
    <col min="7688" max="7689" width="15.59765625" style="320" customWidth="1"/>
    <col min="7690" max="7690" width="9.59765625" style="320" customWidth="1"/>
    <col min="7691" max="7936" width="9" style="320"/>
    <col min="7937" max="7940" width="2.59765625" style="320" customWidth="1"/>
    <col min="7941" max="7941" width="9.59765625" style="320" customWidth="1"/>
    <col min="7942" max="7942" width="15.59765625" style="320" customWidth="1"/>
    <col min="7943" max="7943" width="21.69921875" style="320" customWidth="1"/>
    <col min="7944" max="7945" width="15.59765625" style="320" customWidth="1"/>
    <col min="7946" max="7946" width="9.59765625" style="320" customWidth="1"/>
    <col min="7947" max="8192" width="9" style="320"/>
    <col min="8193" max="8196" width="2.59765625" style="320" customWidth="1"/>
    <col min="8197" max="8197" width="9.59765625" style="320" customWidth="1"/>
    <col min="8198" max="8198" width="15.59765625" style="320" customWidth="1"/>
    <col min="8199" max="8199" width="21.69921875" style="320" customWidth="1"/>
    <col min="8200" max="8201" width="15.59765625" style="320" customWidth="1"/>
    <col min="8202" max="8202" width="9.59765625" style="320" customWidth="1"/>
    <col min="8203" max="8448" width="9" style="320"/>
    <col min="8449" max="8452" width="2.59765625" style="320" customWidth="1"/>
    <col min="8453" max="8453" width="9.59765625" style="320" customWidth="1"/>
    <col min="8454" max="8454" width="15.59765625" style="320" customWidth="1"/>
    <col min="8455" max="8455" width="21.69921875" style="320" customWidth="1"/>
    <col min="8456" max="8457" width="15.59765625" style="320" customWidth="1"/>
    <col min="8458" max="8458" width="9.59765625" style="320" customWidth="1"/>
    <col min="8459" max="8704" width="9" style="320"/>
    <col min="8705" max="8708" width="2.59765625" style="320" customWidth="1"/>
    <col min="8709" max="8709" width="9.59765625" style="320" customWidth="1"/>
    <col min="8710" max="8710" width="15.59765625" style="320" customWidth="1"/>
    <col min="8711" max="8711" width="21.69921875" style="320" customWidth="1"/>
    <col min="8712" max="8713" width="15.59765625" style="320" customWidth="1"/>
    <col min="8714" max="8714" width="9.59765625" style="320" customWidth="1"/>
    <col min="8715" max="8960" width="9" style="320"/>
    <col min="8961" max="8964" width="2.59765625" style="320" customWidth="1"/>
    <col min="8965" max="8965" width="9.59765625" style="320" customWidth="1"/>
    <col min="8966" max="8966" width="15.59765625" style="320" customWidth="1"/>
    <col min="8967" max="8967" width="21.69921875" style="320" customWidth="1"/>
    <col min="8968" max="8969" width="15.59765625" style="320" customWidth="1"/>
    <col min="8970" max="8970" width="9.59765625" style="320" customWidth="1"/>
    <col min="8971" max="9216" width="9" style="320"/>
    <col min="9217" max="9220" width="2.59765625" style="320" customWidth="1"/>
    <col min="9221" max="9221" width="9.59765625" style="320" customWidth="1"/>
    <col min="9222" max="9222" width="15.59765625" style="320" customWidth="1"/>
    <col min="9223" max="9223" width="21.69921875" style="320" customWidth="1"/>
    <col min="9224" max="9225" width="15.59765625" style="320" customWidth="1"/>
    <col min="9226" max="9226" width="9.59765625" style="320" customWidth="1"/>
    <col min="9227" max="9472" width="9" style="320"/>
    <col min="9473" max="9476" width="2.59765625" style="320" customWidth="1"/>
    <col min="9477" max="9477" width="9.59765625" style="320" customWidth="1"/>
    <col min="9478" max="9478" width="15.59765625" style="320" customWidth="1"/>
    <col min="9479" max="9479" width="21.69921875" style="320" customWidth="1"/>
    <col min="9480" max="9481" width="15.59765625" style="320" customWidth="1"/>
    <col min="9482" max="9482" width="9.59765625" style="320" customWidth="1"/>
    <col min="9483" max="9728" width="9" style="320"/>
    <col min="9729" max="9732" width="2.59765625" style="320" customWidth="1"/>
    <col min="9733" max="9733" width="9.59765625" style="320" customWidth="1"/>
    <col min="9734" max="9734" width="15.59765625" style="320" customWidth="1"/>
    <col min="9735" max="9735" width="21.69921875" style="320" customWidth="1"/>
    <col min="9736" max="9737" width="15.59765625" style="320" customWidth="1"/>
    <col min="9738" max="9738" width="9.59765625" style="320" customWidth="1"/>
    <col min="9739" max="9984" width="9" style="320"/>
    <col min="9985" max="9988" width="2.59765625" style="320" customWidth="1"/>
    <col min="9989" max="9989" width="9.59765625" style="320" customWidth="1"/>
    <col min="9990" max="9990" width="15.59765625" style="320" customWidth="1"/>
    <col min="9991" max="9991" width="21.69921875" style="320" customWidth="1"/>
    <col min="9992" max="9993" width="15.59765625" style="320" customWidth="1"/>
    <col min="9994" max="9994" width="9.59765625" style="320" customWidth="1"/>
    <col min="9995" max="10240" width="9" style="320"/>
    <col min="10241" max="10244" width="2.59765625" style="320" customWidth="1"/>
    <col min="10245" max="10245" width="9.59765625" style="320" customWidth="1"/>
    <col min="10246" max="10246" width="15.59765625" style="320" customWidth="1"/>
    <col min="10247" max="10247" width="21.69921875" style="320" customWidth="1"/>
    <col min="10248" max="10249" width="15.59765625" style="320" customWidth="1"/>
    <col min="10250" max="10250" width="9.59765625" style="320" customWidth="1"/>
    <col min="10251" max="10496" width="9" style="320"/>
    <col min="10497" max="10500" width="2.59765625" style="320" customWidth="1"/>
    <col min="10501" max="10501" width="9.59765625" style="320" customWidth="1"/>
    <col min="10502" max="10502" width="15.59765625" style="320" customWidth="1"/>
    <col min="10503" max="10503" width="21.69921875" style="320" customWidth="1"/>
    <col min="10504" max="10505" width="15.59765625" style="320" customWidth="1"/>
    <col min="10506" max="10506" width="9.59765625" style="320" customWidth="1"/>
    <col min="10507" max="10752" width="9" style="320"/>
    <col min="10753" max="10756" width="2.59765625" style="320" customWidth="1"/>
    <col min="10757" max="10757" width="9.59765625" style="320" customWidth="1"/>
    <col min="10758" max="10758" width="15.59765625" style="320" customWidth="1"/>
    <col min="10759" max="10759" width="21.69921875" style="320" customWidth="1"/>
    <col min="10760" max="10761" width="15.59765625" style="320" customWidth="1"/>
    <col min="10762" max="10762" width="9.59765625" style="320" customWidth="1"/>
    <col min="10763" max="11008" width="9" style="320"/>
    <col min="11009" max="11012" width="2.59765625" style="320" customWidth="1"/>
    <col min="11013" max="11013" width="9.59765625" style="320" customWidth="1"/>
    <col min="11014" max="11014" width="15.59765625" style="320" customWidth="1"/>
    <col min="11015" max="11015" width="21.69921875" style="320" customWidth="1"/>
    <col min="11016" max="11017" width="15.59765625" style="320" customWidth="1"/>
    <col min="11018" max="11018" width="9.59765625" style="320" customWidth="1"/>
    <col min="11019" max="11264" width="9" style="320"/>
    <col min="11265" max="11268" width="2.59765625" style="320" customWidth="1"/>
    <col min="11269" max="11269" width="9.59765625" style="320" customWidth="1"/>
    <col min="11270" max="11270" width="15.59765625" style="320" customWidth="1"/>
    <col min="11271" max="11271" width="21.69921875" style="320" customWidth="1"/>
    <col min="11272" max="11273" width="15.59765625" style="320" customWidth="1"/>
    <col min="11274" max="11274" width="9.59765625" style="320" customWidth="1"/>
    <col min="11275" max="11520" width="9" style="320"/>
    <col min="11521" max="11524" width="2.59765625" style="320" customWidth="1"/>
    <col min="11525" max="11525" width="9.59765625" style="320" customWidth="1"/>
    <col min="11526" max="11526" width="15.59765625" style="320" customWidth="1"/>
    <col min="11527" max="11527" width="21.69921875" style="320" customWidth="1"/>
    <col min="11528" max="11529" width="15.59765625" style="320" customWidth="1"/>
    <col min="11530" max="11530" width="9.59765625" style="320" customWidth="1"/>
    <col min="11531" max="11776" width="9" style="320"/>
    <col min="11777" max="11780" width="2.59765625" style="320" customWidth="1"/>
    <col min="11781" max="11781" width="9.59765625" style="320" customWidth="1"/>
    <col min="11782" max="11782" width="15.59765625" style="320" customWidth="1"/>
    <col min="11783" max="11783" width="21.69921875" style="320" customWidth="1"/>
    <col min="11784" max="11785" width="15.59765625" style="320" customWidth="1"/>
    <col min="11786" max="11786" width="9.59765625" style="320" customWidth="1"/>
    <col min="11787" max="12032" width="9" style="320"/>
    <col min="12033" max="12036" width="2.59765625" style="320" customWidth="1"/>
    <col min="12037" max="12037" width="9.59765625" style="320" customWidth="1"/>
    <col min="12038" max="12038" width="15.59765625" style="320" customWidth="1"/>
    <col min="12039" max="12039" width="21.69921875" style="320" customWidth="1"/>
    <col min="12040" max="12041" width="15.59765625" style="320" customWidth="1"/>
    <col min="12042" max="12042" width="9.59765625" style="320" customWidth="1"/>
    <col min="12043" max="12288" width="9" style="320"/>
    <col min="12289" max="12292" width="2.59765625" style="320" customWidth="1"/>
    <col min="12293" max="12293" width="9.59765625" style="320" customWidth="1"/>
    <col min="12294" max="12294" width="15.59765625" style="320" customWidth="1"/>
    <col min="12295" max="12295" width="21.69921875" style="320" customWidth="1"/>
    <col min="12296" max="12297" width="15.59765625" style="320" customWidth="1"/>
    <col min="12298" max="12298" width="9.59765625" style="320" customWidth="1"/>
    <col min="12299" max="12544" width="9" style="320"/>
    <col min="12545" max="12548" width="2.59765625" style="320" customWidth="1"/>
    <col min="12549" max="12549" width="9.59765625" style="320" customWidth="1"/>
    <col min="12550" max="12550" width="15.59765625" style="320" customWidth="1"/>
    <col min="12551" max="12551" width="21.69921875" style="320" customWidth="1"/>
    <col min="12552" max="12553" width="15.59765625" style="320" customWidth="1"/>
    <col min="12554" max="12554" width="9.59765625" style="320" customWidth="1"/>
    <col min="12555" max="12800" width="9" style="320"/>
    <col min="12801" max="12804" width="2.59765625" style="320" customWidth="1"/>
    <col min="12805" max="12805" width="9.59765625" style="320" customWidth="1"/>
    <col min="12806" max="12806" width="15.59765625" style="320" customWidth="1"/>
    <col min="12807" max="12807" width="21.69921875" style="320" customWidth="1"/>
    <col min="12808" max="12809" width="15.59765625" style="320" customWidth="1"/>
    <col min="12810" max="12810" width="9.59765625" style="320" customWidth="1"/>
    <col min="12811" max="13056" width="9" style="320"/>
    <col min="13057" max="13060" width="2.59765625" style="320" customWidth="1"/>
    <col min="13061" max="13061" width="9.59765625" style="320" customWidth="1"/>
    <col min="13062" max="13062" width="15.59765625" style="320" customWidth="1"/>
    <col min="13063" max="13063" width="21.69921875" style="320" customWidth="1"/>
    <col min="13064" max="13065" width="15.59765625" style="320" customWidth="1"/>
    <col min="13066" max="13066" width="9.59765625" style="320" customWidth="1"/>
    <col min="13067" max="13312" width="9" style="320"/>
    <col min="13313" max="13316" width="2.59765625" style="320" customWidth="1"/>
    <col min="13317" max="13317" width="9.59765625" style="320" customWidth="1"/>
    <col min="13318" max="13318" width="15.59765625" style="320" customWidth="1"/>
    <col min="13319" max="13319" width="21.69921875" style="320" customWidth="1"/>
    <col min="13320" max="13321" width="15.59765625" style="320" customWidth="1"/>
    <col min="13322" max="13322" width="9.59765625" style="320" customWidth="1"/>
    <col min="13323" max="13568" width="9" style="320"/>
    <col min="13569" max="13572" width="2.59765625" style="320" customWidth="1"/>
    <col min="13573" max="13573" width="9.59765625" style="320" customWidth="1"/>
    <col min="13574" max="13574" width="15.59765625" style="320" customWidth="1"/>
    <col min="13575" max="13575" width="21.69921875" style="320" customWidth="1"/>
    <col min="13576" max="13577" width="15.59765625" style="320" customWidth="1"/>
    <col min="13578" max="13578" width="9.59765625" style="320" customWidth="1"/>
    <col min="13579" max="13824" width="9" style="320"/>
    <col min="13825" max="13828" width="2.59765625" style="320" customWidth="1"/>
    <col min="13829" max="13829" width="9.59765625" style="320" customWidth="1"/>
    <col min="13830" max="13830" width="15.59765625" style="320" customWidth="1"/>
    <col min="13831" max="13831" width="21.69921875" style="320" customWidth="1"/>
    <col min="13832" max="13833" width="15.59765625" style="320" customWidth="1"/>
    <col min="13834" max="13834" width="9.59765625" style="320" customWidth="1"/>
    <col min="13835" max="14080" width="9" style="320"/>
    <col min="14081" max="14084" width="2.59765625" style="320" customWidth="1"/>
    <col min="14085" max="14085" width="9.59765625" style="320" customWidth="1"/>
    <col min="14086" max="14086" width="15.59765625" style="320" customWidth="1"/>
    <col min="14087" max="14087" width="21.69921875" style="320" customWidth="1"/>
    <col min="14088" max="14089" width="15.59765625" style="320" customWidth="1"/>
    <col min="14090" max="14090" width="9.59765625" style="320" customWidth="1"/>
    <col min="14091" max="14336" width="9" style="320"/>
    <col min="14337" max="14340" width="2.59765625" style="320" customWidth="1"/>
    <col min="14341" max="14341" width="9.59765625" style="320" customWidth="1"/>
    <col min="14342" max="14342" width="15.59765625" style="320" customWidth="1"/>
    <col min="14343" max="14343" width="21.69921875" style="320" customWidth="1"/>
    <col min="14344" max="14345" width="15.59765625" style="320" customWidth="1"/>
    <col min="14346" max="14346" width="9.59765625" style="320" customWidth="1"/>
    <col min="14347" max="14592" width="9" style="320"/>
    <col min="14593" max="14596" width="2.59765625" style="320" customWidth="1"/>
    <col min="14597" max="14597" width="9.59765625" style="320" customWidth="1"/>
    <col min="14598" max="14598" width="15.59765625" style="320" customWidth="1"/>
    <col min="14599" max="14599" width="21.69921875" style="320" customWidth="1"/>
    <col min="14600" max="14601" width="15.59765625" style="320" customWidth="1"/>
    <col min="14602" max="14602" width="9.59765625" style="320" customWidth="1"/>
    <col min="14603" max="14848" width="9" style="320"/>
    <col min="14849" max="14852" width="2.59765625" style="320" customWidth="1"/>
    <col min="14853" max="14853" width="9.59765625" style="320" customWidth="1"/>
    <col min="14854" max="14854" width="15.59765625" style="320" customWidth="1"/>
    <col min="14855" max="14855" width="21.69921875" style="320" customWidth="1"/>
    <col min="14856" max="14857" width="15.59765625" style="320" customWidth="1"/>
    <col min="14858" max="14858" width="9.59765625" style="320" customWidth="1"/>
    <col min="14859" max="15104" width="9" style="320"/>
    <col min="15105" max="15108" width="2.59765625" style="320" customWidth="1"/>
    <col min="15109" max="15109" width="9.59765625" style="320" customWidth="1"/>
    <col min="15110" max="15110" width="15.59765625" style="320" customWidth="1"/>
    <col min="15111" max="15111" width="21.69921875" style="320" customWidth="1"/>
    <col min="15112" max="15113" width="15.59765625" style="320" customWidth="1"/>
    <col min="15114" max="15114" width="9.59765625" style="320" customWidth="1"/>
    <col min="15115" max="15360" width="9" style="320"/>
    <col min="15361" max="15364" width="2.59765625" style="320" customWidth="1"/>
    <col min="15365" max="15365" width="9.59765625" style="320" customWidth="1"/>
    <col min="15366" max="15366" width="15.59765625" style="320" customWidth="1"/>
    <col min="15367" max="15367" width="21.69921875" style="320" customWidth="1"/>
    <col min="15368" max="15369" width="15.59765625" style="320" customWidth="1"/>
    <col min="15370" max="15370" width="9.59765625" style="320" customWidth="1"/>
    <col min="15371" max="15616" width="9" style="320"/>
    <col min="15617" max="15620" width="2.59765625" style="320" customWidth="1"/>
    <col min="15621" max="15621" width="9.59765625" style="320" customWidth="1"/>
    <col min="15622" max="15622" width="15.59765625" style="320" customWidth="1"/>
    <col min="15623" max="15623" width="21.69921875" style="320" customWidth="1"/>
    <col min="15624" max="15625" width="15.59765625" style="320" customWidth="1"/>
    <col min="15626" max="15626" width="9.59765625" style="320" customWidth="1"/>
    <col min="15627" max="15872" width="9" style="320"/>
    <col min="15873" max="15876" width="2.59765625" style="320" customWidth="1"/>
    <col min="15877" max="15877" width="9.59765625" style="320" customWidth="1"/>
    <col min="15878" max="15878" width="15.59765625" style="320" customWidth="1"/>
    <col min="15879" max="15879" width="21.69921875" style="320" customWidth="1"/>
    <col min="15880" max="15881" width="15.59765625" style="320" customWidth="1"/>
    <col min="15882" max="15882" width="9.59765625" style="320" customWidth="1"/>
    <col min="15883" max="16128" width="9" style="320"/>
    <col min="16129" max="16132" width="2.59765625" style="320" customWidth="1"/>
    <col min="16133" max="16133" width="9.59765625" style="320" customWidth="1"/>
    <col min="16134" max="16134" width="15.59765625" style="320" customWidth="1"/>
    <col min="16135" max="16135" width="21.69921875" style="320" customWidth="1"/>
    <col min="16136" max="16137" width="15.59765625" style="320" customWidth="1"/>
    <col min="16138" max="16138" width="9.59765625" style="320" customWidth="1"/>
    <col min="16139" max="16384" width="9" style="320"/>
  </cols>
  <sheetData>
    <row r="1" spans="1:11" ht="15" customHeight="1">
      <c r="A1" s="319" t="s">
        <v>925</v>
      </c>
    </row>
    <row r="2" spans="1:11" ht="39.9" customHeight="1">
      <c r="A2" s="681" t="s">
        <v>926</v>
      </c>
      <c r="B2" s="682"/>
      <c r="C2" s="682"/>
      <c r="D2" s="682"/>
      <c r="E2" s="682"/>
      <c r="F2" s="682"/>
      <c r="G2" s="682"/>
      <c r="H2" s="682"/>
      <c r="I2" s="682"/>
    </row>
    <row r="3" spans="1:11" s="319" customFormat="1" ht="15" customHeight="1">
      <c r="I3" s="321" t="s">
        <v>927</v>
      </c>
    </row>
    <row r="4" spans="1:11" s="319" customFormat="1" ht="15" customHeight="1">
      <c r="I4" s="321"/>
    </row>
    <row r="5" spans="1:11" s="319" customFormat="1" ht="15" customHeight="1">
      <c r="G5" s="349" t="s">
        <v>590</v>
      </c>
      <c r="H5" s="690"/>
      <c r="I5" s="690"/>
    </row>
    <row r="6" spans="1:11" s="319" customFormat="1" ht="15" customHeight="1">
      <c r="G6" s="350" t="s">
        <v>1002</v>
      </c>
      <c r="H6" s="691"/>
      <c r="I6" s="691"/>
    </row>
    <row r="7" spans="1:11" s="319" customFormat="1" ht="12.75" customHeight="1">
      <c r="G7" s="351"/>
      <c r="H7" s="351"/>
      <c r="I7" s="351"/>
    </row>
    <row r="8" spans="1:11" s="319" customFormat="1" ht="28.5" customHeight="1">
      <c r="A8" s="322" t="s">
        <v>928</v>
      </c>
      <c r="B8" s="322"/>
      <c r="C8" s="322"/>
      <c r="D8" s="322"/>
      <c r="E8" s="322"/>
      <c r="F8" s="322"/>
      <c r="G8" s="323"/>
      <c r="H8" s="323"/>
      <c r="I8" s="323"/>
      <c r="J8" s="323"/>
    </row>
    <row r="9" spans="1:11" s="319" customFormat="1" ht="35.1" customHeight="1">
      <c r="B9" s="683" t="s">
        <v>929</v>
      </c>
      <c r="C9" s="684"/>
      <c r="D9" s="684"/>
      <c r="E9" s="684"/>
      <c r="F9" s="684"/>
      <c r="G9" s="685"/>
      <c r="H9" s="686" t="s">
        <v>930</v>
      </c>
      <c r="I9" s="687"/>
    </row>
    <row r="10" spans="1:11" s="319" customFormat="1" ht="9.9" customHeight="1">
      <c r="B10" s="322"/>
      <c r="C10" s="322"/>
      <c r="D10" s="322"/>
      <c r="E10" s="322"/>
      <c r="F10" s="322"/>
      <c r="G10" s="322"/>
      <c r="H10" s="324"/>
      <c r="I10" s="324"/>
      <c r="J10" s="324"/>
      <c r="K10" s="323"/>
    </row>
    <row r="11" spans="1:11" s="319" customFormat="1" ht="15" customHeight="1">
      <c r="B11" s="675" t="s">
        <v>931</v>
      </c>
      <c r="C11" s="676"/>
      <c r="D11" s="676"/>
      <c r="E11" s="676"/>
      <c r="F11" s="676"/>
      <c r="G11" s="325"/>
      <c r="H11" s="664" t="s">
        <v>932</v>
      </c>
      <c r="I11" s="665"/>
    </row>
    <row r="12" spans="1:11" s="319" customFormat="1" ht="20.100000000000001" customHeight="1">
      <c r="B12" s="688"/>
      <c r="C12" s="689"/>
      <c r="D12" s="689"/>
      <c r="E12" s="689"/>
      <c r="F12" s="689"/>
      <c r="G12" s="326"/>
      <c r="H12" s="666"/>
      <c r="I12" s="667"/>
    </row>
    <row r="13" spans="1:11" s="319" customFormat="1" ht="15" customHeight="1">
      <c r="B13" s="692"/>
      <c r="C13" s="675" t="s">
        <v>933</v>
      </c>
      <c r="D13" s="676"/>
      <c r="E13" s="676"/>
      <c r="F13" s="676"/>
      <c r="G13" s="677"/>
      <c r="H13" s="694" t="s">
        <v>934</v>
      </c>
      <c r="I13" s="695"/>
    </row>
    <row r="14" spans="1:11" s="319" customFormat="1" ht="20.100000000000001" customHeight="1">
      <c r="B14" s="692"/>
      <c r="C14" s="688"/>
      <c r="D14" s="689"/>
      <c r="E14" s="689"/>
      <c r="F14" s="689"/>
      <c r="G14" s="693"/>
      <c r="H14" s="696" t="s">
        <v>935</v>
      </c>
      <c r="I14" s="697"/>
    </row>
    <row r="15" spans="1:11" s="319" customFormat="1" ht="15" customHeight="1">
      <c r="A15" s="322"/>
      <c r="B15" s="692"/>
      <c r="C15" s="692"/>
      <c r="D15" s="675" t="s">
        <v>936</v>
      </c>
      <c r="E15" s="676"/>
      <c r="F15" s="676"/>
      <c r="G15" s="677"/>
      <c r="H15" s="672" t="s">
        <v>937</v>
      </c>
      <c r="I15" s="673"/>
    </row>
    <row r="16" spans="1:11" s="319" customFormat="1" ht="20.100000000000001" customHeight="1">
      <c r="A16" s="322"/>
      <c r="B16" s="692"/>
      <c r="C16" s="692"/>
      <c r="D16" s="688"/>
      <c r="E16" s="689"/>
      <c r="F16" s="689"/>
      <c r="G16" s="693"/>
      <c r="H16" s="666" t="s">
        <v>935</v>
      </c>
      <c r="I16" s="667"/>
    </row>
    <row r="17" spans="1:10" s="319" customFormat="1" ht="15" customHeight="1">
      <c r="A17" s="322"/>
      <c r="B17" s="692"/>
      <c r="C17" s="692"/>
      <c r="D17" s="674"/>
      <c r="E17" s="675" t="s">
        <v>938</v>
      </c>
      <c r="F17" s="676"/>
      <c r="G17" s="677"/>
      <c r="H17" s="672" t="s">
        <v>594</v>
      </c>
      <c r="I17" s="673"/>
    </row>
    <row r="18" spans="1:10" s="319" customFormat="1" ht="20.100000000000001" customHeight="1">
      <c r="A18" s="322"/>
      <c r="B18" s="692"/>
      <c r="C18" s="692"/>
      <c r="D18" s="674"/>
      <c r="E18" s="678"/>
      <c r="F18" s="679"/>
      <c r="G18" s="680"/>
      <c r="H18" s="666" t="s">
        <v>935</v>
      </c>
      <c r="I18" s="667"/>
    </row>
    <row r="19" spans="1:10" s="319" customFormat="1" ht="15" customHeight="1">
      <c r="A19" s="322"/>
      <c r="B19" s="692"/>
      <c r="C19" s="692"/>
      <c r="D19" s="671"/>
      <c r="E19" s="675" t="s">
        <v>939</v>
      </c>
      <c r="F19" s="676"/>
      <c r="G19" s="677"/>
      <c r="H19" s="672" t="s">
        <v>595</v>
      </c>
      <c r="I19" s="673"/>
    </row>
    <row r="20" spans="1:10" s="319" customFormat="1" ht="20.100000000000001" customHeight="1">
      <c r="A20" s="322"/>
      <c r="B20" s="692"/>
      <c r="C20" s="692"/>
      <c r="D20" s="671"/>
      <c r="E20" s="678"/>
      <c r="F20" s="679"/>
      <c r="G20" s="680"/>
      <c r="H20" s="666" t="s">
        <v>935</v>
      </c>
      <c r="I20" s="667"/>
    </row>
    <row r="21" spans="1:10" s="319" customFormat="1" ht="15" customHeight="1">
      <c r="A21" s="322"/>
      <c r="B21" s="692"/>
      <c r="C21" s="692"/>
      <c r="D21" s="675" t="s">
        <v>940</v>
      </c>
      <c r="E21" s="676"/>
      <c r="F21" s="676"/>
      <c r="G21" s="677"/>
      <c r="H21" s="672" t="s">
        <v>941</v>
      </c>
      <c r="I21" s="673"/>
    </row>
    <row r="22" spans="1:10" s="319" customFormat="1" ht="20.100000000000001" customHeight="1">
      <c r="A22" s="322"/>
      <c r="B22" s="692"/>
      <c r="C22" s="692"/>
      <c r="D22" s="688"/>
      <c r="E22" s="679"/>
      <c r="F22" s="679"/>
      <c r="G22" s="680"/>
      <c r="H22" s="666" t="s">
        <v>935</v>
      </c>
      <c r="I22" s="667"/>
    </row>
    <row r="23" spans="1:10" s="319" customFormat="1" ht="15" customHeight="1">
      <c r="A23" s="322"/>
      <c r="B23" s="327"/>
      <c r="C23" s="327"/>
      <c r="D23" s="674"/>
      <c r="E23" s="675" t="s">
        <v>942</v>
      </c>
      <c r="F23" s="676"/>
      <c r="G23" s="677"/>
      <c r="H23" s="672" t="s">
        <v>596</v>
      </c>
      <c r="I23" s="673"/>
    </row>
    <row r="24" spans="1:10" s="319" customFormat="1" ht="20.100000000000001" customHeight="1">
      <c r="A24" s="322"/>
      <c r="B24" s="327"/>
      <c r="C24" s="327"/>
      <c r="D24" s="674"/>
      <c r="E24" s="678"/>
      <c r="F24" s="679"/>
      <c r="G24" s="680"/>
      <c r="H24" s="666" t="s">
        <v>935</v>
      </c>
      <c r="I24" s="667"/>
    </row>
    <row r="25" spans="1:10" s="319" customFormat="1" ht="15" customHeight="1">
      <c r="A25" s="322"/>
      <c r="B25" s="327"/>
      <c r="C25" s="327"/>
      <c r="D25" s="671"/>
      <c r="E25" s="675" t="s">
        <v>943</v>
      </c>
      <c r="F25" s="676"/>
      <c r="G25" s="677"/>
      <c r="H25" s="672" t="s">
        <v>597</v>
      </c>
      <c r="I25" s="673"/>
    </row>
    <row r="26" spans="1:10" s="319" customFormat="1" ht="20.100000000000001" customHeight="1">
      <c r="A26" s="322"/>
      <c r="B26" s="327"/>
      <c r="C26" s="328"/>
      <c r="D26" s="671"/>
      <c r="E26" s="678"/>
      <c r="F26" s="679"/>
      <c r="G26" s="680"/>
      <c r="H26" s="666" t="s">
        <v>935</v>
      </c>
      <c r="I26" s="667"/>
    </row>
    <row r="27" spans="1:10" s="319" customFormat="1" ht="14.25" customHeight="1">
      <c r="A27" s="322"/>
      <c r="B27" s="327"/>
      <c r="C27" s="660" t="s">
        <v>944</v>
      </c>
      <c r="D27" s="660"/>
      <c r="E27" s="660"/>
      <c r="F27" s="660"/>
      <c r="G27" s="661"/>
      <c r="H27" s="664" t="s">
        <v>935</v>
      </c>
      <c r="I27" s="665"/>
    </row>
    <row r="28" spans="1:10" s="319" customFormat="1" ht="40.5" customHeight="1">
      <c r="A28" s="322"/>
      <c r="B28" s="328"/>
      <c r="C28" s="662"/>
      <c r="D28" s="662"/>
      <c r="E28" s="662"/>
      <c r="F28" s="662"/>
      <c r="G28" s="663"/>
      <c r="H28" s="666"/>
      <c r="I28" s="667"/>
    </row>
    <row r="29" spans="1:10" s="319" customFormat="1" ht="15" customHeight="1">
      <c r="A29" s="322"/>
      <c r="C29" s="323"/>
      <c r="D29" s="323"/>
      <c r="E29" s="323"/>
      <c r="F29" s="323"/>
      <c r="G29" s="323"/>
      <c r="H29" s="323"/>
      <c r="I29" s="323"/>
      <c r="J29" s="323"/>
    </row>
    <row r="30" spans="1:10" s="319" customFormat="1" ht="20.100000000000001" customHeight="1">
      <c r="A30" s="323" t="s">
        <v>945</v>
      </c>
      <c r="B30" s="323"/>
      <c r="C30" s="323"/>
      <c r="D30" s="323"/>
      <c r="E30" s="323"/>
      <c r="F30" s="323"/>
      <c r="G30" s="323"/>
      <c r="H30" s="323"/>
      <c r="I30" s="323"/>
      <c r="J30" s="323"/>
    </row>
    <row r="31" spans="1:10" s="319" customFormat="1" ht="15" customHeight="1">
      <c r="B31" s="668" t="s">
        <v>946</v>
      </c>
      <c r="C31" s="668"/>
      <c r="D31" s="668"/>
      <c r="E31" s="669"/>
      <c r="F31" s="329"/>
      <c r="G31" s="329"/>
      <c r="H31" s="329"/>
      <c r="I31" s="330"/>
    </row>
    <row r="32" spans="1:10" s="319" customFormat="1" ht="15" customHeight="1">
      <c r="A32" s="322"/>
      <c r="B32" s="668"/>
      <c r="C32" s="668"/>
      <c r="D32" s="668"/>
      <c r="E32" s="668"/>
      <c r="F32" s="670" t="s">
        <v>947</v>
      </c>
      <c r="G32" s="330"/>
      <c r="H32" s="671" t="s">
        <v>948</v>
      </c>
      <c r="I32" s="668" t="s">
        <v>949</v>
      </c>
    </row>
    <row r="33" spans="1:9" s="319" customFormat="1" ht="30" customHeight="1">
      <c r="A33" s="322"/>
      <c r="B33" s="668"/>
      <c r="C33" s="668"/>
      <c r="D33" s="668"/>
      <c r="E33" s="668"/>
      <c r="F33" s="671"/>
      <c r="G33" s="331" t="s">
        <v>950</v>
      </c>
      <c r="H33" s="671"/>
      <c r="I33" s="671"/>
    </row>
    <row r="34" spans="1:9" s="319" customFormat="1" ht="15" customHeight="1">
      <c r="B34" s="654" t="s">
        <v>951</v>
      </c>
      <c r="C34" s="655"/>
      <c r="D34" s="655"/>
      <c r="E34" s="656"/>
      <c r="F34" s="332" t="s">
        <v>594</v>
      </c>
      <c r="G34" s="333"/>
      <c r="H34" s="334" t="s">
        <v>595</v>
      </c>
      <c r="I34" s="335" t="s">
        <v>596</v>
      </c>
    </row>
    <row r="35" spans="1:9" s="319" customFormat="1" ht="20.100000000000001" customHeight="1">
      <c r="B35" s="657" t="s">
        <v>952</v>
      </c>
      <c r="C35" s="658"/>
      <c r="D35" s="658"/>
      <c r="E35" s="659"/>
      <c r="F35" s="336" t="s">
        <v>952</v>
      </c>
      <c r="G35" s="336" t="s">
        <v>952</v>
      </c>
      <c r="H35" s="336" t="s">
        <v>952</v>
      </c>
      <c r="I35" s="337" t="s">
        <v>952</v>
      </c>
    </row>
    <row r="36" spans="1:9" s="319" customFormat="1" ht="15" customHeight="1"/>
    <row r="37" spans="1:9" s="319" customFormat="1" ht="20.100000000000001" customHeight="1">
      <c r="A37" s="319" t="s">
        <v>953</v>
      </c>
    </row>
    <row r="38" spans="1:9" s="319" customFormat="1" ht="30" customHeight="1">
      <c r="B38" s="641" t="s">
        <v>954</v>
      </c>
      <c r="C38" s="641"/>
      <c r="D38" s="641"/>
      <c r="E38" s="641"/>
      <c r="F38" s="641"/>
      <c r="G38" s="641"/>
      <c r="H38" s="652" t="s">
        <v>932</v>
      </c>
      <c r="I38" s="652"/>
    </row>
    <row r="39" spans="1:9" s="319" customFormat="1" ht="30" customHeight="1">
      <c r="B39" s="641" t="s">
        <v>955</v>
      </c>
      <c r="C39" s="641"/>
      <c r="D39" s="641"/>
      <c r="E39" s="641"/>
      <c r="F39" s="641"/>
      <c r="G39" s="641"/>
      <c r="H39" s="652" t="s">
        <v>932</v>
      </c>
      <c r="I39" s="652"/>
    </row>
    <row r="40" spans="1:9" s="319" customFormat="1" ht="30" customHeight="1">
      <c r="B40" s="641" t="s">
        <v>956</v>
      </c>
      <c r="C40" s="641"/>
      <c r="D40" s="641"/>
      <c r="E40" s="641"/>
      <c r="F40" s="641"/>
      <c r="G40" s="641"/>
      <c r="H40" s="652" t="s">
        <v>957</v>
      </c>
      <c r="I40" s="652"/>
    </row>
    <row r="41" spans="1:9" s="319" customFormat="1" ht="15" customHeight="1"/>
    <row r="42" spans="1:9" s="319" customFormat="1" ht="15" customHeight="1">
      <c r="A42" s="319" t="s">
        <v>958</v>
      </c>
    </row>
    <row r="43" spans="1:9" s="319" customFormat="1" ht="15" customHeight="1">
      <c r="A43" s="319" t="s">
        <v>959</v>
      </c>
    </row>
    <row r="44" spans="1:9" s="319" customFormat="1" ht="32.25" customHeight="1">
      <c r="B44" s="653" t="s">
        <v>960</v>
      </c>
      <c r="C44" s="634"/>
      <c r="D44" s="634"/>
      <c r="E44" s="634"/>
      <c r="F44" s="634"/>
      <c r="G44" s="634"/>
      <c r="H44" s="634"/>
      <c r="I44" s="634"/>
    </row>
    <row r="45" spans="1:9" s="319" customFormat="1" ht="15" customHeight="1">
      <c r="B45" s="633"/>
      <c r="C45" s="633"/>
      <c r="D45" s="633" t="s">
        <v>961</v>
      </c>
      <c r="E45" s="633"/>
      <c r="F45" s="633"/>
      <c r="G45" s="338" t="s">
        <v>962</v>
      </c>
      <c r="H45" s="633" t="s">
        <v>963</v>
      </c>
      <c r="I45" s="633"/>
    </row>
    <row r="46" spans="1:9" s="319" customFormat="1" ht="15" customHeight="1">
      <c r="B46" s="633"/>
      <c r="C46" s="339" t="s">
        <v>964</v>
      </c>
      <c r="D46" s="633"/>
      <c r="E46" s="633"/>
      <c r="F46" s="633"/>
      <c r="G46" s="339"/>
      <c r="H46" s="633"/>
      <c r="I46" s="633"/>
    </row>
    <row r="47" spans="1:9" s="319" customFormat="1" ht="15" customHeight="1">
      <c r="B47" s="633"/>
      <c r="C47" s="339" t="s">
        <v>965</v>
      </c>
      <c r="D47" s="633"/>
      <c r="E47" s="633"/>
      <c r="F47" s="633"/>
      <c r="G47" s="339"/>
      <c r="H47" s="633"/>
      <c r="I47" s="633"/>
    </row>
    <row r="48" spans="1:9" s="319" customFormat="1" ht="15" customHeight="1">
      <c r="B48" s="633"/>
      <c r="C48" s="339" t="s">
        <v>966</v>
      </c>
      <c r="D48" s="633"/>
      <c r="E48" s="633"/>
      <c r="F48" s="633"/>
      <c r="G48" s="339"/>
      <c r="H48" s="633"/>
      <c r="I48" s="633"/>
    </row>
    <row r="49" spans="1:9" s="319" customFormat="1" ht="15" customHeight="1">
      <c r="B49" s="633"/>
      <c r="C49" s="339" t="s">
        <v>967</v>
      </c>
      <c r="D49" s="633"/>
      <c r="E49" s="633"/>
      <c r="F49" s="633"/>
      <c r="G49" s="339"/>
      <c r="H49" s="633"/>
      <c r="I49" s="633"/>
    </row>
    <row r="50" spans="1:9" s="319" customFormat="1" ht="15" customHeight="1">
      <c r="B50" s="633"/>
      <c r="C50" s="339" t="s">
        <v>968</v>
      </c>
      <c r="D50" s="633"/>
      <c r="E50" s="633"/>
      <c r="F50" s="633"/>
      <c r="G50" s="339"/>
      <c r="H50" s="633"/>
      <c r="I50" s="633"/>
    </row>
    <row r="51" spans="1:9" s="319" customFormat="1" ht="15" customHeight="1">
      <c r="B51" s="634" t="s">
        <v>969</v>
      </c>
      <c r="C51" s="634"/>
      <c r="D51" s="634"/>
      <c r="E51" s="634"/>
      <c r="F51" s="634"/>
      <c r="G51" s="634"/>
      <c r="H51" s="634"/>
      <c r="I51" s="634"/>
    </row>
    <row r="52" spans="1:9" s="319" customFormat="1" ht="15" customHeight="1">
      <c r="B52" s="635"/>
      <c r="C52" s="340" t="s">
        <v>964</v>
      </c>
      <c r="D52" s="638" t="s">
        <v>970</v>
      </c>
      <c r="E52" s="639"/>
      <c r="F52" s="639"/>
      <c r="G52" s="639"/>
      <c r="H52" s="640"/>
      <c r="I52" s="341" t="s">
        <v>971</v>
      </c>
    </row>
    <row r="53" spans="1:9" s="319" customFormat="1" ht="15" customHeight="1">
      <c r="B53" s="636"/>
      <c r="C53" s="339" t="s">
        <v>965</v>
      </c>
      <c r="D53" s="638" t="s">
        <v>972</v>
      </c>
      <c r="E53" s="639"/>
      <c r="F53" s="639"/>
      <c r="G53" s="639"/>
      <c r="H53" s="640"/>
      <c r="I53" s="341" t="s">
        <v>971</v>
      </c>
    </row>
    <row r="54" spans="1:9" s="319" customFormat="1" ht="32.25" customHeight="1">
      <c r="B54" s="636"/>
      <c r="C54" s="339"/>
      <c r="D54" s="339" t="s">
        <v>966</v>
      </c>
      <c r="E54" s="646" t="s">
        <v>973</v>
      </c>
      <c r="F54" s="647"/>
      <c r="G54" s="647"/>
      <c r="H54" s="648"/>
      <c r="I54" s="341" t="s">
        <v>971</v>
      </c>
    </row>
    <row r="55" spans="1:9" s="319" customFormat="1" ht="29.25" customHeight="1">
      <c r="B55" s="636"/>
      <c r="C55" s="339" t="s">
        <v>967</v>
      </c>
      <c r="D55" s="646" t="s">
        <v>974</v>
      </c>
      <c r="E55" s="647"/>
      <c r="F55" s="647"/>
      <c r="G55" s="647"/>
      <c r="H55" s="648"/>
      <c r="I55" s="341" t="s">
        <v>975</v>
      </c>
    </row>
    <row r="56" spans="1:9" s="319" customFormat="1" ht="28.5" customHeight="1">
      <c r="B56" s="637"/>
      <c r="C56" s="339" t="s">
        <v>968</v>
      </c>
      <c r="D56" s="646" t="s">
        <v>4554</v>
      </c>
      <c r="E56" s="647"/>
      <c r="F56" s="647"/>
      <c r="G56" s="647"/>
      <c r="H56" s="648"/>
      <c r="I56" s="341" t="s">
        <v>975</v>
      </c>
    </row>
    <row r="57" spans="1:9" s="319" customFormat="1" ht="15" customHeight="1"/>
    <row r="58" spans="1:9" s="319" customFormat="1" ht="20.100000000000001" customHeight="1">
      <c r="A58" s="319" t="s">
        <v>976</v>
      </c>
    </row>
    <row r="59" spans="1:9" s="319" customFormat="1" ht="30" customHeight="1">
      <c r="B59" s="641" t="s">
        <v>977</v>
      </c>
      <c r="C59" s="641"/>
      <c r="D59" s="641"/>
      <c r="E59" s="641"/>
      <c r="F59" s="641"/>
      <c r="G59" s="641"/>
      <c r="H59" s="642" t="s">
        <v>978</v>
      </c>
      <c r="I59" s="642"/>
    </row>
    <row r="60" spans="1:9" s="319" customFormat="1" ht="30" customHeight="1">
      <c r="B60" s="641" t="s">
        <v>979</v>
      </c>
      <c r="C60" s="641"/>
      <c r="D60" s="641"/>
      <c r="E60" s="641"/>
      <c r="F60" s="641"/>
      <c r="G60" s="641"/>
      <c r="H60" s="633" t="s">
        <v>980</v>
      </c>
      <c r="I60" s="633"/>
    </row>
    <row r="61" spans="1:9" s="319" customFormat="1" ht="30" customHeight="1">
      <c r="B61" s="643" t="s">
        <v>981</v>
      </c>
      <c r="C61" s="644"/>
      <c r="D61" s="644"/>
      <c r="E61" s="644"/>
      <c r="F61" s="644"/>
      <c r="G61" s="644"/>
      <c r="H61" s="644"/>
      <c r="I61" s="645"/>
    </row>
    <row r="62" spans="1:9" s="319" customFormat="1" ht="51" customHeight="1">
      <c r="B62" s="631" t="s">
        <v>982</v>
      </c>
      <c r="C62" s="631"/>
      <c r="D62" s="631"/>
      <c r="E62" s="631"/>
      <c r="F62" s="631"/>
      <c r="G62" s="631"/>
      <c r="H62" s="632" t="s">
        <v>983</v>
      </c>
      <c r="I62" s="632"/>
    </row>
    <row r="63" spans="1:9" s="319" customFormat="1" ht="30" customHeight="1">
      <c r="B63" s="631" t="s">
        <v>984</v>
      </c>
      <c r="C63" s="631"/>
      <c r="D63" s="631"/>
      <c r="E63" s="631"/>
      <c r="F63" s="631"/>
      <c r="G63" s="631"/>
      <c r="H63" s="650" t="s">
        <v>980</v>
      </c>
      <c r="I63" s="650"/>
    </row>
    <row r="64" spans="1:9" s="319" customFormat="1" ht="50.1" customHeight="1">
      <c r="B64" s="631" t="s">
        <v>985</v>
      </c>
      <c r="C64" s="631"/>
      <c r="D64" s="631"/>
      <c r="E64" s="631"/>
      <c r="F64" s="631"/>
      <c r="G64" s="631"/>
      <c r="H64" s="650" t="s">
        <v>986</v>
      </c>
      <c r="I64" s="650"/>
    </row>
    <row r="65" spans="2:9" s="319" customFormat="1" ht="50.1" customHeight="1">
      <c r="B65" s="631" t="s">
        <v>987</v>
      </c>
      <c r="C65" s="631"/>
      <c r="D65" s="631"/>
      <c r="E65" s="631"/>
      <c r="F65" s="631"/>
      <c r="G65" s="631"/>
      <c r="H65" s="632" t="s">
        <v>983</v>
      </c>
      <c r="I65" s="632"/>
    </row>
    <row r="66" spans="2:9" ht="15" customHeight="1">
      <c r="B66" s="342"/>
      <c r="C66" s="342"/>
      <c r="D66" s="342"/>
      <c r="E66" s="342"/>
      <c r="F66" s="342"/>
      <c r="G66" s="342"/>
      <c r="H66" s="342"/>
      <c r="I66" s="342"/>
    </row>
    <row r="67" spans="2:9" ht="15" customHeight="1">
      <c r="B67" s="342" t="s">
        <v>988</v>
      </c>
      <c r="C67" s="342"/>
      <c r="D67" s="342"/>
      <c r="E67" s="342"/>
      <c r="F67" s="342"/>
      <c r="G67" s="342"/>
      <c r="H67" s="342"/>
      <c r="I67" s="342"/>
    </row>
    <row r="68" spans="2:9" s="345" customFormat="1" ht="30" customHeight="1">
      <c r="B68" s="343"/>
      <c r="C68" s="344">
        <v>1</v>
      </c>
      <c r="D68" s="651" t="s">
        <v>989</v>
      </c>
      <c r="E68" s="651"/>
      <c r="F68" s="651"/>
      <c r="G68" s="651"/>
      <c r="H68" s="651"/>
      <c r="I68" s="651"/>
    </row>
    <row r="69" spans="2:9" s="345" customFormat="1" ht="30" customHeight="1">
      <c r="C69" s="346">
        <v>2</v>
      </c>
      <c r="D69" s="649" t="s">
        <v>990</v>
      </c>
      <c r="E69" s="649"/>
      <c r="F69" s="649"/>
      <c r="G69" s="649"/>
      <c r="H69" s="649"/>
      <c r="I69" s="649"/>
    </row>
    <row r="70" spans="2:9" s="345" customFormat="1" ht="30" customHeight="1">
      <c r="C70" s="346">
        <v>3</v>
      </c>
      <c r="D70" s="649" t="s">
        <v>991</v>
      </c>
      <c r="E70" s="649"/>
      <c r="F70" s="649"/>
      <c r="G70" s="649"/>
      <c r="H70" s="649"/>
      <c r="I70" s="649"/>
    </row>
    <row r="71" spans="2:9" s="345" customFormat="1" ht="30" customHeight="1">
      <c r="C71" s="346">
        <v>4</v>
      </c>
      <c r="D71" s="649" t="s">
        <v>992</v>
      </c>
      <c r="E71" s="649"/>
      <c r="F71" s="649"/>
      <c r="G71" s="649"/>
      <c r="H71" s="649"/>
      <c r="I71" s="649"/>
    </row>
    <row r="72" spans="2:9" s="345" customFormat="1" ht="15" customHeight="1">
      <c r="C72" s="346">
        <v>5</v>
      </c>
      <c r="D72" s="649" t="s">
        <v>993</v>
      </c>
      <c r="E72" s="649"/>
      <c r="F72" s="649"/>
      <c r="G72" s="649"/>
      <c r="H72" s="649"/>
      <c r="I72" s="649"/>
    </row>
    <row r="73" spans="2:9" s="345" customFormat="1" ht="45" customHeight="1">
      <c r="C73" s="346">
        <v>6</v>
      </c>
      <c r="D73" s="649" t="s">
        <v>994</v>
      </c>
      <c r="E73" s="649"/>
      <c r="F73" s="649"/>
      <c r="G73" s="649"/>
      <c r="H73" s="649"/>
      <c r="I73" s="649"/>
    </row>
    <row r="74" spans="2:9">
      <c r="E74" s="345"/>
    </row>
  </sheetData>
  <mergeCells count="87">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C27:G28"/>
    <mergeCell ref="H27:I28"/>
    <mergeCell ref="B31:E33"/>
    <mergeCell ref="F32:F33"/>
    <mergeCell ref="H32:H33"/>
    <mergeCell ref="I32:I33"/>
    <mergeCell ref="B34:E34"/>
    <mergeCell ref="B35:E35"/>
    <mergeCell ref="B38:G38"/>
    <mergeCell ref="H38:I38"/>
    <mergeCell ref="B39:G39"/>
    <mergeCell ref="H39:I39"/>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D71:I71"/>
    <mergeCell ref="D72:I72"/>
    <mergeCell ref="D73:I73"/>
    <mergeCell ref="B63:G63"/>
    <mergeCell ref="H63:I63"/>
    <mergeCell ref="B64:G64"/>
    <mergeCell ref="H64:I64"/>
    <mergeCell ref="B65:G65"/>
    <mergeCell ref="H65:I65"/>
    <mergeCell ref="D68:I68"/>
    <mergeCell ref="D69:I69"/>
    <mergeCell ref="D70:I70"/>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J12" sqref="J12"/>
    </sheetView>
  </sheetViews>
  <sheetFormatPr defaultRowHeight="13.2"/>
  <cols>
    <col min="1" max="4" width="2.59765625" style="320" customWidth="1"/>
    <col min="5" max="5" width="9.59765625" style="320" customWidth="1"/>
    <col min="6" max="9" width="15.59765625" style="320" customWidth="1"/>
    <col min="10" max="10" width="9.59765625" style="320" customWidth="1"/>
    <col min="11" max="256" width="9" style="320"/>
    <col min="257" max="260" width="2.59765625" style="320" customWidth="1"/>
    <col min="261" max="261" width="9.59765625" style="320" customWidth="1"/>
    <col min="262" max="265" width="15.59765625" style="320" customWidth="1"/>
    <col min="266" max="266" width="9.59765625" style="320" customWidth="1"/>
    <col min="267" max="512" width="9" style="320"/>
    <col min="513" max="516" width="2.59765625" style="320" customWidth="1"/>
    <col min="517" max="517" width="9.59765625" style="320" customWidth="1"/>
    <col min="518" max="521" width="15.59765625" style="320" customWidth="1"/>
    <col min="522" max="522" width="9.59765625" style="320" customWidth="1"/>
    <col min="523" max="768" width="9" style="320"/>
    <col min="769" max="772" width="2.59765625" style="320" customWidth="1"/>
    <col min="773" max="773" width="9.59765625" style="320" customWidth="1"/>
    <col min="774" max="777" width="15.59765625" style="320" customWidth="1"/>
    <col min="778" max="778" width="9.59765625" style="320" customWidth="1"/>
    <col min="779" max="1024" width="9" style="320"/>
    <col min="1025" max="1028" width="2.59765625" style="320" customWidth="1"/>
    <col min="1029" max="1029" width="9.59765625" style="320" customWidth="1"/>
    <col min="1030" max="1033" width="15.59765625" style="320" customWidth="1"/>
    <col min="1034" max="1034" width="9.59765625" style="320" customWidth="1"/>
    <col min="1035" max="1280" width="9" style="320"/>
    <col min="1281" max="1284" width="2.59765625" style="320" customWidth="1"/>
    <col min="1285" max="1285" width="9.59765625" style="320" customWidth="1"/>
    <col min="1286" max="1289" width="15.59765625" style="320" customWidth="1"/>
    <col min="1290" max="1290" width="9.59765625" style="320" customWidth="1"/>
    <col min="1291" max="1536" width="9" style="320"/>
    <col min="1537" max="1540" width="2.59765625" style="320" customWidth="1"/>
    <col min="1541" max="1541" width="9.59765625" style="320" customWidth="1"/>
    <col min="1542" max="1545" width="15.59765625" style="320" customWidth="1"/>
    <col min="1546" max="1546" width="9.59765625" style="320" customWidth="1"/>
    <col min="1547" max="1792" width="9" style="320"/>
    <col min="1793" max="1796" width="2.59765625" style="320" customWidth="1"/>
    <col min="1797" max="1797" width="9.59765625" style="320" customWidth="1"/>
    <col min="1798" max="1801" width="15.59765625" style="320" customWidth="1"/>
    <col min="1802" max="1802" width="9.59765625" style="320" customWidth="1"/>
    <col min="1803" max="2048" width="9" style="320"/>
    <col min="2049" max="2052" width="2.59765625" style="320" customWidth="1"/>
    <col min="2053" max="2053" width="9.59765625" style="320" customWidth="1"/>
    <col min="2054" max="2057" width="15.59765625" style="320" customWidth="1"/>
    <col min="2058" max="2058" width="9.59765625" style="320" customWidth="1"/>
    <col min="2059" max="2304" width="9" style="320"/>
    <col min="2305" max="2308" width="2.59765625" style="320" customWidth="1"/>
    <col min="2309" max="2309" width="9.59765625" style="320" customWidth="1"/>
    <col min="2310" max="2313" width="15.59765625" style="320" customWidth="1"/>
    <col min="2314" max="2314" width="9.59765625" style="320" customWidth="1"/>
    <col min="2315" max="2560" width="9" style="320"/>
    <col min="2561" max="2564" width="2.59765625" style="320" customWidth="1"/>
    <col min="2565" max="2565" width="9.59765625" style="320" customWidth="1"/>
    <col min="2566" max="2569" width="15.59765625" style="320" customWidth="1"/>
    <col min="2570" max="2570" width="9.59765625" style="320" customWidth="1"/>
    <col min="2571" max="2816" width="9" style="320"/>
    <col min="2817" max="2820" width="2.59765625" style="320" customWidth="1"/>
    <col min="2821" max="2821" width="9.59765625" style="320" customWidth="1"/>
    <col min="2822" max="2825" width="15.59765625" style="320" customWidth="1"/>
    <col min="2826" max="2826" width="9.59765625" style="320" customWidth="1"/>
    <col min="2827" max="3072" width="9" style="320"/>
    <col min="3073" max="3076" width="2.59765625" style="320" customWidth="1"/>
    <col min="3077" max="3077" width="9.59765625" style="320" customWidth="1"/>
    <col min="3078" max="3081" width="15.59765625" style="320" customWidth="1"/>
    <col min="3082" max="3082" width="9.59765625" style="320" customWidth="1"/>
    <col min="3083" max="3328" width="9" style="320"/>
    <col min="3329" max="3332" width="2.59765625" style="320" customWidth="1"/>
    <col min="3333" max="3333" width="9.59765625" style="320" customWidth="1"/>
    <col min="3334" max="3337" width="15.59765625" style="320" customWidth="1"/>
    <col min="3338" max="3338" width="9.59765625" style="320" customWidth="1"/>
    <col min="3339" max="3584" width="9" style="320"/>
    <col min="3585" max="3588" width="2.59765625" style="320" customWidth="1"/>
    <col min="3589" max="3589" width="9.59765625" style="320" customWidth="1"/>
    <col min="3590" max="3593" width="15.59765625" style="320" customWidth="1"/>
    <col min="3594" max="3594" width="9.59765625" style="320" customWidth="1"/>
    <col min="3595" max="3840" width="9" style="320"/>
    <col min="3841" max="3844" width="2.59765625" style="320" customWidth="1"/>
    <col min="3845" max="3845" width="9.59765625" style="320" customWidth="1"/>
    <col min="3846" max="3849" width="15.59765625" style="320" customWidth="1"/>
    <col min="3850" max="3850" width="9.59765625" style="320" customWidth="1"/>
    <col min="3851" max="4096" width="9" style="320"/>
    <col min="4097" max="4100" width="2.59765625" style="320" customWidth="1"/>
    <col min="4101" max="4101" width="9.59765625" style="320" customWidth="1"/>
    <col min="4102" max="4105" width="15.59765625" style="320" customWidth="1"/>
    <col min="4106" max="4106" width="9.59765625" style="320" customWidth="1"/>
    <col min="4107" max="4352" width="9" style="320"/>
    <col min="4353" max="4356" width="2.59765625" style="320" customWidth="1"/>
    <col min="4357" max="4357" width="9.59765625" style="320" customWidth="1"/>
    <col min="4358" max="4361" width="15.59765625" style="320" customWidth="1"/>
    <col min="4362" max="4362" width="9.59765625" style="320" customWidth="1"/>
    <col min="4363" max="4608" width="9" style="320"/>
    <col min="4609" max="4612" width="2.59765625" style="320" customWidth="1"/>
    <col min="4613" max="4613" width="9.59765625" style="320" customWidth="1"/>
    <col min="4614" max="4617" width="15.59765625" style="320" customWidth="1"/>
    <col min="4618" max="4618" width="9.59765625" style="320" customWidth="1"/>
    <col min="4619" max="4864" width="9" style="320"/>
    <col min="4865" max="4868" width="2.59765625" style="320" customWidth="1"/>
    <col min="4869" max="4869" width="9.59765625" style="320" customWidth="1"/>
    <col min="4870" max="4873" width="15.59765625" style="320" customWidth="1"/>
    <col min="4874" max="4874" width="9.59765625" style="320" customWidth="1"/>
    <col min="4875" max="5120" width="9" style="320"/>
    <col min="5121" max="5124" width="2.59765625" style="320" customWidth="1"/>
    <col min="5125" max="5125" width="9.59765625" style="320" customWidth="1"/>
    <col min="5126" max="5129" width="15.59765625" style="320" customWidth="1"/>
    <col min="5130" max="5130" width="9.59765625" style="320" customWidth="1"/>
    <col min="5131" max="5376" width="9" style="320"/>
    <col min="5377" max="5380" width="2.59765625" style="320" customWidth="1"/>
    <col min="5381" max="5381" width="9.59765625" style="320" customWidth="1"/>
    <col min="5382" max="5385" width="15.59765625" style="320" customWidth="1"/>
    <col min="5386" max="5386" width="9.59765625" style="320" customWidth="1"/>
    <col min="5387" max="5632" width="9" style="320"/>
    <col min="5633" max="5636" width="2.59765625" style="320" customWidth="1"/>
    <col min="5637" max="5637" width="9.59765625" style="320" customWidth="1"/>
    <col min="5638" max="5641" width="15.59765625" style="320" customWidth="1"/>
    <col min="5642" max="5642" width="9.59765625" style="320" customWidth="1"/>
    <col min="5643" max="5888" width="9" style="320"/>
    <col min="5889" max="5892" width="2.59765625" style="320" customWidth="1"/>
    <col min="5893" max="5893" width="9.59765625" style="320" customWidth="1"/>
    <col min="5894" max="5897" width="15.59765625" style="320" customWidth="1"/>
    <col min="5898" max="5898" width="9.59765625" style="320" customWidth="1"/>
    <col min="5899" max="6144" width="9" style="320"/>
    <col min="6145" max="6148" width="2.59765625" style="320" customWidth="1"/>
    <col min="6149" max="6149" width="9.59765625" style="320" customWidth="1"/>
    <col min="6150" max="6153" width="15.59765625" style="320" customWidth="1"/>
    <col min="6154" max="6154" width="9.59765625" style="320" customWidth="1"/>
    <col min="6155" max="6400" width="9" style="320"/>
    <col min="6401" max="6404" width="2.59765625" style="320" customWidth="1"/>
    <col min="6405" max="6405" width="9.59765625" style="320" customWidth="1"/>
    <col min="6406" max="6409" width="15.59765625" style="320" customWidth="1"/>
    <col min="6410" max="6410" width="9.59765625" style="320" customWidth="1"/>
    <col min="6411" max="6656" width="9" style="320"/>
    <col min="6657" max="6660" width="2.59765625" style="320" customWidth="1"/>
    <col min="6661" max="6661" width="9.59765625" style="320" customWidth="1"/>
    <col min="6662" max="6665" width="15.59765625" style="320" customWidth="1"/>
    <col min="6666" max="6666" width="9.59765625" style="320" customWidth="1"/>
    <col min="6667" max="6912" width="9" style="320"/>
    <col min="6913" max="6916" width="2.59765625" style="320" customWidth="1"/>
    <col min="6917" max="6917" width="9.59765625" style="320" customWidth="1"/>
    <col min="6918" max="6921" width="15.59765625" style="320" customWidth="1"/>
    <col min="6922" max="6922" width="9.59765625" style="320" customWidth="1"/>
    <col min="6923" max="7168" width="9" style="320"/>
    <col min="7169" max="7172" width="2.59765625" style="320" customWidth="1"/>
    <col min="7173" max="7173" width="9.59765625" style="320" customWidth="1"/>
    <col min="7174" max="7177" width="15.59765625" style="320" customWidth="1"/>
    <col min="7178" max="7178" width="9.59765625" style="320" customWidth="1"/>
    <col min="7179" max="7424" width="9" style="320"/>
    <col min="7425" max="7428" width="2.59765625" style="320" customWidth="1"/>
    <col min="7429" max="7429" width="9.59765625" style="320" customWidth="1"/>
    <col min="7430" max="7433" width="15.59765625" style="320" customWidth="1"/>
    <col min="7434" max="7434" width="9.59765625" style="320" customWidth="1"/>
    <col min="7435" max="7680" width="9" style="320"/>
    <col min="7681" max="7684" width="2.59765625" style="320" customWidth="1"/>
    <col min="7685" max="7685" width="9.59765625" style="320" customWidth="1"/>
    <col min="7686" max="7689" width="15.59765625" style="320" customWidth="1"/>
    <col min="7690" max="7690" width="9.59765625" style="320" customWidth="1"/>
    <col min="7691" max="7936" width="9" style="320"/>
    <col min="7937" max="7940" width="2.59765625" style="320" customWidth="1"/>
    <col min="7941" max="7941" width="9.59765625" style="320" customWidth="1"/>
    <col min="7942" max="7945" width="15.59765625" style="320" customWidth="1"/>
    <col min="7946" max="7946" width="9.59765625" style="320" customWidth="1"/>
    <col min="7947" max="8192" width="9" style="320"/>
    <col min="8193" max="8196" width="2.59765625" style="320" customWidth="1"/>
    <col min="8197" max="8197" width="9.59765625" style="320" customWidth="1"/>
    <col min="8198" max="8201" width="15.59765625" style="320" customWidth="1"/>
    <col min="8202" max="8202" width="9.59765625" style="320" customWidth="1"/>
    <col min="8203" max="8448" width="9" style="320"/>
    <col min="8449" max="8452" width="2.59765625" style="320" customWidth="1"/>
    <col min="8453" max="8453" width="9.59765625" style="320" customWidth="1"/>
    <col min="8454" max="8457" width="15.59765625" style="320" customWidth="1"/>
    <col min="8458" max="8458" width="9.59765625" style="320" customWidth="1"/>
    <col min="8459" max="8704" width="9" style="320"/>
    <col min="8705" max="8708" width="2.59765625" style="320" customWidth="1"/>
    <col min="8709" max="8709" width="9.59765625" style="320" customWidth="1"/>
    <col min="8710" max="8713" width="15.59765625" style="320" customWidth="1"/>
    <col min="8714" max="8714" width="9.59765625" style="320" customWidth="1"/>
    <col min="8715" max="8960" width="9" style="320"/>
    <col min="8961" max="8964" width="2.59765625" style="320" customWidth="1"/>
    <col min="8965" max="8965" width="9.59765625" style="320" customWidth="1"/>
    <col min="8966" max="8969" width="15.59765625" style="320" customWidth="1"/>
    <col min="8970" max="8970" width="9.59765625" style="320" customWidth="1"/>
    <col min="8971" max="9216" width="9" style="320"/>
    <col min="9217" max="9220" width="2.59765625" style="320" customWidth="1"/>
    <col min="9221" max="9221" width="9.59765625" style="320" customWidth="1"/>
    <col min="9222" max="9225" width="15.59765625" style="320" customWidth="1"/>
    <col min="9226" max="9226" width="9.59765625" style="320" customWidth="1"/>
    <col min="9227" max="9472" width="9" style="320"/>
    <col min="9473" max="9476" width="2.59765625" style="320" customWidth="1"/>
    <col min="9477" max="9477" width="9.59765625" style="320" customWidth="1"/>
    <col min="9478" max="9481" width="15.59765625" style="320" customWidth="1"/>
    <col min="9482" max="9482" width="9.59765625" style="320" customWidth="1"/>
    <col min="9483" max="9728" width="9" style="320"/>
    <col min="9729" max="9732" width="2.59765625" style="320" customWidth="1"/>
    <col min="9733" max="9733" width="9.59765625" style="320" customWidth="1"/>
    <col min="9734" max="9737" width="15.59765625" style="320" customWidth="1"/>
    <col min="9738" max="9738" width="9.59765625" style="320" customWidth="1"/>
    <col min="9739" max="9984" width="9" style="320"/>
    <col min="9985" max="9988" width="2.59765625" style="320" customWidth="1"/>
    <col min="9989" max="9989" width="9.59765625" style="320" customWidth="1"/>
    <col min="9990" max="9993" width="15.59765625" style="320" customWidth="1"/>
    <col min="9994" max="9994" width="9.59765625" style="320" customWidth="1"/>
    <col min="9995" max="10240" width="9" style="320"/>
    <col min="10241" max="10244" width="2.59765625" style="320" customWidth="1"/>
    <col min="10245" max="10245" width="9.59765625" style="320" customWidth="1"/>
    <col min="10246" max="10249" width="15.59765625" style="320" customWidth="1"/>
    <col min="10250" max="10250" width="9.59765625" style="320" customWidth="1"/>
    <col min="10251" max="10496" width="9" style="320"/>
    <col min="10497" max="10500" width="2.59765625" style="320" customWidth="1"/>
    <col min="10501" max="10501" width="9.59765625" style="320" customWidth="1"/>
    <col min="10502" max="10505" width="15.59765625" style="320" customWidth="1"/>
    <col min="10506" max="10506" width="9.59765625" style="320" customWidth="1"/>
    <col min="10507" max="10752" width="9" style="320"/>
    <col min="10753" max="10756" width="2.59765625" style="320" customWidth="1"/>
    <col min="10757" max="10757" width="9.59765625" style="320" customWidth="1"/>
    <col min="10758" max="10761" width="15.59765625" style="320" customWidth="1"/>
    <col min="10762" max="10762" width="9.59765625" style="320" customWidth="1"/>
    <col min="10763" max="11008" width="9" style="320"/>
    <col min="11009" max="11012" width="2.59765625" style="320" customWidth="1"/>
    <col min="11013" max="11013" width="9.59765625" style="320" customWidth="1"/>
    <col min="11014" max="11017" width="15.59765625" style="320" customWidth="1"/>
    <col min="11018" max="11018" width="9.59765625" style="320" customWidth="1"/>
    <col min="11019" max="11264" width="9" style="320"/>
    <col min="11265" max="11268" width="2.59765625" style="320" customWidth="1"/>
    <col min="11269" max="11269" width="9.59765625" style="320" customWidth="1"/>
    <col min="11270" max="11273" width="15.59765625" style="320" customWidth="1"/>
    <col min="11274" max="11274" width="9.59765625" style="320" customWidth="1"/>
    <col min="11275" max="11520" width="9" style="320"/>
    <col min="11521" max="11524" width="2.59765625" style="320" customWidth="1"/>
    <col min="11525" max="11525" width="9.59765625" style="320" customWidth="1"/>
    <col min="11526" max="11529" width="15.59765625" style="320" customWidth="1"/>
    <col min="11530" max="11530" width="9.59765625" style="320" customWidth="1"/>
    <col min="11531" max="11776" width="9" style="320"/>
    <col min="11777" max="11780" width="2.59765625" style="320" customWidth="1"/>
    <col min="11781" max="11781" width="9.59765625" style="320" customWidth="1"/>
    <col min="11782" max="11785" width="15.59765625" style="320" customWidth="1"/>
    <col min="11786" max="11786" width="9.59765625" style="320" customWidth="1"/>
    <col min="11787" max="12032" width="9" style="320"/>
    <col min="12033" max="12036" width="2.59765625" style="320" customWidth="1"/>
    <col min="12037" max="12037" width="9.59765625" style="320" customWidth="1"/>
    <col min="12038" max="12041" width="15.59765625" style="320" customWidth="1"/>
    <col min="12042" max="12042" width="9.59765625" style="320" customWidth="1"/>
    <col min="12043" max="12288" width="9" style="320"/>
    <col min="12289" max="12292" width="2.59765625" style="320" customWidth="1"/>
    <col min="12293" max="12293" width="9.59765625" style="320" customWidth="1"/>
    <col min="12294" max="12297" width="15.59765625" style="320" customWidth="1"/>
    <col min="12298" max="12298" width="9.59765625" style="320" customWidth="1"/>
    <col min="12299" max="12544" width="9" style="320"/>
    <col min="12545" max="12548" width="2.59765625" style="320" customWidth="1"/>
    <col min="12549" max="12549" width="9.59765625" style="320" customWidth="1"/>
    <col min="12550" max="12553" width="15.59765625" style="320" customWidth="1"/>
    <col min="12554" max="12554" width="9.59765625" style="320" customWidth="1"/>
    <col min="12555" max="12800" width="9" style="320"/>
    <col min="12801" max="12804" width="2.59765625" style="320" customWidth="1"/>
    <col min="12805" max="12805" width="9.59765625" style="320" customWidth="1"/>
    <col min="12806" max="12809" width="15.59765625" style="320" customWidth="1"/>
    <col min="12810" max="12810" width="9.59765625" style="320" customWidth="1"/>
    <col min="12811" max="13056" width="9" style="320"/>
    <col min="13057" max="13060" width="2.59765625" style="320" customWidth="1"/>
    <col min="13061" max="13061" width="9.59765625" style="320" customWidth="1"/>
    <col min="13062" max="13065" width="15.59765625" style="320" customWidth="1"/>
    <col min="13066" max="13066" width="9.59765625" style="320" customWidth="1"/>
    <col min="13067" max="13312" width="9" style="320"/>
    <col min="13313" max="13316" width="2.59765625" style="320" customWidth="1"/>
    <col min="13317" max="13317" width="9.59765625" style="320" customWidth="1"/>
    <col min="13318" max="13321" width="15.59765625" style="320" customWidth="1"/>
    <col min="13322" max="13322" width="9.59765625" style="320" customWidth="1"/>
    <col min="13323" max="13568" width="9" style="320"/>
    <col min="13569" max="13572" width="2.59765625" style="320" customWidth="1"/>
    <col min="13573" max="13573" width="9.59765625" style="320" customWidth="1"/>
    <col min="13574" max="13577" width="15.59765625" style="320" customWidth="1"/>
    <col min="13578" max="13578" width="9.59765625" style="320" customWidth="1"/>
    <col min="13579" max="13824" width="9" style="320"/>
    <col min="13825" max="13828" width="2.59765625" style="320" customWidth="1"/>
    <col min="13829" max="13829" width="9.59765625" style="320" customWidth="1"/>
    <col min="13830" max="13833" width="15.59765625" style="320" customWidth="1"/>
    <col min="13834" max="13834" width="9.59765625" style="320" customWidth="1"/>
    <col min="13835" max="14080" width="9" style="320"/>
    <col min="14081" max="14084" width="2.59765625" style="320" customWidth="1"/>
    <col min="14085" max="14085" width="9.59765625" style="320" customWidth="1"/>
    <col min="14086" max="14089" width="15.59765625" style="320" customWidth="1"/>
    <col min="14090" max="14090" width="9.59765625" style="320" customWidth="1"/>
    <col min="14091" max="14336" width="9" style="320"/>
    <col min="14337" max="14340" width="2.59765625" style="320" customWidth="1"/>
    <col min="14341" max="14341" width="9.59765625" style="320" customWidth="1"/>
    <col min="14342" max="14345" width="15.59765625" style="320" customWidth="1"/>
    <col min="14346" max="14346" width="9.59765625" style="320" customWidth="1"/>
    <col min="14347" max="14592" width="9" style="320"/>
    <col min="14593" max="14596" width="2.59765625" style="320" customWidth="1"/>
    <col min="14597" max="14597" width="9.59765625" style="320" customWidth="1"/>
    <col min="14598" max="14601" width="15.59765625" style="320" customWidth="1"/>
    <col min="14602" max="14602" width="9.59765625" style="320" customWidth="1"/>
    <col min="14603" max="14848" width="9" style="320"/>
    <col min="14849" max="14852" width="2.59765625" style="320" customWidth="1"/>
    <col min="14853" max="14853" width="9.59765625" style="320" customWidth="1"/>
    <col min="14854" max="14857" width="15.59765625" style="320" customWidth="1"/>
    <col min="14858" max="14858" width="9.59765625" style="320" customWidth="1"/>
    <col min="14859" max="15104" width="9" style="320"/>
    <col min="15105" max="15108" width="2.59765625" style="320" customWidth="1"/>
    <col min="15109" max="15109" width="9.59765625" style="320" customWidth="1"/>
    <col min="15110" max="15113" width="15.59765625" style="320" customWidth="1"/>
    <col min="15114" max="15114" width="9.59765625" style="320" customWidth="1"/>
    <col min="15115" max="15360" width="9" style="320"/>
    <col min="15361" max="15364" width="2.59765625" style="320" customWidth="1"/>
    <col min="15365" max="15365" width="9.59765625" style="320" customWidth="1"/>
    <col min="15366" max="15369" width="15.59765625" style="320" customWidth="1"/>
    <col min="15370" max="15370" width="9.59765625" style="320" customWidth="1"/>
    <col min="15371" max="15616" width="9" style="320"/>
    <col min="15617" max="15620" width="2.59765625" style="320" customWidth="1"/>
    <col min="15621" max="15621" width="9.59765625" style="320" customWidth="1"/>
    <col min="15622" max="15625" width="15.59765625" style="320" customWidth="1"/>
    <col min="15626" max="15626" width="9.59765625" style="320" customWidth="1"/>
    <col min="15627" max="15872" width="9" style="320"/>
    <col min="15873" max="15876" width="2.59765625" style="320" customWidth="1"/>
    <col min="15877" max="15877" width="9.59765625" style="320" customWidth="1"/>
    <col min="15878" max="15881" width="15.59765625" style="320" customWidth="1"/>
    <col min="15882" max="15882" width="9.59765625" style="320" customWidth="1"/>
    <col min="15883" max="16128" width="9" style="320"/>
    <col min="16129" max="16132" width="2.59765625" style="320" customWidth="1"/>
    <col min="16133" max="16133" width="9.59765625" style="320" customWidth="1"/>
    <col min="16134" max="16137" width="15.59765625" style="320" customWidth="1"/>
    <col min="16138" max="16138" width="9.59765625" style="320" customWidth="1"/>
    <col min="16139" max="16384" width="9" style="320"/>
  </cols>
  <sheetData>
    <row r="1" spans="1:11" ht="43.5" customHeight="1">
      <c r="A1" s="347" t="s">
        <v>995</v>
      </c>
    </row>
    <row r="2" spans="1:11" ht="30" customHeight="1">
      <c r="A2" s="681" t="s">
        <v>996</v>
      </c>
      <c r="B2" s="682"/>
      <c r="C2" s="682"/>
      <c r="D2" s="682"/>
      <c r="E2" s="682"/>
      <c r="F2" s="682"/>
      <c r="G2" s="682"/>
      <c r="H2" s="682"/>
      <c r="I2" s="682"/>
    </row>
    <row r="3" spans="1:11" s="319" customFormat="1" ht="15" customHeight="1">
      <c r="I3" s="321" t="s">
        <v>927</v>
      </c>
    </row>
    <row r="4" spans="1:11" s="319" customFormat="1" ht="15" customHeight="1">
      <c r="I4" s="321"/>
    </row>
    <row r="5" spans="1:11" s="319" customFormat="1" ht="15" customHeight="1">
      <c r="G5" s="349" t="s">
        <v>590</v>
      </c>
      <c r="H5" s="690"/>
      <c r="I5" s="690"/>
    </row>
    <row r="6" spans="1:11" s="319" customFormat="1" ht="15" customHeight="1">
      <c r="G6" s="350" t="s">
        <v>1002</v>
      </c>
      <c r="H6" s="691"/>
      <c r="I6" s="691"/>
    </row>
    <row r="7" spans="1:11" s="319" customFormat="1" ht="15" customHeight="1">
      <c r="G7" s="351"/>
      <c r="H7" s="351"/>
      <c r="I7" s="351"/>
    </row>
    <row r="8" spans="1:11" s="319" customFormat="1" ht="19.5" customHeight="1">
      <c r="A8" s="322" t="s">
        <v>928</v>
      </c>
      <c r="B8" s="322"/>
      <c r="C8" s="322"/>
      <c r="D8" s="322"/>
      <c r="E8" s="322"/>
      <c r="F8" s="322"/>
      <c r="G8" s="323"/>
      <c r="H8" s="323"/>
      <c r="I8" s="323"/>
      <c r="J8" s="323"/>
    </row>
    <row r="9" spans="1:11" s="319" customFormat="1" ht="35.1" customHeight="1">
      <c r="B9" s="683" t="s">
        <v>929</v>
      </c>
      <c r="C9" s="684"/>
      <c r="D9" s="684"/>
      <c r="E9" s="684"/>
      <c r="F9" s="684"/>
      <c r="G9" s="685"/>
      <c r="H9" s="686" t="s">
        <v>930</v>
      </c>
      <c r="I9" s="687"/>
    </row>
    <row r="10" spans="1:11" s="319" customFormat="1" ht="9.9" customHeight="1">
      <c r="B10" s="322"/>
      <c r="C10" s="322"/>
      <c r="D10" s="322"/>
      <c r="E10" s="322"/>
      <c r="F10" s="322"/>
      <c r="G10" s="322"/>
      <c r="H10" s="324"/>
      <c r="I10" s="324"/>
      <c r="J10" s="324"/>
      <c r="K10" s="323"/>
    </row>
    <row r="11" spans="1:11" s="319" customFormat="1" ht="15" customHeight="1">
      <c r="B11" s="675" t="s">
        <v>931</v>
      </c>
      <c r="C11" s="676"/>
      <c r="D11" s="676"/>
      <c r="E11" s="676"/>
      <c r="F11" s="676"/>
      <c r="G11" s="325"/>
      <c r="H11" s="664" t="s">
        <v>932</v>
      </c>
      <c r="I11" s="665"/>
    </row>
    <row r="12" spans="1:11" s="319" customFormat="1" ht="20.100000000000001" customHeight="1">
      <c r="B12" s="688"/>
      <c r="C12" s="689"/>
      <c r="D12" s="689"/>
      <c r="E12" s="689"/>
      <c r="F12" s="689"/>
      <c r="G12" s="326"/>
      <c r="H12" s="666"/>
      <c r="I12" s="667"/>
    </row>
    <row r="13" spans="1:11" s="319" customFormat="1" ht="15" customHeight="1">
      <c r="B13" s="692"/>
      <c r="C13" s="675" t="s">
        <v>933</v>
      </c>
      <c r="D13" s="676"/>
      <c r="E13" s="676"/>
      <c r="F13" s="676"/>
      <c r="G13" s="677"/>
      <c r="H13" s="694" t="s">
        <v>934</v>
      </c>
      <c r="I13" s="695"/>
    </row>
    <row r="14" spans="1:11" s="319" customFormat="1" ht="20.100000000000001" customHeight="1">
      <c r="B14" s="692"/>
      <c r="C14" s="688"/>
      <c r="D14" s="689"/>
      <c r="E14" s="689"/>
      <c r="F14" s="689"/>
      <c r="G14" s="693"/>
      <c r="H14" s="696" t="s">
        <v>935</v>
      </c>
      <c r="I14" s="697"/>
    </row>
    <row r="15" spans="1:11" s="319" customFormat="1" ht="15" customHeight="1">
      <c r="A15" s="322"/>
      <c r="B15" s="692"/>
      <c r="C15" s="692"/>
      <c r="D15" s="675" t="s">
        <v>936</v>
      </c>
      <c r="E15" s="676"/>
      <c r="F15" s="676"/>
      <c r="G15" s="677"/>
      <c r="H15" s="672" t="s">
        <v>937</v>
      </c>
      <c r="I15" s="673"/>
    </row>
    <row r="16" spans="1:11" s="319" customFormat="1" ht="20.100000000000001" customHeight="1">
      <c r="A16" s="322"/>
      <c r="B16" s="692"/>
      <c r="C16" s="692"/>
      <c r="D16" s="688"/>
      <c r="E16" s="689"/>
      <c r="F16" s="689"/>
      <c r="G16" s="693"/>
      <c r="H16" s="666" t="s">
        <v>935</v>
      </c>
      <c r="I16" s="667"/>
    </row>
    <row r="17" spans="1:10" s="319" customFormat="1" ht="15" customHeight="1">
      <c r="A17" s="322"/>
      <c r="B17" s="692"/>
      <c r="C17" s="692"/>
      <c r="D17" s="674"/>
      <c r="E17" s="675" t="s">
        <v>938</v>
      </c>
      <c r="F17" s="676"/>
      <c r="G17" s="677"/>
      <c r="H17" s="672" t="s">
        <v>594</v>
      </c>
      <c r="I17" s="673"/>
    </row>
    <row r="18" spans="1:10" s="319" customFormat="1" ht="20.100000000000001" customHeight="1">
      <c r="A18" s="322"/>
      <c r="B18" s="692"/>
      <c r="C18" s="692"/>
      <c r="D18" s="674"/>
      <c r="E18" s="678"/>
      <c r="F18" s="679"/>
      <c r="G18" s="680"/>
      <c r="H18" s="666" t="s">
        <v>935</v>
      </c>
      <c r="I18" s="667"/>
    </row>
    <row r="19" spans="1:10" s="319" customFormat="1" ht="15" customHeight="1">
      <c r="A19" s="322"/>
      <c r="B19" s="692"/>
      <c r="C19" s="692"/>
      <c r="D19" s="671"/>
      <c r="E19" s="675" t="s">
        <v>939</v>
      </c>
      <c r="F19" s="676"/>
      <c r="G19" s="677"/>
      <c r="H19" s="672" t="s">
        <v>595</v>
      </c>
      <c r="I19" s="673"/>
    </row>
    <row r="20" spans="1:10" s="319" customFormat="1" ht="20.100000000000001" customHeight="1">
      <c r="A20" s="322"/>
      <c r="B20" s="692"/>
      <c r="C20" s="692"/>
      <c r="D20" s="671"/>
      <c r="E20" s="678"/>
      <c r="F20" s="679"/>
      <c r="G20" s="680"/>
      <c r="H20" s="666" t="s">
        <v>935</v>
      </c>
      <c r="I20" s="667"/>
    </row>
    <row r="21" spans="1:10" s="319" customFormat="1" ht="15" customHeight="1">
      <c r="A21" s="322"/>
      <c r="B21" s="692"/>
      <c r="C21" s="692"/>
      <c r="D21" s="675" t="s">
        <v>940</v>
      </c>
      <c r="E21" s="676"/>
      <c r="F21" s="676"/>
      <c r="G21" s="677"/>
      <c r="H21" s="672" t="s">
        <v>941</v>
      </c>
      <c r="I21" s="673"/>
    </row>
    <row r="22" spans="1:10" s="319" customFormat="1" ht="20.100000000000001" customHeight="1">
      <c r="A22" s="322"/>
      <c r="B22" s="692"/>
      <c r="C22" s="692"/>
      <c r="D22" s="688"/>
      <c r="E22" s="679"/>
      <c r="F22" s="679"/>
      <c r="G22" s="680"/>
      <c r="H22" s="666" t="s">
        <v>935</v>
      </c>
      <c r="I22" s="667"/>
    </row>
    <row r="23" spans="1:10" s="319" customFormat="1" ht="15" customHeight="1">
      <c r="A23" s="322"/>
      <c r="B23" s="327"/>
      <c r="C23" s="327"/>
      <c r="D23" s="674"/>
      <c r="E23" s="675" t="s">
        <v>942</v>
      </c>
      <c r="F23" s="676"/>
      <c r="G23" s="677"/>
      <c r="H23" s="672" t="s">
        <v>596</v>
      </c>
      <c r="I23" s="673"/>
    </row>
    <row r="24" spans="1:10" s="319" customFormat="1" ht="20.100000000000001" customHeight="1">
      <c r="A24" s="322"/>
      <c r="B24" s="327"/>
      <c r="C24" s="327"/>
      <c r="D24" s="674"/>
      <c r="E24" s="678"/>
      <c r="F24" s="679"/>
      <c r="G24" s="680"/>
      <c r="H24" s="666" t="s">
        <v>935</v>
      </c>
      <c r="I24" s="667"/>
    </row>
    <row r="25" spans="1:10" s="319" customFormat="1" ht="15" customHeight="1">
      <c r="A25" s="322"/>
      <c r="B25" s="327"/>
      <c r="C25" s="327"/>
      <c r="D25" s="671"/>
      <c r="E25" s="675" t="s">
        <v>943</v>
      </c>
      <c r="F25" s="676"/>
      <c r="G25" s="677"/>
      <c r="H25" s="672" t="s">
        <v>597</v>
      </c>
      <c r="I25" s="673"/>
    </row>
    <row r="26" spans="1:10" s="319" customFormat="1" ht="20.100000000000001" customHeight="1">
      <c r="A26" s="322"/>
      <c r="B26" s="328"/>
      <c r="C26" s="328"/>
      <c r="D26" s="671"/>
      <c r="E26" s="678"/>
      <c r="F26" s="679"/>
      <c r="G26" s="680"/>
      <c r="H26" s="666" t="s">
        <v>935</v>
      </c>
      <c r="I26" s="667"/>
    </row>
    <row r="27" spans="1:10" s="319" customFormat="1" ht="15" customHeight="1">
      <c r="A27" s="322"/>
      <c r="C27" s="323"/>
      <c r="D27" s="323"/>
      <c r="E27" s="323"/>
      <c r="F27" s="323"/>
      <c r="G27" s="323"/>
      <c r="H27" s="323"/>
      <c r="I27" s="323"/>
      <c r="J27" s="323"/>
    </row>
    <row r="28" spans="1:10" s="319" customFormat="1" ht="20.100000000000001" customHeight="1">
      <c r="A28" s="323" t="s">
        <v>945</v>
      </c>
      <c r="B28" s="323"/>
      <c r="C28" s="323"/>
      <c r="D28" s="323"/>
      <c r="E28" s="323"/>
      <c r="F28" s="323"/>
      <c r="G28" s="323"/>
      <c r="H28" s="323"/>
      <c r="I28" s="323"/>
      <c r="J28" s="323"/>
    </row>
    <row r="29" spans="1:10" s="319" customFormat="1" ht="15" customHeight="1">
      <c r="B29" s="668" t="s">
        <v>946</v>
      </c>
      <c r="C29" s="668"/>
      <c r="D29" s="668"/>
      <c r="E29" s="669"/>
      <c r="F29" s="329"/>
      <c r="G29" s="329"/>
      <c r="H29" s="329"/>
      <c r="I29" s="330"/>
    </row>
    <row r="30" spans="1:10" s="319" customFormat="1" ht="15" customHeight="1">
      <c r="A30" s="322"/>
      <c r="B30" s="668"/>
      <c r="C30" s="668"/>
      <c r="D30" s="668"/>
      <c r="E30" s="668"/>
      <c r="F30" s="670" t="s">
        <v>947</v>
      </c>
      <c r="G30" s="330"/>
      <c r="H30" s="671" t="s">
        <v>948</v>
      </c>
      <c r="I30" s="668" t="s">
        <v>949</v>
      </c>
    </row>
    <row r="31" spans="1:10" s="319" customFormat="1" ht="30" customHeight="1">
      <c r="A31" s="322"/>
      <c r="B31" s="668"/>
      <c r="C31" s="668"/>
      <c r="D31" s="668"/>
      <c r="E31" s="668"/>
      <c r="F31" s="671"/>
      <c r="G31" s="331" t="s">
        <v>950</v>
      </c>
      <c r="H31" s="671"/>
      <c r="I31" s="671"/>
    </row>
    <row r="32" spans="1:10" s="319" customFormat="1" ht="15" customHeight="1">
      <c r="B32" s="654" t="s">
        <v>951</v>
      </c>
      <c r="C32" s="655"/>
      <c r="D32" s="655"/>
      <c r="E32" s="656"/>
      <c r="F32" s="332" t="s">
        <v>594</v>
      </c>
      <c r="G32" s="333"/>
      <c r="H32" s="334" t="s">
        <v>595</v>
      </c>
      <c r="I32" s="335" t="s">
        <v>596</v>
      </c>
    </row>
    <row r="33" spans="1:9" s="319" customFormat="1" ht="20.100000000000001" customHeight="1">
      <c r="B33" s="657" t="s">
        <v>952</v>
      </c>
      <c r="C33" s="658"/>
      <c r="D33" s="658"/>
      <c r="E33" s="659"/>
      <c r="F33" s="336" t="s">
        <v>952</v>
      </c>
      <c r="G33" s="336" t="s">
        <v>952</v>
      </c>
      <c r="H33" s="336" t="s">
        <v>952</v>
      </c>
      <c r="I33" s="337" t="s">
        <v>952</v>
      </c>
    </row>
    <row r="34" spans="1:9" s="319" customFormat="1" ht="15" customHeight="1"/>
    <row r="35" spans="1:9" s="319" customFormat="1" ht="20.100000000000001" customHeight="1"/>
    <row r="36" spans="1:9" s="319" customFormat="1" ht="20.100000000000001" customHeight="1">
      <c r="A36" s="319" t="s">
        <v>630</v>
      </c>
    </row>
    <row r="37" spans="1:9" s="319" customFormat="1" ht="30" customHeight="1">
      <c r="B37" s="700" t="s">
        <v>977</v>
      </c>
      <c r="C37" s="701"/>
      <c r="D37" s="701"/>
      <c r="E37" s="701"/>
      <c r="F37" s="701"/>
      <c r="G37" s="702"/>
      <c r="H37" s="703" t="s">
        <v>935</v>
      </c>
      <c r="I37" s="704"/>
    </row>
    <row r="38" spans="1:9" s="319" customFormat="1" ht="30" customHeight="1">
      <c r="B38" s="700" t="s">
        <v>979</v>
      </c>
      <c r="C38" s="701"/>
      <c r="D38" s="701"/>
      <c r="E38" s="701"/>
      <c r="F38" s="701"/>
      <c r="G38" s="702"/>
      <c r="H38" s="703" t="s">
        <v>980</v>
      </c>
      <c r="I38" s="704"/>
    </row>
    <row r="39" spans="1:9" s="319" customFormat="1" ht="30" customHeight="1">
      <c r="B39" s="700" t="s">
        <v>997</v>
      </c>
      <c r="C39" s="701"/>
      <c r="D39" s="701"/>
      <c r="E39" s="701"/>
      <c r="F39" s="701"/>
      <c r="G39" s="702"/>
      <c r="H39" s="703" t="s">
        <v>998</v>
      </c>
      <c r="I39" s="704"/>
    </row>
    <row r="40" spans="1:9" s="319" customFormat="1" ht="63.75" customHeight="1">
      <c r="B40" s="698" t="s">
        <v>999</v>
      </c>
      <c r="C40" s="698"/>
      <c r="D40" s="698"/>
      <c r="E40" s="698"/>
      <c r="F40" s="698"/>
      <c r="G40" s="698"/>
      <c r="H40" s="642" t="s">
        <v>983</v>
      </c>
      <c r="I40" s="642"/>
    </row>
    <row r="41" spans="1:9" s="319" customFormat="1" ht="39.75" customHeight="1">
      <c r="B41" s="698" t="s">
        <v>1000</v>
      </c>
      <c r="C41" s="698"/>
      <c r="D41" s="698"/>
      <c r="E41" s="698"/>
      <c r="F41" s="698"/>
      <c r="G41" s="698"/>
      <c r="H41" s="633" t="s">
        <v>980</v>
      </c>
      <c r="I41" s="633"/>
    </row>
    <row r="42" spans="1:9" ht="15" customHeight="1"/>
    <row r="43" spans="1:9" ht="15" customHeight="1">
      <c r="B43" s="320" t="s">
        <v>988</v>
      </c>
    </row>
    <row r="44" spans="1:9" ht="30" customHeight="1">
      <c r="C44" s="348">
        <v>1</v>
      </c>
      <c r="D44" s="699" t="s">
        <v>1001</v>
      </c>
      <c r="E44" s="699"/>
      <c r="F44" s="699"/>
      <c r="G44" s="699"/>
      <c r="H44" s="699"/>
      <c r="I44" s="699"/>
    </row>
    <row r="45" spans="1:9" s="345" customFormat="1" ht="30" customHeight="1">
      <c r="C45" s="348">
        <v>2</v>
      </c>
      <c r="D45" s="649" t="s">
        <v>989</v>
      </c>
      <c r="E45" s="649"/>
      <c r="F45" s="649"/>
      <c r="G45" s="649"/>
      <c r="H45" s="649"/>
      <c r="I45" s="649"/>
    </row>
    <row r="46" spans="1:9" s="345" customFormat="1" ht="45" customHeight="1">
      <c r="C46" s="348">
        <v>3</v>
      </c>
      <c r="D46" s="649" t="s">
        <v>990</v>
      </c>
      <c r="E46" s="649"/>
      <c r="F46" s="649"/>
      <c r="G46" s="649"/>
      <c r="H46" s="649"/>
      <c r="I46" s="649"/>
    </row>
    <row r="47" spans="1:9" s="345" customFormat="1" ht="30" customHeight="1">
      <c r="C47" s="348">
        <v>4</v>
      </c>
      <c r="D47" s="649" t="s">
        <v>991</v>
      </c>
      <c r="E47" s="649"/>
      <c r="F47" s="649"/>
      <c r="G47" s="649"/>
      <c r="H47" s="649"/>
      <c r="I47" s="649"/>
    </row>
    <row r="48" spans="1:9" s="345" customFormat="1" ht="30" customHeight="1">
      <c r="C48" s="348">
        <v>5</v>
      </c>
      <c r="D48" s="649" t="s">
        <v>992</v>
      </c>
      <c r="E48" s="649"/>
      <c r="F48" s="649"/>
      <c r="G48" s="649"/>
      <c r="H48" s="649"/>
      <c r="I48" s="649"/>
    </row>
    <row r="49" spans="5:5">
      <c r="E49" s="345"/>
    </row>
  </sheetData>
  <mergeCells count="53">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21:I21"/>
    <mergeCell ref="H22:I22"/>
    <mergeCell ref="D23:D26"/>
    <mergeCell ref="E23:G24"/>
    <mergeCell ref="H23:I23"/>
    <mergeCell ref="H24:I24"/>
    <mergeCell ref="E25:G26"/>
    <mergeCell ref="H25:I25"/>
    <mergeCell ref="H26:I26"/>
    <mergeCell ref="H39:I39"/>
    <mergeCell ref="B29:E31"/>
    <mergeCell ref="F30:F31"/>
    <mergeCell ref="H30:H31"/>
    <mergeCell ref="I30:I31"/>
    <mergeCell ref="B32:E32"/>
    <mergeCell ref="B33:E3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s>
  <phoneticPr fontId="1"/>
  <printOptions horizontalCentered="1"/>
  <pageMargins left="0.39370078740157483" right="0.39370078740157483" top="0.39370078740157483" bottom="0.19685039370078741" header="0.31496062992125984" footer="0.31496062992125984"/>
  <pageSetup paperSize="9" scale="92"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FBE8-7BED-4FE3-B395-17DF658ED9D5}">
  <dimension ref="A1:K41"/>
  <sheetViews>
    <sheetView view="pageBreakPreview" zoomScaleNormal="100" zoomScaleSheetLayoutView="100" workbookViewId="0">
      <selection activeCell="H6" sqref="H6:I6"/>
    </sheetView>
  </sheetViews>
  <sheetFormatPr defaultRowHeight="13.2"/>
  <cols>
    <col min="1" max="4" width="2.59765625" style="320" customWidth="1"/>
    <col min="5" max="5" width="9.59765625" style="320" customWidth="1"/>
    <col min="6" max="9" width="15.59765625" style="320" customWidth="1"/>
    <col min="10" max="10" width="9.59765625" style="320" customWidth="1"/>
    <col min="11" max="256" width="9" style="320"/>
    <col min="257" max="260" width="2.59765625" style="320" customWidth="1"/>
    <col min="261" max="261" width="9.59765625" style="320" customWidth="1"/>
    <col min="262" max="265" width="15.59765625" style="320" customWidth="1"/>
    <col min="266" max="266" width="9.59765625" style="320" customWidth="1"/>
    <col min="267" max="512" width="9" style="320"/>
    <col min="513" max="516" width="2.59765625" style="320" customWidth="1"/>
    <col min="517" max="517" width="9.59765625" style="320" customWidth="1"/>
    <col min="518" max="521" width="15.59765625" style="320" customWidth="1"/>
    <col min="522" max="522" width="9.59765625" style="320" customWidth="1"/>
    <col min="523" max="768" width="9" style="320"/>
    <col min="769" max="772" width="2.59765625" style="320" customWidth="1"/>
    <col min="773" max="773" width="9.59765625" style="320" customWidth="1"/>
    <col min="774" max="777" width="15.59765625" style="320" customWidth="1"/>
    <col min="778" max="778" width="9.59765625" style="320" customWidth="1"/>
    <col min="779" max="1024" width="9" style="320"/>
    <col min="1025" max="1028" width="2.59765625" style="320" customWidth="1"/>
    <col min="1029" max="1029" width="9.59765625" style="320" customWidth="1"/>
    <col min="1030" max="1033" width="15.59765625" style="320" customWidth="1"/>
    <col min="1034" max="1034" width="9.59765625" style="320" customWidth="1"/>
    <col min="1035" max="1280" width="9" style="320"/>
    <col min="1281" max="1284" width="2.59765625" style="320" customWidth="1"/>
    <col min="1285" max="1285" width="9.59765625" style="320" customWidth="1"/>
    <col min="1286" max="1289" width="15.59765625" style="320" customWidth="1"/>
    <col min="1290" max="1290" width="9.59765625" style="320" customWidth="1"/>
    <col min="1291" max="1536" width="9" style="320"/>
    <col min="1537" max="1540" width="2.59765625" style="320" customWidth="1"/>
    <col min="1541" max="1541" width="9.59765625" style="320" customWidth="1"/>
    <col min="1542" max="1545" width="15.59765625" style="320" customWidth="1"/>
    <col min="1546" max="1546" width="9.59765625" style="320" customWidth="1"/>
    <col min="1547" max="1792" width="9" style="320"/>
    <col min="1793" max="1796" width="2.59765625" style="320" customWidth="1"/>
    <col min="1797" max="1797" width="9.59765625" style="320" customWidth="1"/>
    <col min="1798" max="1801" width="15.59765625" style="320" customWidth="1"/>
    <col min="1802" max="1802" width="9.59765625" style="320" customWidth="1"/>
    <col min="1803" max="2048" width="9" style="320"/>
    <col min="2049" max="2052" width="2.59765625" style="320" customWidth="1"/>
    <col min="2053" max="2053" width="9.59765625" style="320" customWidth="1"/>
    <col min="2054" max="2057" width="15.59765625" style="320" customWidth="1"/>
    <col min="2058" max="2058" width="9.59765625" style="320" customWidth="1"/>
    <col min="2059" max="2304" width="9" style="320"/>
    <col min="2305" max="2308" width="2.59765625" style="320" customWidth="1"/>
    <col min="2309" max="2309" width="9.59765625" style="320" customWidth="1"/>
    <col min="2310" max="2313" width="15.59765625" style="320" customWidth="1"/>
    <col min="2314" max="2314" width="9.59765625" style="320" customWidth="1"/>
    <col min="2315" max="2560" width="9" style="320"/>
    <col min="2561" max="2564" width="2.59765625" style="320" customWidth="1"/>
    <col min="2565" max="2565" width="9.59765625" style="320" customWidth="1"/>
    <col min="2566" max="2569" width="15.59765625" style="320" customWidth="1"/>
    <col min="2570" max="2570" width="9.59765625" style="320" customWidth="1"/>
    <col min="2571" max="2816" width="9" style="320"/>
    <col min="2817" max="2820" width="2.59765625" style="320" customWidth="1"/>
    <col min="2821" max="2821" width="9.59765625" style="320" customWidth="1"/>
    <col min="2822" max="2825" width="15.59765625" style="320" customWidth="1"/>
    <col min="2826" max="2826" width="9.59765625" style="320" customWidth="1"/>
    <col min="2827" max="3072" width="9" style="320"/>
    <col min="3073" max="3076" width="2.59765625" style="320" customWidth="1"/>
    <col min="3077" max="3077" width="9.59765625" style="320" customWidth="1"/>
    <col min="3078" max="3081" width="15.59765625" style="320" customWidth="1"/>
    <col min="3082" max="3082" width="9.59765625" style="320" customWidth="1"/>
    <col min="3083" max="3328" width="9" style="320"/>
    <col min="3329" max="3332" width="2.59765625" style="320" customWidth="1"/>
    <col min="3333" max="3333" width="9.59765625" style="320" customWidth="1"/>
    <col min="3334" max="3337" width="15.59765625" style="320" customWidth="1"/>
    <col min="3338" max="3338" width="9.59765625" style="320" customWidth="1"/>
    <col min="3339" max="3584" width="9" style="320"/>
    <col min="3585" max="3588" width="2.59765625" style="320" customWidth="1"/>
    <col min="3589" max="3589" width="9.59765625" style="320" customWidth="1"/>
    <col min="3590" max="3593" width="15.59765625" style="320" customWidth="1"/>
    <col min="3594" max="3594" width="9.59765625" style="320" customWidth="1"/>
    <col min="3595" max="3840" width="9" style="320"/>
    <col min="3841" max="3844" width="2.59765625" style="320" customWidth="1"/>
    <col min="3845" max="3845" width="9.59765625" style="320" customWidth="1"/>
    <col min="3846" max="3849" width="15.59765625" style="320" customWidth="1"/>
    <col min="3850" max="3850" width="9.59765625" style="320" customWidth="1"/>
    <col min="3851" max="4096" width="9" style="320"/>
    <col min="4097" max="4100" width="2.59765625" style="320" customWidth="1"/>
    <col min="4101" max="4101" width="9.59765625" style="320" customWidth="1"/>
    <col min="4102" max="4105" width="15.59765625" style="320" customWidth="1"/>
    <col min="4106" max="4106" width="9.59765625" style="320" customWidth="1"/>
    <col min="4107" max="4352" width="9" style="320"/>
    <col min="4353" max="4356" width="2.59765625" style="320" customWidth="1"/>
    <col min="4357" max="4357" width="9.59765625" style="320" customWidth="1"/>
    <col min="4358" max="4361" width="15.59765625" style="320" customWidth="1"/>
    <col min="4362" max="4362" width="9.59765625" style="320" customWidth="1"/>
    <col min="4363" max="4608" width="9" style="320"/>
    <col min="4609" max="4612" width="2.59765625" style="320" customWidth="1"/>
    <col min="4613" max="4613" width="9.59765625" style="320" customWidth="1"/>
    <col min="4614" max="4617" width="15.59765625" style="320" customWidth="1"/>
    <col min="4618" max="4618" width="9.59765625" style="320" customWidth="1"/>
    <col min="4619" max="4864" width="9" style="320"/>
    <col min="4865" max="4868" width="2.59765625" style="320" customWidth="1"/>
    <col min="4869" max="4869" width="9.59765625" style="320" customWidth="1"/>
    <col min="4870" max="4873" width="15.59765625" style="320" customWidth="1"/>
    <col min="4874" max="4874" width="9.59765625" style="320" customWidth="1"/>
    <col min="4875" max="5120" width="9" style="320"/>
    <col min="5121" max="5124" width="2.59765625" style="320" customWidth="1"/>
    <col min="5125" max="5125" width="9.59765625" style="320" customWidth="1"/>
    <col min="5126" max="5129" width="15.59765625" style="320" customWidth="1"/>
    <col min="5130" max="5130" width="9.59765625" style="320" customWidth="1"/>
    <col min="5131" max="5376" width="9" style="320"/>
    <col min="5377" max="5380" width="2.59765625" style="320" customWidth="1"/>
    <col min="5381" max="5381" width="9.59765625" style="320" customWidth="1"/>
    <col min="5382" max="5385" width="15.59765625" style="320" customWidth="1"/>
    <col min="5386" max="5386" width="9.59765625" style="320" customWidth="1"/>
    <col min="5387" max="5632" width="9" style="320"/>
    <col min="5633" max="5636" width="2.59765625" style="320" customWidth="1"/>
    <col min="5637" max="5637" width="9.59765625" style="320" customWidth="1"/>
    <col min="5638" max="5641" width="15.59765625" style="320" customWidth="1"/>
    <col min="5642" max="5642" width="9.59765625" style="320" customWidth="1"/>
    <col min="5643" max="5888" width="9" style="320"/>
    <col min="5889" max="5892" width="2.59765625" style="320" customWidth="1"/>
    <col min="5893" max="5893" width="9.59765625" style="320" customWidth="1"/>
    <col min="5894" max="5897" width="15.59765625" style="320" customWidth="1"/>
    <col min="5898" max="5898" width="9.59765625" style="320" customWidth="1"/>
    <col min="5899" max="6144" width="9" style="320"/>
    <col min="6145" max="6148" width="2.59765625" style="320" customWidth="1"/>
    <col min="6149" max="6149" width="9.59765625" style="320" customWidth="1"/>
    <col min="6150" max="6153" width="15.59765625" style="320" customWidth="1"/>
    <col min="6154" max="6154" width="9.59765625" style="320" customWidth="1"/>
    <col min="6155" max="6400" width="9" style="320"/>
    <col min="6401" max="6404" width="2.59765625" style="320" customWidth="1"/>
    <col min="6405" max="6405" width="9.59765625" style="320" customWidth="1"/>
    <col min="6406" max="6409" width="15.59765625" style="320" customWidth="1"/>
    <col min="6410" max="6410" width="9.59765625" style="320" customWidth="1"/>
    <col min="6411" max="6656" width="9" style="320"/>
    <col min="6657" max="6660" width="2.59765625" style="320" customWidth="1"/>
    <col min="6661" max="6661" width="9.59765625" style="320" customWidth="1"/>
    <col min="6662" max="6665" width="15.59765625" style="320" customWidth="1"/>
    <col min="6666" max="6666" width="9.59765625" style="320" customWidth="1"/>
    <col min="6667" max="6912" width="9" style="320"/>
    <col min="6913" max="6916" width="2.59765625" style="320" customWidth="1"/>
    <col min="6917" max="6917" width="9.59765625" style="320" customWidth="1"/>
    <col min="6918" max="6921" width="15.59765625" style="320" customWidth="1"/>
    <col min="6922" max="6922" width="9.59765625" style="320" customWidth="1"/>
    <col min="6923" max="7168" width="9" style="320"/>
    <col min="7169" max="7172" width="2.59765625" style="320" customWidth="1"/>
    <col min="7173" max="7173" width="9.59765625" style="320" customWidth="1"/>
    <col min="7174" max="7177" width="15.59765625" style="320" customWidth="1"/>
    <col min="7178" max="7178" width="9.59765625" style="320" customWidth="1"/>
    <col min="7179" max="7424" width="9" style="320"/>
    <col min="7425" max="7428" width="2.59765625" style="320" customWidth="1"/>
    <col min="7429" max="7429" width="9.59765625" style="320" customWidth="1"/>
    <col min="7430" max="7433" width="15.59765625" style="320" customWidth="1"/>
    <col min="7434" max="7434" width="9.59765625" style="320" customWidth="1"/>
    <col min="7435" max="7680" width="9" style="320"/>
    <col min="7681" max="7684" width="2.59765625" style="320" customWidth="1"/>
    <col min="7685" max="7685" width="9.59765625" style="320" customWidth="1"/>
    <col min="7686" max="7689" width="15.59765625" style="320" customWidth="1"/>
    <col min="7690" max="7690" width="9.59765625" style="320" customWidth="1"/>
    <col min="7691" max="7936" width="9" style="320"/>
    <col min="7937" max="7940" width="2.59765625" style="320" customWidth="1"/>
    <col min="7941" max="7941" width="9.59765625" style="320" customWidth="1"/>
    <col min="7942" max="7945" width="15.59765625" style="320" customWidth="1"/>
    <col min="7946" max="7946" width="9.59765625" style="320" customWidth="1"/>
    <col min="7947" max="8192" width="9" style="320"/>
    <col min="8193" max="8196" width="2.59765625" style="320" customWidth="1"/>
    <col min="8197" max="8197" width="9.59765625" style="320" customWidth="1"/>
    <col min="8198" max="8201" width="15.59765625" style="320" customWidth="1"/>
    <col min="8202" max="8202" width="9.59765625" style="320" customWidth="1"/>
    <col min="8203" max="8448" width="9" style="320"/>
    <col min="8449" max="8452" width="2.59765625" style="320" customWidth="1"/>
    <col min="8453" max="8453" width="9.59765625" style="320" customWidth="1"/>
    <col min="8454" max="8457" width="15.59765625" style="320" customWidth="1"/>
    <col min="8458" max="8458" width="9.59765625" style="320" customWidth="1"/>
    <col min="8459" max="8704" width="9" style="320"/>
    <col min="8705" max="8708" width="2.59765625" style="320" customWidth="1"/>
    <col min="8709" max="8709" width="9.59765625" style="320" customWidth="1"/>
    <col min="8710" max="8713" width="15.59765625" style="320" customWidth="1"/>
    <col min="8714" max="8714" width="9.59765625" style="320" customWidth="1"/>
    <col min="8715" max="8960" width="9" style="320"/>
    <col min="8961" max="8964" width="2.59765625" style="320" customWidth="1"/>
    <col min="8965" max="8965" width="9.59765625" style="320" customWidth="1"/>
    <col min="8966" max="8969" width="15.59765625" style="320" customWidth="1"/>
    <col min="8970" max="8970" width="9.59765625" style="320" customWidth="1"/>
    <col min="8971" max="9216" width="9" style="320"/>
    <col min="9217" max="9220" width="2.59765625" style="320" customWidth="1"/>
    <col min="9221" max="9221" width="9.59765625" style="320" customWidth="1"/>
    <col min="9222" max="9225" width="15.59765625" style="320" customWidth="1"/>
    <col min="9226" max="9226" width="9.59765625" style="320" customWidth="1"/>
    <col min="9227" max="9472" width="9" style="320"/>
    <col min="9473" max="9476" width="2.59765625" style="320" customWidth="1"/>
    <col min="9477" max="9477" width="9.59765625" style="320" customWidth="1"/>
    <col min="9478" max="9481" width="15.59765625" style="320" customWidth="1"/>
    <col min="9482" max="9482" width="9.59765625" style="320" customWidth="1"/>
    <col min="9483" max="9728" width="9" style="320"/>
    <col min="9729" max="9732" width="2.59765625" style="320" customWidth="1"/>
    <col min="9733" max="9733" width="9.59765625" style="320" customWidth="1"/>
    <col min="9734" max="9737" width="15.59765625" style="320" customWidth="1"/>
    <col min="9738" max="9738" width="9.59765625" style="320" customWidth="1"/>
    <col min="9739" max="9984" width="9" style="320"/>
    <col min="9985" max="9988" width="2.59765625" style="320" customWidth="1"/>
    <col min="9989" max="9989" width="9.59765625" style="320" customWidth="1"/>
    <col min="9990" max="9993" width="15.59765625" style="320" customWidth="1"/>
    <col min="9994" max="9994" width="9.59765625" style="320" customWidth="1"/>
    <col min="9995" max="10240" width="9" style="320"/>
    <col min="10241" max="10244" width="2.59765625" style="320" customWidth="1"/>
    <col min="10245" max="10245" width="9.59765625" style="320" customWidth="1"/>
    <col min="10246" max="10249" width="15.59765625" style="320" customWidth="1"/>
    <col min="10250" max="10250" width="9.59765625" style="320" customWidth="1"/>
    <col min="10251" max="10496" width="9" style="320"/>
    <col min="10497" max="10500" width="2.59765625" style="320" customWidth="1"/>
    <col min="10501" max="10501" width="9.59765625" style="320" customWidth="1"/>
    <col min="10502" max="10505" width="15.59765625" style="320" customWidth="1"/>
    <col min="10506" max="10506" width="9.59765625" style="320" customWidth="1"/>
    <col min="10507" max="10752" width="9" style="320"/>
    <col min="10753" max="10756" width="2.59765625" style="320" customWidth="1"/>
    <col min="10757" max="10757" width="9.59765625" style="320" customWidth="1"/>
    <col min="10758" max="10761" width="15.59765625" style="320" customWidth="1"/>
    <col min="10762" max="10762" width="9.59765625" style="320" customWidth="1"/>
    <col min="10763" max="11008" width="9" style="320"/>
    <col min="11009" max="11012" width="2.59765625" style="320" customWidth="1"/>
    <col min="11013" max="11013" width="9.59765625" style="320" customWidth="1"/>
    <col min="11014" max="11017" width="15.59765625" style="320" customWidth="1"/>
    <col min="11018" max="11018" width="9.59765625" style="320" customWidth="1"/>
    <col min="11019" max="11264" width="9" style="320"/>
    <col min="11265" max="11268" width="2.59765625" style="320" customWidth="1"/>
    <col min="11269" max="11269" width="9.59765625" style="320" customWidth="1"/>
    <col min="11270" max="11273" width="15.59765625" style="320" customWidth="1"/>
    <col min="11274" max="11274" width="9.59765625" style="320" customWidth="1"/>
    <col min="11275" max="11520" width="9" style="320"/>
    <col min="11521" max="11524" width="2.59765625" style="320" customWidth="1"/>
    <col min="11525" max="11525" width="9.59765625" style="320" customWidth="1"/>
    <col min="11526" max="11529" width="15.59765625" style="320" customWidth="1"/>
    <col min="11530" max="11530" width="9.59765625" style="320" customWidth="1"/>
    <col min="11531" max="11776" width="9" style="320"/>
    <col min="11777" max="11780" width="2.59765625" style="320" customWidth="1"/>
    <col min="11781" max="11781" width="9.59765625" style="320" customWidth="1"/>
    <col min="11782" max="11785" width="15.59765625" style="320" customWidth="1"/>
    <col min="11786" max="11786" width="9.59765625" style="320" customWidth="1"/>
    <col min="11787" max="12032" width="9" style="320"/>
    <col min="12033" max="12036" width="2.59765625" style="320" customWidth="1"/>
    <col min="12037" max="12037" width="9.59765625" style="320" customWidth="1"/>
    <col min="12038" max="12041" width="15.59765625" style="320" customWidth="1"/>
    <col min="12042" max="12042" width="9.59765625" style="320" customWidth="1"/>
    <col min="12043" max="12288" width="9" style="320"/>
    <col min="12289" max="12292" width="2.59765625" style="320" customWidth="1"/>
    <col min="12293" max="12293" width="9.59765625" style="320" customWidth="1"/>
    <col min="12294" max="12297" width="15.59765625" style="320" customWidth="1"/>
    <col min="12298" max="12298" width="9.59765625" style="320" customWidth="1"/>
    <col min="12299" max="12544" width="9" style="320"/>
    <col min="12545" max="12548" width="2.59765625" style="320" customWidth="1"/>
    <col min="12549" max="12549" width="9.59765625" style="320" customWidth="1"/>
    <col min="12550" max="12553" width="15.59765625" style="320" customWidth="1"/>
    <col min="12554" max="12554" width="9.59765625" style="320" customWidth="1"/>
    <col min="12555" max="12800" width="9" style="320"/>
    <col min="12801" max="12804" width="2.59765625" style="320" customWidth="1"/>
    <col min="12805" max="12805" width="9.59765625" style="320" customWidth="1"/>
    <col min="12806" max="12809" width="15.59765625" style="320" customWidth="1"/>
    <col min="12810" max="12810" width="9.59765625" style="320" customWidth="1"/>
    <col min="12811" max="13056" width="9" style="320"/>
    <col min="13057" max="13060" width="2.59765625" style="320" customWidth="1"/>
    <col min="13061" max="13061" width="9.59765625" style="320" customWidth="1"/>
    <col min="13062" max="13065" width="15.59765625" style="320" customWidth="1"/>
    <col min="13066" max="13066" width="9.59765625" style="320" customWidth="1"/>
    <col min="13067" max="13312" width="9" style="320"/>
    <col min="13313" max="13316" width="2.59765625" style="320" customWidth="1"/>
    <col min="13317" max="13317" width="9.59765625" style="320" customWidth="1"/>
    <col min="13318" max="13321" width="15.59765625" style="320" customWidth="1"/>
    <col min="13322" max="13322" width="9.59765625" style="320" customWidth="1"/>
    <col min="13323" max="13568" width="9" style="320"/>
    <col min="13569" max="13572" width="2.59765625" style="320" customWidth="1"/>
    <col min="13573" max="13573" width="9.59765625" style="320" customWidth="1"/>
    <col min="13574" max="13577" width="15.59765625" style="320" customWidth="1"/>
    <col min="13578" max="13578" width="9.59765625" style="320" customWidth="1"/>
    <col min="13579" max="13824" width="9" style="320"/>
    <col min="13825" max="13828" width="2.59765625" style="320" customWidth="1"/>
    <col min="13829" max="13829" width="9.59765625" style="320" customWidth="1"/>
    <col min="13830" max="13833" width="15.59765625" style="320" customWidth="1"/>
    <col min="13834" max="13834" width="9.59765625" style="320" customWidth="1"/>
    <col min="13835" max="14080" width="9" style="320"/>
    <col min="14081" max="14084" width="2.59765625" style="320" customWidth="1"/>
    <col min="14085" max="14085" width="9.59765625" style="320" customWidth="1"/>
    <col min="14086" max="14089" width="15.59765625" style="320" customWidth="1"/>
    <col min="14090" max="14090" width="9.59765625" style="320" customWidth="1"/>
    <col min="14091" max="14336" width="9" style="320"/>
    <col min="14337" max="14340" width="2.59765625" style="320" customWidth="1"/>
    <col min="14341" max="14341" width="9.59765625" style="320" customWidth="1"/>
    <col min="14342" max="14345" width="15.59765625" style="320" customWidth="1"/>
    <col min="14346" max="14346" width="9.59765625" style="320" customWidth="1"/>
    <col min="14347" max="14592" width="9" style="320"/>
    <col min="14593" max="14596" width="2.59765625" style="320" customWidth="1"/>
    <col min="14597" max="14597" width="9.59765625" style="320" customWidth="1"/>
    <col min="14598" max="14601" width="15.59765625" style="320" customWidth="1"/>
    <col min="14602" max="14602" width="9.59765625" style="320" customWidth="1"/>
    <col min="14603" max="14848" width="9" style="320"/>
    <col min="14849" max="14852" width="2.59765625" style="320" customWidth="1"/>
    <col min="14853" max="14853" width="9.59765625" style="320" customWidth="1"/>
    <col min="14854" max="14857" width="15.59765625" style="320" customWidth="1"/>
    <col min="14858" max="14858" width="9.59765625" style="320" customWidth="1"/>
    <col min="14859" max="15104" width="9" style="320"/>
    <col min="15105" max="15108" width="2.59765625" style="320" customWidth="1"/>
    <col min="15109" max="15109" width="9.59765625" style="320" customWidth="1"/>
    <col min="15110" max="15113" width="15.59765625" style="320" customWidth="1"/>
    <col min="15114" max="15114" width="9.59765625" style="320" customWidth="1"/>
    <col min="15115" max="15360" width="9" style="320"/>
    <col min="15361" max="15364" width="2.59765625" style="320" customWidth="1"/>
    <col min="15365" max="15365" width="9.59765625" style="320" customWidth="1"/>
    <col min="15366" max="15369" width="15.59765625" style="320" customWidth="1"/>
    <col min="15370" max="15370" width="9.59765625" style="320" customWidth="1"/>
    <col min="15371" max="15616" width="9" style="320"/>
    <col min="15617" max="15620" width="2.59765625" style="320" customWidth="1"/>
    <col min="15621" max="15621" width="9.59765625" style="320" customWidth="1"/>
    <col min="15622" max="15625" width="15.59765625" style="320" customWidth="1"/>
    <col min="15626" max="15626" width="9.59765625" style="320" customWidth="1"/>
    <col min="15627" max="15872" width="9" style="320"/>
    <col min="15873" max="15876" width="2.59765625" style="320" customWidth="1"/>
    <col min="15877" max="15877" width="9.59765625" style="320" customWidth="1"/>
    <col min="15878" max="15881" width="15.59765625" style="320" customWidth="1"/>
    <col min="15882" max="15882" width="9.59765625" style="320" customWidth="1"/>
    <col min="15883" max="16128" width="9" style="320"/>
    <col min="16129" max="16132" width="2.59765625" style="320" customWidth="1"/>
    <col min="16133" max="16133" width="9.59765625" style="320" customWidth="1"/>
    <col min="16134" max="16137" width="15.59765625" style="320" customWidth="1"/>
    <col min="16138" max="16138" width="9.59765625" style="320" customWidth="1"/>
    <col min="16139" max="16384" width="9" style="320"/>
  </cols>
  <sheetData>
    <row r="1" spans="1:11" ht="15" customHeight="1">
      <c r="A1" s="319" t="s">
        <v>4555</v>
      </c>
    </row>
    <row r="2" spans="1:11" ht="39.9" customHeight="1">
      <c r="A2" s="681"/>
      <c r="B2" s="682"/>
      <c r="C2" s="682"/>
      <c r="D2" s="682"/>
      <c r="E2" s="682"/>
      <c r="F2" s="682"/>
      <c r="G2" s="682"/>
      <c r="H2" s="682"/>
      <c r="I2" s="682"/>
    </row>
    <row r="3" spans="1:11" s="319" customFormat="1" ht="15" customHeight="1">
      <c r="I3" s="321" t="s">
        <v>927</v>
      </c>
    </row>
    <row r="4" spans="1:11" s="319" customFormat="1" ht="15" customHeight="1">
      <c r="I4" s="321"/>
    </row>
    <row r="5" spans="1:11" s="319" customFormat="1" ht="15" customHeight="1">
      <c r="G5" s="448" t="s">
        <v>590</v>
      </c>
      <c r="H5" s="690"/>
      <c r="I5" s="690"/>
    </row>
    <row r="6" spans="1:11" s="319" customFormat="1" ht="15" customHeight="1">
      <c r="G6" s="447" t="s">
        <v>1002</v>
      </c>
      <c r="H6" s="691"/>
      <c r="I6" s="691"/>
    </row>
    <row r="7" spans="1:11" s="319" customFormat="1" ht="15" customHeight="1">
      <c r="G7" s="351"/>
      <c r="H7" s="351"/>
      <c r="I7" s="351"/>
    </row>
    <row r="8" spans="1:11" s="319" customFormat="1" ht="20.100000000000001" customHeight="1">
      <c r="A8" s="319" t="s">
        <v>928</v>
      </c>
      <c r="G8" s="382"/>
      <c r="H8" s="382"/>
      <c r="I8" s="382"/>
      <c r="J8" s="382"/>
    </row>
    <row r="9" spans="1:11" s="319" customFormat="1" ht="35.1" customHeight="1">
      <c r="B9" s="700" t="s">
        <v>929</v>
      </c>
      <c r="C9" s="701"/>
      <c r="D9" s="701"/>
      <c r="E9" s="701"/>
      <c r="F9" s="701"/>
      <c r="G9" s="702"/>
      <c r="H9" s="686" t="s">
        <v>930</v>
      </c>
      <c r="I9" s="687"/>
    </row>
    <row r="10" spans="1:11" s="319" customFormat="1" ht="9.9" customHeight="1">
      <c r="H10" s="324"/>
      <c r="I10" s="324"/>
      <c r="J10" s="324"/>
      <c r="K10" s="382"/>
    </row>
    <row r="11" spans="1:11" s="319" customFormat="1" ht="15" customHeight="1">
      <c r="B11" s="706" t="s">
        <v>931</v>
      </c>
      <c r="C11" s="707"/>
      <c r="D11" s="707"/>
      <c r="E11" s="707"/>
      <c r="F11" s="707"/>
      <c r="G11" s="383"/>
      <c r="H11" s="723" t="s">
        <v>932</v>
      </c>
      <c r="I11" s="724"/>
    </row>
    <row r="12" spans="1:11" s="319" customFormat="1" ht="20.100000000000001" customHeight="1">
      <c r="B12" s="709"/>
      <c r="C12" s="710"/>
      <c r="D12" s="710"/>
      <c r="E12" s="710"/>
      <c r="F12" s="710"/>
      <c r="G12" s="384"/>
      <c r="H12" s="657"/>
      <c r="I12" s="659"/>
    </row>
    <row r="13" spans="1:11" s="319" customFormat="1" ht="15" customHeight="1">
      <c r="B13" s="705"/>
      <c r="C13" s="706" t="s">
        <v>933</v>
      </c>
      <c r="D13" s="707"/>
      <c r="E13" s="707"/>
      <c r="F13" s="707"/>
      <c r="G13" s="708"/>
      <c r="H13" s="712" t="s">
        <v>934</v>
      </c>
      <c r="I13" s="713"/>
    </row>
    <row r="14" spans="1:11" s="319" customFormat="1" ht="20.100000000000001" customHeight="1">
      <c r="B14" s="705"/>
      <c r="C14" s="709"/>
      <c r="D14" s="710"/>
      <c r="E14" s="710"/>
      <c r="F14" s="710"/>
      <c r="G14" s="711"/>
      <c r="H14" s="714" t="s">
        <v>935</v>
      </c>
      <c r="I14" s="715"/>
    </row>
    <row r="15" spans="1:11" s="319" customFormat="1" ht="15" customHeight="1">
      <c r="B15" s="705"/>
      <c r="C15" s="705"/>
      <c r="D15" s="706" t="s">
        <v>936</v>
      </c>
      <c r="E15" s="707"/>
      <c r="F15" s="707"/>
      <c r="G15" s="708"/>
      <c r="H15" s="716" t="s">
        <v>937</v>
      </c>
      <c r="I15" s="717"/>
    </row>
    <row r="16" spans="1:11" s="319" customFormat="1" ht="20.100000000000001" customHeight="1">
      <c r="B16" s="705"/>
      <c r="C16" s="705"/>
      <c r="D16" s="709"/>
      <c r="E16" s="710"/>
      <c r="F16" s="710"/>
      <c r="G16" s="711"/>
      <c r="H16" s="657" t="s">
        <v>935</v>
      </c>
      <c r="I16" s="659"/>
    </row>
    <row r="17" spans="1:10" s="319" customFormat="1" ht="15" customHeight="1">
      <c r="B17" s="705"/>
      <c r="C17" s="705"/>
      <c r="D17" s="718"/>
      <c r="E17" s="706" t="s">
        <v>938</v>
      </c>
      <c r="F17" s="707"/>
      <c r="G17" s="708"/>
      <c r="H17" s="716" t="s">
        <v>594</v>
      </c>
      <c r="I17" s="717"/>
    </row>
    <row r="18" spans="1:10" s="319" customFormat="1" ht="20.100000000000001" customHeight="1">
      <c r="B18" s="705"/>
      <c r="C18" s="705"/>
      <c r="D18" s="718"/>
      <c r="E18" s="720"/>
      <c r="F18" s="721"/>
      <c r="G18" s="722"/>
      <c r="H18" s="657" t="s">
        <v>935</v>
      </c>
      <c r="I18" s="659"/>
    </row>
    <row r="19" spans="1:10" s="319" customFormat="1" ht="15" customHeight="1">
      <c r="B19" s="705"/>
      <c r="C19" s="705"/>
      <c r="D19" s="719"/>
      <c r="E19" s="706" t="s">
        <v>939</v>
      </c>
      <c r="F19" s="707"/>
      <c r="G19" s="708"/>
      <c r="H19" s="716" t="s">
        <v>595</v>
      </c>
      <c r="I19" s="717"/>
    </row>
    <row r="20" spans="1:10" s="319" customFormat="1" ht="20.100000000000001" customHeight="1">
      <c r="B20" s="705"/>
      <c r="C20" s="705"/>
      <c r="D20" s="719"/>
      <c r="E20" s="720"/>
      <c r="F20" s="721"/>
      <c r="G20" s="722"/>
      <c r="H20" s="657" t="s">
        <v>935</v>
      </c>
      <c r="I20" s="659"/>
    </row>
    <row r="21" spans="1:10" s="319" customFormat="1" ht="15" customHeight="1">
      <c r="B21" s="705"/>
      <c r="C21" s="705"/>
      <c r="D21" s="706" t="s">
        <v>940</v>
      </c>
      <c r="E21" s="707"/>
      <c r="F21" s="707"/>
      <c r="G21" s="708"/>
      <c r="H21" s="716" t="s">
        <v>941</v>
      </c>
      <c r="I21" s="717"/>
    </row>
    <row r="22" spans="1:10" s="319" customFormat="1" ht="20.100000000000001" customHeight="1">
      <c r="B22" s="705"/>
      <c r="C22" s="705"/>
      <c r="D22" s="709"/>
      <c r="E22" s="721"/>
      <c r="F22" s="721"/>
      <c r="G22" s="722"/>
      <c r="H22" s="657" t="s">
        <v>935</v>
      </c>
      <c r="I22" s="659"/>
    </row>
    <row r="23" spans="1:10" s="319" customFormat="1" ht="15" customHeight="1">
      <c r="B23" s="385"/>
      <c r="C23" s="385"/>
      <c r="D23" s="718"/>
      <c r="E23" s="706" t="s">
        <v>942</v>
      </c>
      <c r="F23" s="707"/>
      <c r="G23" s="708"/>
      <c r="H23" s="716" t="s">
        <v>596</v>
      </c>
      <c r="I23" s="717"/>
    </row>
    <row r="24" spans="1:10" s="319" customFormat="1" ht="20.100000000000001" customHeight="1">
      <c r="B24" s="385"/>
      <c r="C24" s="385"/>
      <c r="D24" s="718"/>
      <c r="E24" s="720"/>
      <c r="F24" s="721"/>
      <c r="G24" s="722"/>
      <c r="H24" s="657" t="s">
        <v>935</v>
      </c>
      <c r="I24" s="659"/>
    </row>
    <row r="25" spans="1:10" s="319" customFormat="1" ht="15" customHeight="1">
      <c r="B25" s="385"/>
      <c r="C25" s="385"/>
      <c r="D25" s="719"/>
      <c r="E25" s="706" t="s">
        <v>943</v>
      </c>
      <c r="F25" s="707"/>
      <c r="G25" s="708"/>
      <c r="H25" s="716" t="s">
        <v>597</v>
      </c>
      <c r="I25" s="717"/>
    </row>
    <row r="26" spans="1:10" s="319" customFormat="1" ht="20.100000000000001" customHeight="1">
      <c r="B26" s="386"/>
      <c r="C26" s="386"/>
      <c r="D26" s="719"/>
      <c r="E26" s="720"/>
      <c r="F26" s="721"/>
      <c r="G26" s="722"/>
      <c r="H26" s="657" t="s">
        <v>935</v>
      </c>
      <c r="I26" s="659"/>
    </row>
    <row r="27" spans="1:10" s="319" customFormat="1" ht="15" customHeight="1">
      <c r="C27" s="382"/>
      <c r="D27" s="382"/>
      <c r="E27" s="382"/>
      <c r="F27" s="382"/>
      <c r="G27" s="382"/>
      <c r="H27" s="382"/>
      <c r="I27" s="382"/>
      <c r="J27" s="382"/>
    </row>
    <row r="28" spans="1:10" s="319" customFormat="1" ht="20.100000000000001" customHeight="1">
      <c r="A28" s="382" t="s">
        <v>945</v>
      </c>
      <c r="B28" s="382"/>
      <c r="C28" s="382"/>
      <c r="D28" s="382"/>
      <c r="E28" s="382"/>
      <c r="F28" s="382"/>
      <c r="G28" s="382"/>
      <c r="H28" s="382"/>
      <c r="I28" s="382"/>
      <c r="J28" s="382"/>
    </row>
    <row r="29" spans="1:10" s="319" customFormat="1" ht="15" customHeight="1">
      <c r="B29" s="725" t="s">
        <v>946</v>
      </c>
      <c r="C29" s="725"/>
      <c r="D29" s="725"/>
      <c r="E29" s="726"/>
      <c r="F29" s="387"/>
      <c r="G29" s="387"/>
      <c r="H29" s="387"/>
      <c r="I29" s="388"/>
    </row>
    <row r="30" spans="1:10" s="319" customFormat="1" ht="15" customHeight="1">
      <c r="B30" s="725"/>
      <c r="C30" s="725"/>
      <c r="D30" s="725"/>
      <c r="E30" s="725"/>
      <c r="F30" s="727" t="s">
        <v>947</v>
      </c>
      <c r="G30" s="388"/>
      <c r="H30" s="719" t="s">
        <v>948</v>
      </c>
      <c r="I30" s="725" t="s">
        <v>949</v>
      </c>
    </row>
    <row r="31" spans="1:10" s="319" customFormat="1" ht="30" customHeight="1">
      <c r="B31" s="725"/>
      <c r="C31" s="725"/>
      <c r="D31" s="725"/>
      <c r="E31" s="725"/>
      <c r="F31" s="719"/>
      <c r="G31" s="389" t="s">
        <v>950</v>
      </c>
      <c r="H31" s="719"/>
      <c r="I31" s="719"/>
    </row>
    <row r="32" spans="1:10" s="319" customFormat="1" ht="15" customHeight="1">
      <c r="B32" s="728" t="s">
        <v>951</v>
      </c>
      <c r="C32" s="729"/>
      <c r="D32" s="729"/>
      <c r="E32" s="730"/>
      <c r="F32" s="390" t="s">
        <v>594</v>
      </c>
      <c r="G32" s="391"/>
      <c r="H32" s="392" t="s">
        <v>595</v>
      </c>
      <c r="I32" s="393" t="s">
        <v>596</v>
      </c>
    </row>
    <row r="33" spans="2:9" s="319" customFormat="1" ht="20.100000000000001" customHeight="1">
      <c r="B33" s="657" t="s">
        <v>952</v>
      </c>
      <c r="C33" s="658"/>
      <c r="D33" s="658"/>
      <c r="E33" s="659"/>
      <c r="F33" s="378" t="s">
        <v>952</v>
      </c>
      <c r="G33" s="378" t="s">
        <v>952</v>
      </c>
      <c r="H33" s="378" t="s">
        <v>952</v>
      </c>
      <c r="I33" s="380" t="s">
        <v>952</v>
      </c>
    </row>
    <row r="34" spans="2:9" s="319" customFormat="1" ht="15" customHeight="1"/>
    <row r="35" spans="2:9" ht="15" customHeight="1"/>
    <row r="36" spans="2:9" ht="15" customHeight="1">
      <c r="B36" s="320" t="s">
        <v>988</v>
      </c>
    </row>
    <row r="37" spans="2:9" s="381" customFormat="1" ht="30" customHeight="1">
      <c r="C37" s="379">
        <v>1</v>
      </c>
      <c r="D37" s="649" t="s">
        <v>989</v>
      </c>
      <c r="E37" s="649"/>
      <c r="F37" s="649"/>
      <c r="G37" s="649"/>
      <c r="H37" s="649"/>
      <c r="I37" s="649"/>
    </row>
    <row r="38" spans="2:9" s="381" customFormat="1" ht="45" customHeight="1">
      <c r="C38" s="379">
        <v>2</v>
      </c>
      <c r="D38" s="649" t="s">
        <v>4556</v>
      </c>
      <c r="E38" s="649"/>
      <c r="F38" s="649"/>
      <c r="G38" s="649"/>
      <c r="H38" s="649"/>
      <c r="I38" s="649"/>
    </row>
    <row r="39" spans="2:9" s="381" customFormat="1" ht="30" customHeight="1">
      <c r="C39" s="379">
        <v>3</v>
      </c>
      <c r="D39" s="649" t="s">
        <v>991</v>
      </c>
      <c r="E39" s="649"/>
      <c r="F39" s="649"/>
      <c r="G39" s="649"/>
      <c r="H39" s="649"/>
      <c r="I39" s="649"/>
    </row>
    <row r="40" spans="2:9" s="381" customFormat="1" ht="30" customHeight="1">
      <c r="C40" s="379">
        <v>4</v>
      </c>
      <c r="D40" s="649" t="s">
        <v>992</v>
      </c>
      <c r="E40" s="649"/>
      <c r="F40" s="649"/>
      <c r="G40" s="649"/>
      <c r="H40" s="649"/>
      <c r="I40" s="649"/>
    </row>
    <row r="41" spans="2:9">
      <c r="E41" s="381"/>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K403"/>
  <sheetViews>
    <sheetView workbookViewId="0">
      <selection activeCell="B4" sqref="B4:E4"/>
    </sheetView>
  </sheetViews>
  <sheetFormatPr defaultColWidth="8.19921875" defaultRowHeight="18"/>
  <cols>
    <col min="1" max="1" width="12.69921875" style="318" customWidth="1"/>
    <col min="2" max="2" width="5.59765625" style="318" customWidth="1"/>
    <col min="3" max="3" width="59.19921875" style="318" customWidth="1"/>
    <col min="4" max="4" width="12.69921875" style="318" customWidth="1"/>
    <col min="5" max="5" width="73.19921875" style="318" customWidth="1"/>
    <col min="6" max="16384" width="8.19921875" style="318"/>
  </cols>
  <sheetData>
    <row r="1" spans="1:11" ht="12.75" customHeight="1">
      <c r="A1" s="318">
        <v>211270</v>
      </c>
      <c r="B1" s="318">
        <v>1</v>
      </c>
      <c r="C1" s="318" t="s">
        <v>3772</v>
      </c>
      <c r="D1" s="318" t="s">
        <v>4182</v>
      </c>
      <c r="E1" s="318" t="s">
        <v>3773</v>
      </c>
      <c r="F1" s="318" t="s">
        <v>25</v>
      </c>
      <c r="G1" s="318" t="s">
        <v>25</v>
      </c>
      <c r="H1" s="318" t="s">
        <v>25</v>
      </c>
      <c r="I1" s="318" t="s">
        <v>25</v>
      </c>
      <c r="J1" s="318" t="s">
        <v>25</v>
      </c>
      <c r="K1" s="318" t="s">
        <v>25</v>
      </c>
    </row>
    <row r="2" spans="1:11" ht="12.75" customHeight="1">
      <c r="A2" s="318">
        <v>211304</v>
      </c>
      <c r="B2" s="318">
        <v>2</v>
      </c>
      <c r="C2" s="318" t="s">
        <v>3776</v>
      </c>
      <c r="D2" s="318" t="s">
        <v>4183</v>
      </c>
      <c r="E2" s="318" t="s">
        <v>3778</v>
      </c>
      <c r="F2" s="318" t="s">
        <v>25</v>
      </c>
      <c r="G2" s="318" t="s">
        <v>25</v>
      </c>
      <c r="H2" s="318" t="s">
        <v>25</v>
      </c>
      <c r="I2" s="318" t="s">
        <v>25</v>
      </c>
      <c r="J2" s="318" t="s">
        <v>25</v>
      </c>
      <c r="K2" s="318" t="s">
        <v>25</v>
      </c>
    </row>
    <row r="3" spans="1:11" ht="12.75" customHeight="1">
      <c r="A3" s="318">
        <v>211551</v>
      </c>
      <c r="B3" s="318">
        <v>3</v>
      </c>
      <c r="C3" s="318" t="s">
        <v>1605</v>
      </c>
      <c r="D3" s="318" t="s">
        <v>4184</v>
      </c>
      <c r="E3" s="318" t="s">
        <v>1607</v>
      </c>
      <c r="F3" s="318" t="s">
        <v>25</v>
      </c>
      <c r="G3" s="318" t="s">
        <v>25</v>
      </c>
      <c r="H3" s="318" t="s">
        <v>25</v>
      </c>
      <c r="I3" s="318" t="s">
        <v>25</v>
      </c>
      <c r="J3" s="318" t="s">
        <v>25</v>
      </c>
      <c r="K3" s="318" t="s">
        <v>25</v>
      </c>
    </row>
    <row r="4" spans="1:11" ht="12.75" customHeight="1">
      <c r="A4" s="318">
        <v>211692</v>
      </c>
      <c r="B4" s="318">
        <v>4</v>
      </c>
      <c r="C4" s="318" t="s">
        <v>1611</v>
      </c>
      <c r="D4" s="318" t="s">
        <v>4185</v>
      </c>
      <c r="E4" s="318" t="s">
        <v>1613</v>
      </c>
      <c r="F4" s="318" t="s">
        <v>25</v>
      </c>
      <c r="G4" s="318" t="s">
        <v>25</v>
      </c>
      <c r="H4" s="318" t="s">
        <v>25</v>
      </c>
      <c r="I4" s="318" t="s">
        <v>25</v>
      </c>
      <c r="J4" s="318" t="s">
        <v>25</v>
      </c>
      <c r="K4" s="318" t="s">
        <v>25</v>
      </c>
    </row>
    <row r="5" spans="1:11" ht="12.75" customHeight="1">
      <c r="A5" s="318">
        <v>211825</v>
      </c>
      <c r="B5" s="318">
        <v>5</v>
      </c>
      <c r="C5" s="318" t="s">
        <v>1623</v>
      </c>
      <c r="D5" s="318" t="s">
        <v>4186</v>
      </c>
      <c r="E5" s="318" t="s">
        <v>1625</v>
      </c>
      <c r="F5" s="318" t="s">
        <v>25</v>
      </c>
      <c r="G5" s="318" t="s">
        <v>25</v>
      </c>
      <c r="H5" s="318" t="s">
        <v>25</v>
      </c>
      <c r="I5" s="318" t="s">
        <v>25</v>
      </c>
      <c r="J5" s="318" t="s">
        <v>25</v>
      </c>
      <c r="K5" s="318" t="s">
        <v>25</v>
      </c>
    </row>
    <row r="6" spans="1:11" ht="12.75" customHeight="1">
      <c r="A6" s="318">
        <v>211841</v>
      </c>
      <c r="B6" s="318">
        <v>6</v>
      </c>
      <c r="C6" s="318" t="s">
        <v>1629</v>
      </c>
      <c r="D6" s="318" t="s">
        <v>4187</v>
      </c>
      <c r="E6" s="318" t="s">
        <v>1631</v>
      </c>
      <c r="F6" s="318" t="s">
        <v>25</v>
      </c>
      <c r="G6" s="318" t="s">
        <v>25</v>
      </c>
      <c r="H6" s="318" t="s">
        <v>25</v>
      </c>
      <c r="I6" s="318" t="s">
        <v>25</v>
      </c>
      <c r="J6" s="318" t="s">
        <v>25</v>
      </c>
      <c r="K6" s="318" t="s">
        <v>25</v>
      </c>
    </row>
    <row r="7" spans="1:11" ht="12.75" customHeight="1">
      <c r="A7" s="318">
        <v>212013</v>
      </c>
      <c r="B7" s="318">
        <v>7</v>
      </c>
      <c r="C7" s="318" t="s">
        <v>1634</v>
      </c>
      <c r="D7" s="318" t="s">
        <v>4188</v>
      </c>
      <c r="E7" s="318" t="s">
        <v>1636</v>
      </c>
      <c r="F7" s="318" t="s">
        <v>25</v>
      </c>
      <c r="G7" s="318" t="s">
        <v>25</v>
      </c>
      <c r="H7" s="318" t="s">
        <v>25</v>
      </c>
      <c r="I7" s="318" t="s">
        <v>25</v>
      </c>
      <c r="J7" s="318" t="s">
        <v>25</v>
      </c>
      <c r="K7" s="318" t="s">
        <v>25</v>
      </c>
    </row>
    <row r="8" spans="1:11" ht="12.75" customHeight="1">
      <c r="A8" s="318">
        <v>212039</v>
      </c>
      <c r="B8" s="318">
        <v>8</v>
      </c>
      <c r="C8" s="318" t="s">
        <v>288</v>
      </c>
      <c r="D8" s="318" t="s">
        <v>4188</v>
      </c>
      <c r="E8" s="318" t="s">
        <v>1640</v>
      </c>
      <c r="F8" s="318" t="s">
        <v>25</v>
      </c>
      <c r="G8" s="318" t="s">
        <v>25</v>
      </c>
      <c r="H8" s="318" t="s">
        <v>25</v>
      </c>
      <c r="I8" s="318" t="s">
        <v>25</v>
      </c>
      <c r="J8" s="318" t="s">
        <v>25</v>
      </c>
      <c r="K8" s="318" t="s">
        <v>25</v>
      </c>
    </row>
    <row r="9" spans="1:11" ht="12.75" customHeight="1">
      <c r="A9" s="318">
        <v>212070</v>
      </c>
      <c r="B9" s="318">
        <v>9</v>
      </c>
      <c r="C9" s="318" t="s">
        <v>1644</v>
      </c>
      <c r="D9" s="318" t="s">
        <v>4189</v>
      </c>
      <c r="E9" s="318" t="s">
        <v>1646</v>
      </c>
      <c r="F9" s="318" t="s">
        <v>25</v>
      </c>
      <c r="G9" s="318" t="s">
        <v>25</v>
      </c>
      <c r="H9" s="318" t="s">
        <v>25</v>
      </c>
      <c r="I9" s="318" t="s">
        <v>25</v>
      </c>
      <c r="J9" s="318" t="s">
        <v>25</v>
      </c>
      <c r="K9" s="318" t="s">
        <v>25</v>
      </c>
    </row>
    <row r="10" spans="1:11" ht="12.75" customHeight="1">
      <c r="A10" s="318">
        <v>212146</v>
      </c>
      <c r="B10" s="318">
        <v>10</v>
      </c>
      <c r="C10" s="318" t="s">
        <v>1650</v>
      </c>
      <c r="D10" s="318" t="s">
        <v>4190</v>
      </c>
      <c r="E10" s="318" t="s">
        <v>1652</v>
      </c>
      <c r="F10" s="318" t="s">
        <v>25</v>
      </c>
      <c r="G10" s="318" t="s">
        <v>25</v>
      </c>
      <c r="H10" s="318" t="s">
        <v>25</v>
      </c>
      <c r="I10" s="318" t="s">
        <v>25</v>
      </c>
      <c r="J10" s="318" t="s">
        <v>25</v>
      </c>
      <c r="K10" s="318" t="s">
        <v>25</v>
      </c>
    </row>
    <row r="11" spans="1:11" ht="12.75" customHeight="1">
      <c r="A11" s="318">
        <v>212393</v>
      </c>
      <c r="B11" s="318">
        <v>11</v>
      </c>
      <c r="C11" s="318" t="s">
        <v>1664</v>
      </c>
      <c r="D11" s="318" t="s">
        <v>4191</v>
      </c>
      <c r="E11" s="318" t="s">
        <v>1666</v>
      </c>
      <c r="F11" s="318" t="s">
        <v>25</v>
      </c>
      <c r="G11" s="318" t="s">
        <v>25</v>
      </c>
      <c r="H11" s="318" t="s">
        <v>25</v>
      </c>
      <c r="I11" s="318" t="s">
        <v>25</v>
      </c>
      <c r="J11" s="318" t="s">
        <v>25</v>
      </c>
      <c r="K11" s="318" t="s">
        <v>25</v>
      </c>
    </row>
    <row r="12" spans="1:11" ht="12.75" customHeight="1">
      <c r="A12" s="318">
        <v>212518</v>
      </c>
      <c r="B12" s="318">
        <v>12</v>
      </c>
      <c r="C12" s="318" t="s">
        <v>1669</v>
      </c>
      <c r="D12" s="318" t="s">
        <v>4188</v>
      </c>
      <c r="E12" s="318" t="s">
        <v>1670</v>
      </c>
      <c r="F12" s="318" t="s">
        <v>25</v>
      </c>
      <c r="G12" s="318" t="s">
        <v>25</v>
      </c>
      <c r="H12" s="318" t="s">
        <v>25</v>
      </c>
      <c r="I12" s="318" t="s">
        <v>25</v>
      </c>
      <c r="J12" s="318" t="s">
        <v>25</v>
      </c>
      <c r="K12" s="318" t="s">
        <v>25</v>
      </c>
    </row>
    <row r="13" spans="1:11" ht="12.75" customHeight="1">
      <c r="A13" s="318">
        <v>212559</v>
      </c>
      <c r="B13" s="318">
        <v>13</v>
      </c>
      <c r="C13" s="318" t="s">
        <v>1011</v>
      </c>
      <c r="D13" s="318" t="s">
        <v>4182</v>
      </c>
      <c r="E13" s="318" t="s">
        <v>1013</v>
      </c>
      <c r="F13" s="318" t="s">
        <v>25</v>
      </c>
      <c r="G13" s="318" t="s">
        <v>25</v>
      </c>
      <c r="H13" s="318" t="s">
        <v>25</v>
      </c>
      <c r="I13" s="318" t="s">
        <v>25</v>
      </c>
      <c r="J13" s="318" t="s">
        <v>25</v>
      </c>
      <c r="K13" s="318" t="s">
        <v>25</v>
      </c>
    </row>
    <row r="14" spans="1:11" ht="12.75" customHeight="1">
      <c r="A14" s="318">
        <v>212567</v>
      </c>
      <c r="B14" s="318">
        <v>14</v>
      </c>
      <c r="C14" s="318" t="s">
        <v>3059</v>
      </c>
      <c r="D14" s="318" t="s">
        <v>4189</v>
      </c>
      <c r="E14" s="318" t="s">
        <v>3060</v>
      </c>
      <c r="F14" s="318" t="s">
        <v>25</v>
      </c>
      <c r="G14" s="318" t="s">
        <v>25</v>
      </c>
      <c r="H14" s="318" t="s">
        <v>25</v>
      </c>
      <c r="I14" s="318" t="s">
        <v>25</v>
      </c>
      <c r="J14" s="318" t="s">
        <v>25</v>
      </c>
      <c r="K14" s="318" t="s">
        <v>25</v>
      </c>
    </row>
    <row r="15" spans="1:11" ht="12.75" customHeight="1">
      <c r="A15" s="318">
        <v>212641</v>
      </c>
      <c r="B15" s="318">
        <v>15</v>
      </c>
      <c r="C15" s="318" t="s">
        <v>3068</v>
      </c>
      <c r="D15" s="318" t="s">
        <v>4192</v>
      </c>
      <c r="E15" s="318" t="s">
        <v>3070</v>
      </c>
      <c r="F15" s="318" t="s">
        <v>25</v>
      </c>
      <c r="G15" s="318" t="s">
        <v>25</v>
      </c>
      <c r="H15" s="318" t="s">
        <v>25</v>
      </c>
      <c r="I15" s="318" t="s">
        <v>25</v>
      </c>
      <c r="J15" s="318" t="s">
        <v>25</v>
      </c>
      <c r="K15" s="318" t="s">
        <v>25</v>
      </c>
    </row>
    <row r="16" spans="1:11" ht="12.75" customHeight="1">
      <c r="A16" s="318">
        <v>212781</v>
      </c>
      <c r="B16" s="318">
        <v>16</v>
      </c>
      <c r="C16" s="318" t="s">
        <v>1676</v>
      </c>
      <c r="D16" s="318" t="s">
        <v>4193</v>
      </c>
      <c r="E16" s="318" t="s">
        <v>1678</v>
      </c>
      <c r="F16" s="318" t="s">
        <v>25</v>
      </c>
      <c r="G16" s="318" t="s">
        <v>25</v>
      </c>
      <c r="H16" s="318" t="s">
        <v>25</v>
      </c>
      <c r="I16" s="318" t="s">
        <v>25</v>
      </c>
      <c r="J16" s="318" t="s">
        <v>25</v>
      </c>
      <c r="K16" s="318" t="s">
        <v>25</v>
      </c>
    </row>
    <row r="17" spans="1:11" ht="12.75" customHeight="1">
      <c r="A17" s="318">
        <v>212872</v>
      </c>
      <c r="B17" s="318">
        <v>17</v>
      </c>
      <c r="C17" s="318" t="s">
        <v>1684</v>
      </c>
      <c r="D17" s="318" t="s">
        <v>4194</v>
      </c>
      <c r="E17" s="318" t="s">
        <v>1686</v>
      </c>
      <c r="F17" s="318" t="s">
        <v>25</v>
      </c>
      <c r="G17" s="318" t="s">
        <v>25</v>
      </c>
      <c r="H17" s="318" t="s">
        <v>25</v>
      </c>
      <c r="I17" s="318" t="s">
        <v>25</v>
      </c>
      <c r="J17" s="318" t="s">
        <v>25</v>
      </c>
      <c r="K17" s="318" t="s">
        <v>25</v>
      </c>
    </row>
    <row r="18" spans="1:11" ht="12.75" customHeight="1">
      <c r="A18" s="318">
        <v>212963</v>
      </c>
      <c r="B18" s="318">
        <v>18</v>
      </c>
      <c r="C18" s="318" t="s">
        <v>1023</v>
      </c>
      <c r="D18" s="318" t="s">
        <v>4195</v>
      </c>
      <c r="E18" s="318" t="s">
        <v>1025</v>
      </c>
      <c r="F18" s="318" t="s">
        <v>25</v>
      </c>
      <c r="G18" s="318" t="s">
        <v>25</v>
      </c>
      <c r="H18" s="318" t="s">
        <v>25</v>
      </c>
      <c r="I18" s="318" t="s">
        <v>25</v>
      </c>
      <c r="J18" s="318" t="s">
        <v>25</v>
      </c>
      <c r="K18" s="318" t="s">
        <v>25</v>
      </c>
    </row>
    <row r="19" spans="1:11" ht="12.75" customHeight="1">
      <c r="A19" s="318">
        <v>310783</v>
      </c>
      <c r="B19" s="318">
        <v>19</v>
      </c>
      <c r="C19" s="318" t="s">
        <v>1696</v>
      </c>
      <c r="D19" s="318" t="s">
        <v>4196</v>
      </c>
      <c r="E19" s="318" t="s">
        <v>1698</v>
      </c>
      <c r="F19" s="318" t="s">
        <v>25</v>
      </c>
      <c r="G19" s="318" t="s">
        <v>25</v>
      </c>
      <c r="H19" s="318" t="s">
        <v>25</v>
      </c>
      <c r="I19" s="318" t="s">
        <v>25</v>
      </c>
      <c r="J19" s="318" t="s">
        <v>25</v>
      </c>
      <c r="K19" s="318" t="s">
        <v>25</v>
      </c>
    </row>
    <row r="20" spans="1:11" ht="12.75" customHeight="1">
      <c r="A20" s="318">
        <v>310866</v>
      </c>
      <c r="B20" s="318">
        <v>20</v>
      </c>
      <c r="C20" s="318" t="s">
        <v>1702</v>
      </c>
      <c r="D20" s="318" t="s">
        <v>4197</v>
      </c>
      <c r="E20" s="318" t="s">
        <v>1704</v>
      </c>
      <c r="F20" s="318" t="s">
        <v>25</v>
      </c>
      <c r="G20" s="318" t="s">
        <v>25</v>
      </c>
      <c r="H20" s="318" t="s">
        <v>25</v>
      </c>
      <c r="I20" s="318" t="s">
        <v>25</v>
      </c>
      <c r="J20" s="318" t="s">
        <v>25</v>
      </c>
      <c r="K20" s="318" t="s">
        <v>25</v>
      </c>
    </row>
    <row r="21" spans="1:11" ht="12.75" customHeight="1">
      <c r="A21" s="318">
        <v>310999</v>
      </c>
      <c r="B21" s="318">
        <v>21</v>
      </c>
      <c r="C21" s="318" t="s">
        <v>3792</v>
      </c>
      <c r="D21" s="318" t="s">
        <v>4198</v>
      </c>
      <c r="E21" s="318" t="s">
        <v>3794</v>
      </c>
      <c r="F21" s="318" t="s">
        <v>25</v>
      </c>
      <c r="G21" s="318" t="s">
        <v>25</v>
      </c>
      <c r="H21" s="318" t="s">
        <v>25</v>
      </c>
      <c r="I21" s="318" t="s">
        <v>25</v>
      </c>
      <c r="J21" s="318" t="s">
        <v>25</v>
      </c>
      <c r="K21" s="318" t="s">
        <v>25</v>
      </c>
    </row>
    <row r="22" spans="1:11" ht="12.75" customHeight="1">
      <c r="A22" s="318">
        <v>311070</v>
      </c>
      <c r="B22" s="318">
        <v>22</v>
      </c>
      <c r="C22" s="318" t="s">
        <v>1707</v>
      </c>
      <c r="D22" s="318" t="s">
        <v>4199</v>
      </c>
      <c r="E22" s="318" t="s">
        <v>1709</v>
      </c>
      <c r="F22" s="318" t="s">
        <v>25</v>
      </c>
      <c r="G22" s="318" t="s">
        <v>25</v>
      </c>
      <c r="H22" s="318" t="s">
        <v>25</v>
      </c>
      <c r="I22" s="318" t="s">
        <v>25</v>
      </c>
      <c r="J22" s="318" t="s">
        <v>25</v>
      </c>
      <c r="K22" s="318" t="s">
        <v>25</v>
      </c>
    </row>
    <row r="23" spans="1:11" ht="12.75" customHeight="1">
      <c r="A23" s="318">
        <v>311179</v>
      </c>
      <c r="B23" s="318">
        <v>23</v>
      </c>
      <c r="C23" s="318" t="s">
        <v>3796</v>
      </c>
      <c r="D23" s="318" t="s">
        <v>4200</v>
      </c>
      <c r="E23" s="318" t="s">
        <v>3798</v>
      </c>
      <c r="F23" s="318" t="s">
        <v>25</v>
      </c>
      <c r="G23" s="318" t="s">
        <v>25</v>
      </c>
      <c r="H23" s="318" t="s">
        <v>25</v>
      </c>
      <c r="I23" s="318" t="s">
        <v>25</v>
      </c>
      <c r="J23" s="318" t="s">
        <v>25</v>
      </c>
      <c r="K23" s="318" t="s">
        <v>25</v>
      </c>
    </row>
    <row r="24" spans="1:11" ht="12.75" customHeight="1">
      <c r="A24" s="318">
        <v>311187</v>
      </c>
      <c r="B24" s="318">
        <v>24</v>
      </c>
      <c r="C24" s="318" t="s">
        <v>1713</v>
      </c>
      <c r="D24" s="318" t="s">
        <v>4201</v>
      </c>
      <c r="E24" s="318" t="s">
        <v>1715</v>
      </c>
      <c r="F24" s="318" t="s">
        <v>25</v>
      </c>
      <c r="G24" s="318" t="s">
        <v>25</v>
      </c>
      <c r="H24" s="318" t="s">
        <v>25</v>
      </c>
      <c r="I24" s="318" t="s">
        <v>25</v>
      </c>
      <c r="J24" s="318" t="s">
        <v>25</v>
      </c>
      <c r="K24" s="318" t="s">
        <v>25</v>
      </c>
    </row>
    <row r="25" spans="1:11" ht="12.75" customHeight="1">
      <c r="A25" s="318">
        <v>311211</v>
      </c>
      <c r="B25" s="318">
        <v>25</v>
      </c>
      <c r="C25" s="318" t="s">
        <v>1030</v>
      </c>
      <c r="D25" s="318" t="s">
        <v>4202</v>
      </c>
      <c r="E25" s="318" t="s">
        <v>1032</v>
      </c>
      <c r="F25" s="318" t="s">
        <v>25</v>
      </c>
      <c r="G25" s="318" t="s">
        <v>25</v>
      </c>
      <c r="H25" s="318" t="s">
        <v>25</v>
      </c>
      <c r="I25" s="318" t="s">
        <v>25</v>
      </c>
      <c r="J25" s="318" t="s">
        <v>25</v>
      </c>
      <c r="K25" s="318" t="s">
        <v>25</v>
      </c>
    </row>
    <row r="26" spans="1:11" ht="12.75" customHeight="1">
      <c r="A26" s="318">
        <v>311245</v>
      </c>
      <c r="B26" s="318">
        <v>26</v>
      </c>
      <c r="C26" s="318" t="s">
        <v>1720</v>
      </c>
      <c r="D26" s="318" t="s">
        <v>4203</v>
      </c>
      <c r="E26" s="318" t="s">
        <v>1722</v>
      </c>
      <c r="F26" s="318" t="s">
        <v>25</v>
      </c>
      <c r="G26" s="318" t="s">
        <v>25</v>
      </c>
      <c r="H26" s="318" t="s">
        <v>25</v>
      </c>
      <c r="I26" s="318" t="s">
        <v>25</v>
      </c>
      <c r="J26" s="318" t="s">
        <v>25</v>
      </c>
      <c r="K26" s="318" t="s">
        <v>25</v>
      </c>
    </row>
    <row r="27" spans="1:11" ht="12.75" customHeight="1">
      <c r="A27" s="318">
        <v>510556</v>
      </c>
      <c r="B27" s="318">
        <v>27</v>
      </c>
      <c r="C27" s="318" t="s">
        <v>3082</v>
      </c>
      <c r="D27" s="318" t="s">
        <v>4204</v>
      </c>
      <c r="E27" s="318" t="s">
        <v>3084</v>
      </c>
      <c r="F27" s="318" t="s">
        <v>25</v>
      </c>
      <c r="G27" s="318" t="s">
        <v>25</v>
      </c>
      <c r="H27" s="318" t="s">
        <v>25</v>
      </c>
      <c r="I27" s="318" t="s">
        <v>25</v>
      </c>
      <c r="J27" s="318" t="s">
        <v>25</v>
      </c>
      <c r="K27" s="318" t="s">
        <v>25</v>
      </c>
    </row>
    <row r="28" spans="1:11" ht="12.75" customHeight="1">
      <c r="A28" s="318">
        <v>510911</v>
      </c>
      <c r="B28" s="318">
        <v>28</v>
      </c>
      <c r="C28" s="318" t="s">
        <v>3801</v>
      </c>
      <c r="D28" s="318" t="s">
        <v>4204</v>
      </c>
      <c r="E28" s="318" t="s">
        <v>3802</v>
      </c>
      <c r="F28" s="318" t="s">
        <v>25</v>
      </c>
      <c r="G28" s="318" t="s">
        <v>25</v>
      </c>
      <c r="H28" s="318" t="s">
        <v>25</v>
      </c>
      <c r="I28" s="318" t="s">
        <v>25</v>
      </c>
      <c r="J28" s="318" t="s">
        <v>25</v>
      </c>
      <c r="K28" s="318" t="s">
        <v>25</v>
      </c>
    </row>
    <row r="29" spans="1:11" ht="12.75" customHeight="1">
      <c r="A29" s="318">
        <v>510945</v>
      </c>
      <c r="B29" s="318">
        <v>29</v>
      </c>
      <c r="C29" s="318" t="s">
        <v>3095</v>
      </c>
      <c r="D29" s="318" t="s">
        <v>4205</v>
      </c>
      <c r="E29" s="318" t="s">
        <v>3097</v>
      </c>
      <c r="F29" s="318" t="s">
        <v>25</v>
      </c>
      <c r="G29" s="318" t="s">
        <v>25</v>
      </c>
      <c r="H29" s="318" t="s">
        <v>25</v>
      </c>
      <c r="I29" s="318" t="s">
        <v>25</v>
      </c>
      <c r="J29" s="318" t="s">
        <v>25</v>
      </c>
      <c r="K29" s="318" t="s">
        <v>25</v>
      </c>
    </row>
    <row r="30" spans="1:11" ht="12.75" customHeight="1">
      <c r="A30" s="318">
        <v>510986</v>
      </c>
      <c r="B30" s="318">
        <v>30</v>
      </c>
      <c r="C30" s="318" t="s">
        <v>3101</v>
      </c>
      <c r="D30" s="318" t="s">
        <v>4206</v>
      </c>
      <c r="E30" s="318" t="s">
        <v>3103</v>
      </c>
      <c r="F30" s="318" t="s">
        <v>25</v>
      </c>
      <c r="G30" s="318" t="s">
        <v>25</v>
      </c>
      <c r="H30" s="318" t="s">
        <v>25</v>
      </c>
      <c r="I30" s="318" t="s">
        <v>25</v>
      </c>
      <c r="J30" s="318" t="s">
        <v>25</v>
      </c>
      <c r="K30" s="318" t="s">
        <v>25</v>
      </c>
    </row>
    <row r="31" spans="1:11" ht="12.75" customHeight="1">
      <c r="A31" s="318">
        <v>610398</v>
      </c>
      <c r="B31" s="318">
        <v>31</v>
      </c>
      <c r="C31" s="318" t="s">
        <v>677</v>
      </c>
      <c r="D31" s="318" t="s">
        <v>4207</v>
      </c>
      <c r="E31" s="318" t="s">
        <v>3806</v>
      </c>
      <c r="F31" s="318" t="s">
        <v>25</v>
      </c>
      <c r="G31" s="318" t="s">
        <v>25</v>
      </c>
      <c r="H31" s="318" t="s">
        <v>25</v>
      </c>
      <c r="I31" s="318" t="s">
        <v>25</v>
      </c>
      <c r="J31" s="318" t="s">
        <v>25</v>
      </c>
      <c r="K31" s="318" t="s">
        <v>25</v>
      </c>
    </row>
    <row r="32" spans="1:11" ht="12.75" customHeight="1">
      <c r="A32" s="318">
        <v>610489</v>
      </c>
      <c r="B32" s="318">
        <v>32</v>
      </c>
      <c r="C32" s="318" t="s">
        <v>1743</v>
      </c>
      <c r="D32" s="318" t="s">
        <v>4208</v>
      </c>
      <c r="E32" s="318" t="s">
        <v>1745</v>
      </c>
      <c r="F32" s="318" t="s">
        <v>25</v>
      </c>
      <c r="G32" s="318" t="s">
        <v>25</v>
      </c>
      <c r="H32" s="318" t="s">
        <v>25</v>
      </c>
      <c r="I32" s="318" t="s">
        <v>25</v>
      </c>
      <c r="J32" s="318" t="s">
        <v>25</v>
      </c>
      <c r="K32" s="318" t="s">
        <v>25</v>
      </c>
    </row>
    <row r="33" spans="1:11" ht="12.75" customHeight="1">
      <c r="A33" s="318">
        <v>610596</v>
      </c>
      <c r="B33" s="318">
        <v>33</v>
      </c>
      <c r="C33" s="318" t="s">
        <v>3810</v>
      </c>
      <c r="D33" s="318" t="s">
        <v>4209</v>
      </c>
      <c r="E33" s="318" t="s">
        <v>3812</v>
      </c>
      <c r="F33" s="318" t="s">
        <v>25</v>
      </c>
      <c r="G33" s="318" t="s">
        <v>25</v>
      </c>
      <c r="H33" s="318" t="s">
        <v>25</v>
      </c>
      <c r="I33" s="318" t="s">
        <v>25</v>
      </c>
      <c r="J33" s="318" t="s">
        <v>25</v>
      </c>
      <c r="K33" s="318" t="s">
        <v>25</v>
      </c>
    </row>
    <row r="34" spans="1:11" ht="12.75" customHeight="1">
      <c r="A34" s="318">
        <v>610604</v>
      </c>
      <c r="B34" s="318">
        <v>34</v>
      </c>
      <c r="C34" s="318" t="s">
        <v>1756</v>
      </c>
      <c r="D34" s="318" t="s">
        <v>4210</v>
      </c>
      <c r="E34" s="318" t="s">
        <v>1758</v>
      </c>
      <c r="F34" s="318" t="s">
        <v>25</v>
      </c>
      <c r="G34" s="318" t="s">
        <v>25</v>
      </c>
      <c r="H34" s="318" t="s">
        <v>25</v>
      </c>
      <c r="I34" s="318" t="s">
        <v>25</v>
      </c>
      <c r="J34" s="318" t="s">
        <v>25</v>
      </c>
      <c r="K34" s="318" t="s">
        <v>25</v>
      </c>
    </row>
    <row r="35" spans="1:11" ht="12.75" customHeight="1">
      <c r="A35" s="318">
        <v>710446</v>
      </c>
      <c r="B35" s="318">
        <v>35</v>
      </c>
      <c r="C35" s="318" t="s">
        <v>3114</v>
      </c>
      <c r="D35" s="318" t="s">
        <v>4211</v>
      </c>
      <c r="E35" s="318" t="s">
        <v>3115</v>
      </c>
      <c r="F35" s="318" t="s">
        <v>25</v>
      </c>
      <c r="G35" s="318" t="s">
        <v>25</v>
      </c>
      <c r="H35" s="318" t="s">
        <v>25</v>
      </c>
      <c r="I35" s="318" t="s">
        <v>25</v>
      </c>
      <c r="J35" s="318" t="s">
        <v>25</v>
      </c>
      <c r="K35" s="318" t="s">
        <v>25</v>
      </c>
    </row>
    <row r="36" spans="1:11" ht="12.75" customHeight="1">
      <c r="A36" s="318">
        <v>710487</v>
      </c>
      <c r="B36" s="318">
        <v>36</v>
      </c>
      <c r="C36" s="318" t="s">
        <v>1035</v>
      </c>
      <c r="D36" s="318" t="s">
        <v>4211</v>
      </c>
      <c r="E36" s="318" t="s">
        <v>1038</v>
      </c>
      <c r="F36" s="318" t="s">
        <v>25</v>
      </c>
      <c r="G36" s="318" t="s">
        <v>25</v>
      </c>
      <c r="H36" s="318" t="s">
        <v>25</v>
      </c>
      <c r="I36" s="318" t="s">
        <v>25</v>
      </c>
      <c r="J36" s="318" t="s">
        <v>25</v>
      </c>
      <c r="K36" s="318" t="s">
        <v>25</v>
      </c>
    </row>
    <row r="37" spans="1:11" ht="12.75" customHeight="1">
      <c r="A37" s="318">
        <v>710602</v>
      </c>
      <c r="B37" s="318">
        <v>37</v>
      </c>
      <c r="C37" s="318" t="s">
        <v>1764</v>
      </c>
      <c r="D37" s="318" t="s">
        <v>4212</v>
      </c>
      <c r="E37" s="318" t="s">
        <v>1766</v>
      </c>
      <c r="F37" s="318" t="s">
        <v>25</v>
      </c>
      <c r="G37" s="318" t="s">
        <v>25</v>
      </c>
      <c r="H37" s="318" t="s">
        <v>25</v>
      </c>
      <c r="I37" s="318" t="s">
        <v>25</v>
      </c>
      <c r="J37" s="318" t="s">
        <v>25</v>
      </c>
      <c r="K37" s="318" t="s">
        <v>25</v>
      </c>
    </row>
    <row r="38" spans="1:11" ht="12.75" customHeight="1">
      <c r="A38" s="318">
        <v>710750</v>
      </c>
      <c r="B38" s="318">
        <v>38</v>
      </c>
      <c r="C38" s="318" t="s">
        <v>3119</v>
      </c>
      <c r="D38" s="318" t="s">
        <v>4213</v>
      </c>
      <c r="E38" s="318" t="s">
        <v>3121</v>
      </c>
      <c r="F38" s="318" t="s">
        <v>25</v>
      </c>
      <c r="G38" s="318" t="s">
        <v>25</v>
      </c>
      <c r="H38" s="318" t="s">
        <v>25</v>
      </c>
      <c r="I38" s="318" t="s">
        <v>25</v>
      </c>
      <c r="J38" s="318" t="s">
        <v>25</v>
      </c>
      <c r="K38" s="318" t="s">
        <v>25</v>
      </c>
    </row>
    <row r="39" spans="1:11" ht="12.75" customHeight="1">
      <c r="A39" s="318">
        <v>710842</v>
      </c>
      <c r="B39" s="318">
        <v>39</v>
      </c>
      <c r="C39" s="318" t="s">
        <v>1770</v>
      </c>
      <c r="D39" s="318" t="s">
        <v>4214</v>
      </c>
      <c r="E39" s="318" t="s">
        <v>1772</v>
      </c>
      <c r="F39" s="318" t="s">
        <v>25</v>
      </c>
      <c r="G39" s="318" t="s">
        <v>25</v>
      </c>
      <c r="H39" s="318" t="s">
        <v>25</v>
      </c>
      <c r="I39" s="318" t="s">
        <v>25</v>
      </c>
      <c r="J39" s="318" t="s">
        <v>25</v>
      </c>
      <c r="K39" s="318" t="s">
        <v>25</v>
      </c>
    </row>
    <row r="40" spans="1:11" ht="12.75" customHeight="1">
      <c r="A40" s="318">
        <v>710883</v>
      </c>
      <c r="B40" s="318">
        <v>40</v>
      </c>
      <c r="C40" s="318" t="s">
        <v>1776</v>
      </c>
      <c r="D40" s="318" t="s">
        <v>4215</v>
      </c>
      <c r="E40" s="318" t="s">
        <v>1778</v>
      </c>
      <c r="F40" s="318" t="s">
        <v>25</v>
      </c>
      <c r="G40" s="318" t="s">
        <v>25</v>
      </c>
      <c r="H40" s="318" t="s">
        <v>25</v>
      </c>
      <c r="I40" s="318" t="s">
        <v>25</v>
      </c>
      <c r="J40" s="318" t="s">
        <v>25</v>
      </c>
      <c r="K40" s="318" t="s">
        <v>25</v>
      </c>
    </row>
    <row r="41" spans="1:11" ht="12.75" customHeight="1">
      <c r="A41" s="318">
        <v>710917</v>
      </c>
      <c r="B41" s="318">
        <v>41</v>
      </c>
      <c r="C41" s="318" t="s">
        <v>1782</v>
      </c>
      <c r="D41" s="318" t="s">
        <v>4216</v>
      </c>
      <c r="E41" s="318" t="s">
        <v>1784</v>
      </c>
      <c r="F41" s="318" t="s">
        <v>25</v>
      </c>
      <c r="G41" s="318" t="s">
        <v>25</v>
      </c>
      <c r="H41" s="318" t="s">
        <v>25</v>
      </c>
      <c r="I41" s="318" t="s">
        <v>25</v>
      </c>
      <c r="J41" s="318" t="s">
        <v>25</v>
      </c>
      <c r="K41" s="318" t="s">
        <v>25</v>
      </c>
    </row>
    <row r="42" spans="1:11" ht="12.75" customHeight="1">
      <c r="A42" s="318">
        <v>710933</v>
      </c>
      <c r="B42" s="318">
        <v>42</v>
      </c>
      <c r="C42" s="318" t="s">
        <v>1788</v>
      </c>
      <c r="D42" s="318" t="s">
        <v>4217</v>
      </c>
      <c r="E42" s="318" t="s">
        <v>1790</v>
      </c>
      <c r="F42" s="318" t="s">
        <v>25</v>
      </c>
      <c r="G42" s="318" t="s">
        <v>25</v>
      </c>
      <c r="H42" s="318" t="s">
        <v>25</v>
      </c>
      <c r="I42" s="318" t="s">
        <v>25</v>
      </c>
      <c r="J42" s="318" t="s">
        <v>25</v>
      </c>
      <c r="K42" s="318" t="s">
        <v>25</v>
      </c>
    </row>
    <row r="43" spans="1:11" ht="12.75" customHeight="1">
      <c r="A43" s="318">
        <v>711071</v>
      </c>
      <c r="B43" s="318">
        <v>43</v>
      </c>
      <c r="C43" s="318" t="s">
        <v>3127</v>
      </c>
      <c r="D43" s="318" t="s">
        <v>4218</v>
      </c>
      <c r="E43" s="318" t="s">
        <v>3128</v>
      </c>
      <c r="F43" s="318" t="s">
        <v>25</v>
      </c>
      <c r="G43" s="318" t="s">
        <v>25</v>
      </c>
      <c r="H43" s="318" t="s">
        <v>25</v>
      </c>
      <c r="I43" s="318" t="s">
        <v>25</v>
      </c>
      <c r="J43" s="318" t="s">
        <v>25</v>
      </c>
      <c r="K43" s="318" t="s">
        <v>25</v>
      </c>
    </row>
    <row r="44" spans="1:11" ht="12.75" customHeight="1">
      <c r="A44" s="318">
        <v>711089</v>
      </c>
      <c r="B44" s="318">
        <v>44</v>
      </c>
      <c r="C44" s="318" t="s">
        <v>1802</v>
      </c>
      <c r="D44" s="318" t="s">
        <v>4215</v>
      </c>
      <c r="E44" s="318" t="s">
        <v>1803</v>
      </c>
      <c r="F44" s="318" t="s">
        <v>25</v>
      </c>
      <c r="G44" s="318" t="s">
        <v>25</v>
      </c>
      <c r="H44" s="318" t="s">
        <v>25</v>
      </c>
      <c r="I44" s="318" t="s">
        <v>25</v>
      </c>
      <c r="J44" s="318" t="s">
        <v>25</v>
      </c>
      <c r="K44" s="318" t="s">
        <v>25</v>
      </c>
    </row>
    <row r="45" spans="1:11" ht="12.75" customHeight="1">
      <c r="A45" s="318">
        <v>711105</v>
      </c>
      <c r="B45" s="318">
        <v>45</v>
      </c>
      <c r="C45" s="318" t="s">
        <v>3547</v>
      </c>
      <c r="D45" s="318" t="s">
        <v>4218</v>
      </c>
      <c r="E45" s="318" t="s">
        <v>3548</v>
      </c>
      <c r="F45" s="318" t="s">
        <v>25</v>
      </c>
      <c r="G45" s="318" t="s">
        <v>25</v>
      </c>
      <c r="H45" s="318" t="s">
        <v>25</v>
      </c>
      <c r="I45" s="318" t="s">
        <v>25</v>
      </c>
      <c r="J45" s="318" t="s">
        <v>25</v>
      </c>
      <c r="K45" s="318" t="s">
        <v>25</v>
      </c>
    </row>
    <row r="46" spans="1:11" ht="12.75" customHeight="1">
      <c r="A46" s="318">
        <v>711121</v>
      </c>
      <c r="B46" s="318">
        <v>46</v>
      </c>
      <c r="C46" s="318" t="s">
        <v>1807</v>
      </c>
      <c r="D46" s="318" t="s">
        <v>4219</v>
      </c>
      <c r="E46" s="318" t="s">
        <v>1809</v>
      </c>
      <c r="F46" s="318" t="s">
        <v>25</v>
      </c>
      <c r="G46" s="318" t="s">
        <v>25</v>
      </c>
      <c r="H46" s="318" t="s">
        <v>25</v>
      </c>
      <c r="I46" s="318" t="s">
        <v>25</v>
      </c>
      <c r="J46" s="318" t="s">
        <v>25</v>
      </c>
      <c r="K46" s="318" t="s">
        <v>25</v>
      </c>
    </row>
    <row r="47" spans="1:11" ht="12.75" customHeight="1">
      <c r="A47" s="318">
        <v>711220</v>
      </c>
      <c r="B47" s="318">
        <v>47</v>
      </c>
      <c r="C47" s="318" t="s">
        <v>1041</v>
      </c>
      <c r="D47" s="318" t="s">
        <v>4220</v>
      </c>
      <c r="E47" s="318" t="s">
        <v>1043</v>
      </c>
      <c r="F47" s="318" t="s">
        <v>25</v>
      </c>
      <c r="G47" s="318" t="s">
        <v>25</v>
      </c>
      <c r="H47" s="318" t="s">
        <v>25</v>
      </c>
      <c r="I47" s="318" t="s">
        <v>25</v>
      </c>
      <c r="J47" s="318" t="s">
        <v>25</v>
      </c>
      <c r="K47" s="318" t="s">
        <v>25</v>
      </c>
    </row>
    <row r="48" spans="1:11" ht="12.75" customHeight="1">
      <c r="A48" s="318">
        <v>711360</v>
      </c>
      <c r="B48" s="318">
        <v>48</v>
      </c>
      <c r="C48" s="318" t="s">
        <v>1814</v>
      </c>
      <c r="D48" s="318" t="s">
        <v>4218</v>
      </c>
      <c r="E48" s="318" t="s">
        <v>1816</v>
      </c>
      <c r="F48" s="318" t="s">
        <v>25</v>
      </c>
      <c r="G48" s="318" t="s">
        <v>25</v>
      </c>
      <c r="H48" s="318" t="s">
        <v>25</v>
      </c>
      <c r="I48" s="318" t="s">
        <v>25</v>
      </c>
      <c r="J48" s="318" t="s">
        <v>25</v>
      </c>
      <c r="K48" s="318" t="s">
        <v>25</v>
      </c>
    </row>
    <row r="49" spans="1:11" ht="12.75" customHeight="1">
      <c r="A49" s="318">
        <v>711402</v>
      </c>
      <c r="B49" s="318">
        <v>49</v>
      </c>
      <c r="C49" s="318" t="s">
        <v>1046</v>
      </c>
      <c r="D49" s="318" t="s">
        <v>4221</v>
      </c>
      <c r="E49" s="318" t="s">
        <v>1048</v>
      </c>
      <c r="F49" s="318" t="s">
        <v>25</v>
      </c>
      <c r="G49" s="318" t="s">
        <v>25</v>
      </c>
      <c r="H49" s="318" t="s">
        <v>25</v>
      </c>
      <c r="I49" s="318" t="s">
        <v>25</v>
      </c>
      <c r="J49" s="318" t="s">
        <v>25</v>
      </c>
      <c r="K49" s="318" t="s">
        <v>25</v>
      </c>
    </row>
    <row r="50" spans="1:11" ht="12.75" customHeight="1">
      <c r="A50" s="318">
        <v>711410</v>
      </c>
      <c r="B50" s="318">
        <v>50</v>
      </c>
      <c r="C50" s="318" t="s">
        <v>3819</v>
      </c>
      <c r="D50" s="318" t="s">
        <v>4222</v>
      </c>
      <c r="E50" s="318" t="s">
        <v>3821</v>
      </c>
      <c r="F50" s="318" t="s">
        <v>25</v>
      </c>
      <c r="G50" s="318" t="s">
        <v>25</v>
      </c>
      <c r="H50" s="318" t="s">
        <v>25</v>
      </c>
      <c r="I50" s="318" t="s">
        <v>25</v>
      </c>
      <c r="J50" s="318" t="s">
        <v>25</v>
      </c>
      <c r="K50" s="318" t="s">
        <v>25</v>
      </c>
    </row>
    <row r="51" spans="1:11" ht="12.75" customHeight="1">
      <c r="A51" s="318">
        <v>810345</v>
      </c>
      <c r="B51" s="318">
        <v>51</v>
      </c>
      <c r="C51" s="318" t="s">
        <v>3140</v>
      </c>
      <c r="D51" s="318" t="s">
        <v>4223</v>
      </c>
      <c r="E51" s="318" t="s">
        <v>3141</v>
      </c>
      <c r="F51" s="318" t="s">
        <v>25</v>
      </c>
      <c r="G51" s="318" t="s">
        <v>25</v>
      </c>
      <c r="H51" s="318" t="s">
        <v>25</v>
      </c>
      <c r="I51" s="318" t="s">
        <v>25</v>
      </c>
      <c r="J51" s="318" t="s">
        <v>25</v>
      </c>
      <c r="K51" s="318" t="s">
        <v>25</v>
      </c>
    </row>
    <row r="52" spans="1:11" ht="12.75" customHeight="1">
      <c r="A52" s="318">
        <v>810386</v>
      </c>
      <c r="B52" s="318">
        <v>52</v>
      </c>
      <c r="C52" s="318" t="s">
        <v>1828</v>
      </c>
      <c r="D52" s="318" t="s">
        <v>4223</v>
      </c>
      <c r="E52" s="318" t="s">
        <v>1829</v>
      </c>
      <c r="F52" s="318" t="s">
        <v>25</v>
      </c>
      <c r="G52" s="318" t="s">
        <v>25</v>
      </c>
      <c r="H52" s="318" t="s">
        <v>25</v>
      </c>
      <c r="I52" s="318" t="s">
        <v>25</v>
      </c>
      <c r="J52" s="318" t="s">
        <v>25</v>
      </c>
      <c r="K52" s="318" t="s">
        <v>25</v>
      </c>
    </row>
    <row r="53" spans="1:11" ht="12.75" customHeight="1">
      <c r="A53" s="318">
        <v>910426</v>
      </c>
      <c r="B53" s="318">
        <v>53</v>
      </c>
      <c r="C53" s="318" t="s">
        <v>3827</v>
      </c>
      <c r="D53" s="318" t="s">
        <v>4224</v>
      </c>
      <c r="E53" s="318" t="s">
        <v>3829</v>
      </c>
      <c r="F53" s="318" t="s">
        <v>25</v>
      </c>
      <c r="G53" s="318" t="s">
        <v>25</v>
      </c>
      <c r="H53" s="318" t="s">
        <v>25</v>
      </c>
      <c r="I53" s="318" t="s">
        <v>25</v>
      </c>
      <c r="J53" s="318" t="s">
        <v>25</v>
      </c>
      <c r="K53" s="318" t="s">
        <v>25</v>
      </c>
    </row>
    <row r="54" spans="1:11" ht="12.75" customHeight="1">
      <c r="A54" s="318">
        <v>910442</v>
      </c>
      <c r="B54" s="318">
        <v>54</v>
      </c>
      <c r="C54" s="318" t="s">
        <v>1059</v>
      </c>
      <c r="D54" s="318" t="s">
        <v>4225</v>
      </c>
      <c r="E54" s="318" t="s">
        <v>1061</v>
      </c>
      <c r="F54" s="318" t="s">
        <v>25</v>
      </c>
      <c r="G54" s="318" t="s">
        <v>25</v>
      </c>
      <c r="H54" s="318" t="s">
        <v>25</v>
      </c>
      <c r="I54" s="318" t="s">
        <v>25</v>
      </c>
      <c r="J54" s="318" t="s">
        <v>25</v>
      </c>
      <c r="K54" s="318" t="s">
        <v>25</v>
      </c>
    </row>
    <row r="55" spans="1:11" ht="12.75" customHeight="1">
      <c r="A55" s="318">
        <v>910558</v>
      </c>
      <c r="B55" s="318">
        <v>55</v>
      </c>
      <c r="C55" s="318" t="s">
        <v>1840</v>
      </c>
      <c r="D55" s="318" t="s">
        <v>4226</v>
      </c>
      <c r="E55" s="318" t="s">
        <v>1841</v>
      </c>
      <c r="F55" s="318" t="s">
        <v>25</v>
      </c>
      <c r="G55" s="318" t="s">
        <v>25</v>
      </c>
      <c r="H55" s="318" t="s">
        <v>25</v>
      </c>
      <c r="I55" s="318" t="s">
        <v>25</v>
      </c>
      <c r="J55" s="318" t="s">
        <v>25</v>
      </c>
      <c r="K55" s="318" t="s">
        <v>25</v>
      </c>
    </row>
    <row r="56" spans="1:11" ht="12.75" customHeight="1">
      <c r="A56" s="318">
        <v>910574</v>
      </c>
      <c r="B56" s="318">
        <v>56</v>
      </c>
      <c r="C56" s="318" t="s">
        <v>1064</v>
      </c>
      <c r="D56" s="318" t="s">
        <v>4226</v>
      </c>
      <c r="E56" s="318" t="s">
        <v>1066</v>
      </c>
      <c r="F56" s="318" t="s">
        <v>25</v>
      </c>
      <c r="G56" s="318" t="s">
        <v>25</v>
      </c>
      <c r="H56" s="318" t="s">
        <v>25</v>
      </c>
      <c r="I56" s="318" t="s">
        <v>25</v>
      </c>
      <c r="J56" s="318" t="s">
        <v>25</v>
      </c>
      <c r="K56" s="318" t="s">
        <v>25</v>
      </c>
    </row>
    <row r="57" spans="1:11" ht="12.75" customHeight="1">
      <c r="A57" s="318">
        <v>910632</v>
      </c>
      <c r="B57" s="318">
        <v>57</v>
      </c>
      <c r="C57" s="318" t="s">
        <v>1069</v>
      </c>
      <c r="D57" s="318" t="s">
        <v>4227</v>
      </c>
      <c r="E57" s="318" t="s">
        <v>1071</v>
      </c>
      <c r="F57" s="318" t="s">
        <v>25</v>
      </c>
      <c r="G57" s="318" t="s">
        <v>25</v>
      </c>
      <c r="H57" s="318" t="s">
        <v>25</v>
      </c>
      <c r="I57" s="318" t="s">
        <v>25</v>
      </c>
      <c r="J57" s="318" t="s">
        <v>25</v>
      </c>
      <c r="K57" s="318" t="s">
        <v>25</v>
      </c>
    </row>
    <row r="58" spans="1:11" ht="12.75" customHeight="1">
      <c r="A58" s="318">
        <v>910657</v>
      </c>
      <c r="B58" s="318">
        <v>58</v>
      </c>
      <c r="C58" s="318" t="s">
        <v>1846</v>
      </c>
      <c r="D58" s="318" t="s">
        <v>4225</v>
      </c>
      <c r="E58" s="318" t="s">
        <v>1847</v>
      </c>
      <c r="F58" s="318" t="s">
        <v>25</v>
      </c>
      <c r="G58" s="318" t="s">
        <v>25</v>
      </c>
      <c r="H58" s="318" t="s">
        <v>25</v>
      </c>
      <c r="I58" s="318" t="s">
        <v>25</v>
      </c>
      <c r="J58" s="318" t="s">
        <v>25</v>
      </c>
      <c r="K58" s="318" t="s">
        <v>25</v>
      </c>
    </row>
    <row r="59" spans="1:11" ht="12.75" customHeight="1">
      <c r="A59" s="318">
        <v>910715</v>
      </c>
      <c r="B59" s="318">
        <v>59</v>
      </c>
      <c r="C59" s="318" t="s">
        <v>3145</v>
      </c>
      <c r="D59" s="318" t="s">
        <v>4228</v>
      </c>
      <c r="E59" s="318" t="s">
        <v>3147</v>
      </c>
      <c r="F59" s="318" t="s">
        <v>25</v>
      </c>
      <c r="G59" s="318" t="s">
        <v>25</v>
      </c>
      <c r="H59" s="318" t="s">
        <v>25</v>
      </c>
      <c r="I59" s="318" t="s">
        <v>25</v>
      </c>
      <c r="J59" s="318" t="s">
        <v>25</v>
      </c>
      <c r="K59" s="318" t="s">
        <v>25</v>
      </c>
    </row>
    <row r="60" spans="1:11" ht="12.75" customHeight="1">
      <c r="A60" s="318">
        <v>910749</v>
      </c>
      <c r="B60" s="318">
        <v>60</v>
      </c>
      <c r="C60" s="318" t="s">
        <v>3556</v>
      </c>
      <c r="D60" s="318" t="s">
        <v>4226</v>
      </c>
      <c r="E60" s="318" t="s">
        <v>3557</v>
      </c>
      <c r="F60" s="318" t="s">
        <v>25</v>
      </c>
      <c r="G60" s="318" t="s">
        <v>25</v>
      </c>
      <c r="H60" s="318" t="s">
        <v>25</v>
      </c>
      <c r="I60" s="318" t="s">
        <v>25</v>
      </c>
      <c r="J60" s="318" t="s">
        <v>25</v>
      </c>
      <c r="K60" s="318" t="s">
        <v>25</v>
      </c>
    </row>
    <row r="61" spans="1:11" ht="12.75" customHeight="1">
      <c r="A61" s="318">
        <v>910772</v>
      </c>
      <c r="B61" s="318">
        <v>61</v>
      </c>
      <c r="C61" s="318" t="s">
        <v>1074</v>
      </c>
      <c r="D61" s="318" t="s">
        <v>4226</v>
      </c>
      <c r="E61" s="318" t="s">
        <v>1075</v>
      </c>
      <c r="F61" s="318" t="s">
        <v>25</v>
      </c>
      <c r="G61" s="318" t="s">
        <v>25</v>
      </c>
      <c r="H61" s="318" t="s">
        <v>25</v>
      </c>
      <c r="I61" s="318" t="s">
        <v>25</v>
      </c>
      <c r="J61" s="318" t="s">
        <v>25</v>
      </c>
      <c r="K61" s="318" t="s">
        <v>25</v>
      </c>
    </row>
    <row r="62" spans="1:11" ht="12.75" customHeight="1">
      <c r="A62" s="318">
        <v>910822</v>
      </c>
      <c r="B62" s="318">
        <v>62</v>
      </c>
      <c r="C62" s="318" t="s">
        <v>1851</v>
      </c>
      <c r="D62" s="318" t="s">
        <v>4229</v>
      </c>
      <c r="E62" s="318" t="s">
        <v>1853</v>
      </c>
      <c r="F62" s="318" t="s">
        <v>25</v>
      </c>
      <c r="G62" s="318" t="s">
        <v>25</v>
      </c>
      <c r="H62" s="318" t="s">
        <v>25</v>
      </c>
      <c r="I62" s="318" t="s">
        <v>25</v>
      </c>
      <c r="J62" s="318" t="s">
        <v>25</v>
      </c>
      <c r="K62" s="318" t="s">
        <v>25</v>
      </c>
    </row>
    <row r="63" spans="1:11" ht="12.75" customHeight="1">
      <c r="A63" s="318">
        <v>1110497</v>
      </c>
      <c r="B63" s="318">
        <v>63</v>
      </c>
      <c r="C63" s="318" t="s">
        <v>3832</v>
      </c>
      <c r="D63" s="318" t="s">
        <v>4230</v>
      </c>
      <c r="E63" s="318" t="s">
        <v>3833</v>
      </c>
      <c r="F63" s="318" t="s">
        <v>25</v>
      </c>
      <c r="G63" s="318" t="s">
        <v>25</v>
      </c>
      <c r="H63" s="318" t="s">
        <v>25</v>
      </c>
      <c r="I63" s="318" t="s">
        <v>25</v>
      </c>
      <c r="J63" s="318" t="s">
        <v>25</v>
      </c>
      <c r="K63" s="318" t="s">
        <v>25</v>
      </c>
    </row>
    <row r="64" spans="1:11" ht="12.75" customHeight="1">
      <c r="A64" s="318">
        <v>1110570</v>
      </c>
      <c r="B64" s="318">
        <v>64</v>
      </c>
      <c r="C64" s="318" t="s">
        <v>1865</v>
      </c>
      <c r="D64" s="318" t="s">
        <v>4231</v>
      </c>
      <c r="E64" s="318" t="s">
        <v>1866</v>
      </c>
      <c r="F64" s="318" t="s">
        <v>25</v>
      </c>
      <c r="G64" s="318" t="s">
        <v>25</v>
      </c>
      <c r="H64" s="318" t="s">
        <v>25</v>
      </c>
      <c r="I64" s="318" t="s">
        <v>25</v>
      </c>
      <c r="J64" s="318" t="s">
        <v>25</v>
      </c>
      <c r="K64" s="318" t="s">
        <v>25</v>
      </c>
    </row>
    <row r="65" spans="1:11" ht="12.75" customHeight="1">
      <c r="A65" s="318">
        <v>1110711</v>
      </c>
      <c r="B65" s="318">
        <v>65</v>
      </c>
      <c r="C65" s="318" t="s">
        <v>1078</v>
      </c>
      <c r="D65" s="318" t="s">
        <v>4232</v>
      </c>
      <c r="E65" s="318" t="s">
        <v>1080</v>
      </c>
      <c r="F65" s="318" t="s">
        <v>25</v>
      </c>
      <c r="G65" s="318" t="s">
        <v>25</v>
      </c>
      <c r="H65" s="318" t="s">
        <v>25</v>
      </c>
      <c r="I65" s="318" t="s">
        <v>25</v>
      </c>
      <c r="J65" s="318" t="s">
        <v>25</v>
      </c>
      <c r="K65" s="318" t="s">
        <v>25</v>
      </c>
    </row>
    <row r="66" spans="1:11" ht="12.75" customHeight="1">
      <c r="A66" s="318">
        <v>1110737</v>
      </c>
      <c r="B66" s="318">
        <v>66</v>
      </c>
      <c r="C66" s="318" t="s">
        <v>1084</v>
      </c>
      <c r="D66" s="318" t="s">
        <v>4231</v>
      </c>
      <c r="E66" s="318" t="s">
        <v>1086</v>
      </c>
      <c r="F66" s="318" t="s">
        <v>25</v>
      </c>
      <c r="G66" s="318" t="s">
        <v>25</v>
      </c>
      <c r="H66" s="318" t="s">
        <v>25</v>
      </c>
      <c r="I66" s="318" t="s">
        <v>25</v>
      </c>
      <c r="J66" s="318" t="s">
        <v>25</v>
      </c>
      <c r="K66" s="318" t="s">
        <v>25</v>
      </c>
    </row>
    <row r="67" spans="1:11" ht="12.75" customHeight="1">
      <c r="A67" s="318">
        <v>1110745</v>
      </c>
      <c r="B67" s="318">
        <v>67</v>
      </c>
      <c r="C67" s="318" t="s">
        <v>1089</v>
      </c>
      <c r="D67" s="318" t="s">
        <v>4233</v>
      </c>
      <c r="E67" s="318" t="s">
        <v>1091</v>
      </c>
      <c r="F67" s="318" t="s">
        <v>25</v>
      </c>
      <c r="G67" s="318" t="s">
        <v>25</v>
      </c>
      <c r="H67" s="318" t="s">
        <v>25</v>
      </c>
      <c r="I67" s="318" t="s">
        <v>25</v>
      </c>
      <c r="J67" s="318" t="s">
        <v>25</v>
      </c>
      <c r="K67" s="318" t="s">
        <v>25</v>
      </c>
    </row>
    <row r="68" spans="1:11" ht="12.75" customHeight="1">
      <c r="A68" s="318">
        <v>1210057</v>
      </c>
      <c r="B68" s="318">
        <v>68</v>
      </c>
      <c r="C68" s="318" t="s">
        <v>3836</v>
      </c>
      <c r="D68" s="318" t="s">
        <v>4234</v>
      </c>
      <c r="E68" s="318" t="s">
        <v>3837</v>
      </c>
      <c r="F68" s="318" t="s">
        <v>25</v>
      </c>
      <c r="G68" s="318" t="s">
        <v>25</v>
      </c>
      <c r="H68" s="318" t="s">
        <v>25</v>
      </c>
      <c r="I68" s="318" t="s">
        <v>25</v>
      </c>
      <c r="J68" s="318" t="s">
        <v>25</v>
      </c>
      <c r="K68" s="318" t="s">
        <v>25</v>
      </c>
    </row>
    <row r="69" spans="1:11" ht="12.75" customHeight="1">
      <c r="A69" s="318">
        <v>1210065</v>
      </c>
      <c r="B69" s="318">
        <v>69</v>
      </c>
      <c r="C69" s="318" t="s">
        <v>288</v>
      </c>
      <c r="D69" s="318" t="s">
        <v>4234</v>
      </c>
      <c r="E69" s="318" t="s">
        <v>4235</v>
      </c>
      <c r="F69" s="318" t="s">
        <v>25</v>
      </c>
      <c r="G69" s="318" t="s">
        <v>25</v>
      </c>
      <c r="H69" s="318" t="s">
        <v>25</v>
      </c>
      <c r="I69" s="318" t="s">
        <v>25</v>
      </c>
      <c r="J69" s="318" t="s">
        <v>25</v>
      </c>
      <c r="K69" s="318" t="s">
        <v>25</v>
      </c>
    </row>
    <row r="70" spans="1:11" ht="12.75" customHeight="1">
      <c r="A70" s="318">
        <v>1210081</v>
      </c>
      <c r="B70" s="318">
        <v>70</v>
      </c>
      <c r="C70" s="318" t="s">
        <v>1869</v>
      </c>
      <c r="D70" s="318" t="s">
        <v>4234</v>
      </c>
      <c r="E70" s="318" t="s">
        <v>1870</v>
      </c>
      <c r="F70" s="318" t="s">
        <v>25</v>
      </c>
      <c r="G70" s="318" t="s">
        <v>25</v>
      </c>
      <c r="H70" s="318" t="s">
        <v>25</v>
      </c>
      <c r="I70" s="318" t="s">
        <v>25</v>
      </c>
      <c r="J70" s="318" t="s">
        <v>25</v>
      </c>
      <c r="K70" s="318" t="s">
        <v>25</v>
      </c>
    </row>
    <row r="71" spans="1:11" ht="12.75" customHeight="1">
      <c r="A71" s="318">
        <v>1210198</v>
      </c>
      <c r="B71" s="318">
        <v>71</v>
      </c>
      <c r="C71" s="318" t="s">
        <v>1874</v>
      </c>
      <c r="D71" s="318" t="s">
        <v>4234</v>
      </c>
      <c r="E71" s="318" t="s">
        <v>1875</v>
      </c>
      <c r="F71" s="318" t="s">
        <v>25</v>
      </c>
      <c r="G71" s="318" t="s">
        <v>25</v>
      </c>
      <c r="H71" s="318" t="s">
        <v>25</v>
      </c>
      <c r="I71" s="318" t="s">
        <v>25</v>
      </c>
      <c r="J71" s="318" t="s">
        <v>25</v>
      </c>
      <c r="K71" s="318" t="s">
        <v>25</v>
      </c>
    </row>
    <row r="72" spans="1:11" ht="12.75" customHeight="1">
      <c r="A72" s="318">
        <v>1210297</v>
      </c>
      <c r="B72" s="318">
        <v>72</v>
      </c>
      <c r="C72" s="318" t="s">
        <v>1879</v>
      </c>
      <c r="D72" s="318" t="s">
        <v>4236</v>
      </c>
      <c r="E72" s="318" t="s">
        <v>1881</v>
      </c>
      <c r="F72" s="318" t="s">
        <v>25</v>
      </c>
      <c r="G72" s="318" t="s">
        <v>25</v>
      </c>
      <c r="H72" s="318" t="s">
        <v>25</v>
      </c>
      <c r="I72" s="318" t="s">
        <v>25</v>
      </c>
      <c r="J72" s="318" t="s">
        <v>25</v>
      </c>
      <c r="K72" s="318" t="s">
        <v>25</v>
      </c>
    </row>
    <row r="73" spans="1:11" ht="12.75" customHeight="1">
      <c r="A73" s="318">
        <v>1210495</v>
      </c>
      <c r="B73" s="318">
        <v>73</v>
      </c>
      <c r="C73" s="318" t="s">
        <v>1095</v>
      </c>
      <c r="D73" s="318" t="s">
        <v>4237</v>
      </c>
      <c r="E73" s="318" t="s">
        <v>1097</v>
      </c>
      <c r="F73" s="318" t="s">
        <v>25</v>
      </c>
      <c r="G73" s="318" t="s">
        <v>25</v>
      </c>
      <c r="H73" s="318" t="s">
        <v>25</v>
      </c>
      <c r="I73" s="318" t="s">
        <v>25</v>
      </c>
      <c r="J73" s="318" t="s">
        <v>25</v>
      </c>
      <c r="K73" s="318" t="s">
        <v>25</v>
      </c>
    </row>
    <row r="74" spans="1:11" ht="12.75" customHeight="1">
      <c r="A74" s="318">
        <v>1210545</v>
      </c>
      <c r="B74" s="318">
        <v>74</v>
      </c>
      <c r="C74" s="318" t="s">
        <v>1885</v>
      </c>
      <c r="D74" s="318" t="s">
        <v>4234</v>
      </c>
      <c r="E74" s="318" t="s">
        <v>1886</v>
      </c>
      <c r="F74" s="318" t="s">
        <v>25</v>
      </c>
      <c r="G74" s="318" t="s">
        <v>25</v>
      </c>
      <c r="H74" s="318" t="s">
        <v>25</v>
      </c>
      <c r="I74" s="318" t="s">
        <v>25</v>
      </c>
      <c r="J74" s="318" t="s">
        <v>25</v>
      </c>
      <c r="K74" s="318" t="s">
        <v>25</v>
      </c>
    </row>
    <row r="75" spans="1:11" ht="12.75" customHeight="1">
      <c r="A75" s="318">
        <v>1210644</v>
      </c>
      <c r="B75" s="318">
        <v>75</v>
      </c>
      <c r="C75" s="318" t="s">
        <v>1890</v>
      </c>
      <c r="D75" s="318" t="s">
        <v>4234</v>
      </c>
      <c r="E75" s="318" t="s">
        <v>1891</v>
      </c>
      <c r="F75" s="318" t="s">
        <v>25</v>
      </c>
      <c r="G75" s="318" t="s">
        <v>25</v>
      </c>
      <c r="H75" s="318" t="s">
        <v>25</v>
      </c>
      <c r="I75" s="318" t="s">
        <v>25</v>
      </c>
      <c r="J75" s="318" t="s">
        <v>25</v>
      </c>
      <c r="K75" s="318" t="s">
        <v>25</v>
      </c>
    </row>
    <row r="76" spans="1:11" ht="12.75" customHeight="1">
      <c r="A76" s="318">
        <v>1210727</v>
      </c>
      <c r="B76" s="318">
        <v>76</v>
      </c>
      <c r="C76" s="318" t="s">
        <v>1895</v>
      </c>
      <c r="D76" s="318" t="s">
        <v>4238</v>
      </c>
      <c r="E76" s="318" t="s">
        <v>1897</v>
      </c>
      <c r="F76" s="318" t="s">
        <v>25</v>
      </c>
      <c r="G76" s="318" t="s">
        <v>25</v>
      </c>
      <c r="H76" s="318" t="s">
        <v>25</v>
      </c>
      <c r="I76" s="318" t="s">
        <v>25</v>
      </c>
      <c r="J76" s="318" t="s">
        <v>25</v>
      </c>
      <c r="K76" s="318" t="s">
        <v>25</v>
      </c>
    </row>
    <row r="77" spans="1:11" ht="12.75" customHeight="1">
      <c r="A77" s="318">
        <v>1210735</v>
      </c>
      <c r="B77" s="318">
        <v>77</v>
      </c>
      <c r="C77" s="318" t="s">
        <v>1901</v>
      </c>
      <c r="D77" s="318" t="s">
        <v>4239</v>
      </c>
      <c r="E77" s="318" t="s">
        <v>1903</v>
      </c>
      <c r="F77" s="318" t="s">
        <v>25</v>
      </c>
      <c r="G77" s="318" t="s">
        <v>25</v>
      </c>
      <c r="H77" s="318" t="s">
        <v>25</v>
      </c>
      <c r="I77" s="318" t="s">
        <v>25</v>
      </c>
      <c r="J77" s="318" t="s">
        <v>25</v>
      </c>
      <c r="K77" s="318" t="s">
        <v>25</v>
      </c>
    </row>
    <row r="78" spans="1:11" ht="12.75" customHeight="1">
      <c r="A78" s="318">
        <v>1210750</v>
      </c>
      <c r="B78" s="318">
        <v>78</v>
      </c>
      <c r="C78" s="318" t="s">
        <v>1100</v>
      </c>
      <c r="D78" s="318" t="s">
        <v>4234</v>
      </c>
      <c r="E78" s="318" t="s">
        <v>1102</v>
      </c>
      <c r="F78" s="318" t="s">
        <v>25</v>
      </c>
      <c r="G78" s="318" t="s">
        <v>25</v>
      </c>
      <c r="H78" s="318" t="s">
        <v>25</v>
      </c>
      <c r="I78" s="318" t="s">
        <v>25</v>
      </c>
      <c r="J78" s="318" t="s">
        <v>25</v>
      </c>
      <c r="K78" s="318" t="s">
        <v>25</v>
      </c>
    </row>
    <row r="79" spans="1:11" ht="12.75" customHeight="1">
      <c r="A79" s="318">
        <v>1310097</v>
      </c>
      <c r="B79" s="318">
        <v>79</v>
      </c>
      <c r="C79" s="318" t="s">
        <v>1913</v>
      </c>
      <c r="D79" s="318" t="s">
        <v>4240</v>
      </c>
      <c r="E79" s="318" t="s">
        <v>1915</v>
      </c>
      <c r="F79" s="318" t="s">
        <v>25</v>
      </c>
      <c r="G79" s="318" t="s">
        <v>25</v>
      </c>
      <c r="H79" s="318" t="s">
        <v>25</v>
      </c>
      <c r="I79" s="318" t="s">
        <v>25</v>
      </c>
      <c r="J79" s="318" t="s">
        <v>25</v>
      </c>
      <c r="K79" s="318" t="s">
        <v>25</v>
      </c>
    </row>
    <row r="80" spans="1:11" ht="12.75" customHeight="1">
      <c r="A80" s="318">
        <v>1310279</v>
      </c>
      <c r="B80" s="318">
        <v>80</v>
      </c>
      <c r="C80" s="318" t="s">
        <v>1918</v>
      </c>
      <c r="D80" s="318" t="s">
        <v>4241</v>
      </c>
      <c r="E80" s="318" t="s">
        <v>1920</v>
      </c>
      <c r="F80" s="318" t="s">
        <v>25</v>
      </c>
      <c r="G80" s="318" t="s">
        <v>25</v>
      </c>
      <c r="H80" s="318" t="s">
        <v>25</v>
      </c>
      <c r="I80" s="318" t="s">
        <v>25</v>
      </c>
      <c r="J80" s="318" t="s">
        <v>25</v>
      </c>
      <c r="K80" s="318" t="s">
        <v>25</v>
      </c>
    </row>
    <row r="81" spans="1:11" ht="12.75" customHeight="1">
      <c r="A81" s="318">
        <v>1310295</v>
      </c>
      <c r="B81" s="318">
        <v>81</v>
      </c>
      <c r="C81" s="318" t="s">
        <v>3163</v>
      </c>
      <c r="D81" s="318" t="s">
        <v>4241</v>
      </c>
      <c r="E81" s="318" t="s">
        <v>3164</v>
      </c>
      <c r="F81" s="318" t="s">
        <v>25</v>
      </c>
      <c r="G81" s="318" t="s">
        <v>25</v>
      </c>
      <c r="H81" s="318" t="s">
        <v>25</v>
      </c>
      <c r="I81" s="318" t="s">
        <v>25</v>
      </c>
      <c r="J81" s="318" t="s">
        <v>25</v>
      </c>
      <c r="K81" s="318" t="s">
        <v>25</v>
      </c>
    </row>
    <row r="82" spans="1:11" ht="12.75" customHeight="1">
      <c r="A82" s="318">
        <v>1310329</v>
      </c>
      <c r="B82" s="318">
        <v>82</v>
      </c>
      <c r="C82" s="318" t="s">
        <v>1928</v>
      </c>
      <c r="D82" s="318" t="s">
        <v>4242</v>
      </c>
      <c r="E82" s="318" t="s">
        <v>1930</v>
      </c>
      <c r="F82" s="318" t="s">
        <v>25</v>
      </c>
      <c r="G82" s="318" t="s">
        <v>25</v>
      </c>
      <c r="H82" s="318" t="s">
        <v>25</v>
      </c>
      <c r="I82" s="318" t="s">
        <v>25</v>
      </c>
      <c r="J82" s="318" t="s">
        <v>25</v>
      </c>
      <c r="K82" s="318" t="s">
        <v>25</v>
      </c>
    </row>
    <row r="83" spans="1:11" ht="12.75" customHeight="1">
      <c r="A83" s="318">
        <v>1310493</v>
      </c>
      <c r="B83" s="318">
        <v>83</v>
      </c>
      <c r="C83" s="318" t="s">
        <v>1934</v>
      </c>
      <c r="D83" s="318" t="s">
        <v>4243</v>
      </c>
      <c r="E83" s="318" t="s">
        <v>1935</v>
      </c>
      <c r="F83" s="318" t="s">
        <v>25</v>
      </c>
      <c r="G83" s="318" t="s">
        <v>25</v>
      </c>
      <c r="H83" s="318" t="s">
        <v>25</v>
      </c>
      <c r="I83" s="318" t="s">
        <v>25</v>
      </c>
      <c r="J83" s="318" t="s">
        <v>25</v>
      </c>
      <c r="K83" s="318" t="s">
        <v>25</v>
      </c>
    </row>
    <row r="84" spans="1:11" ht="12.75" customHeight="1">
      <c r="A84" s="318">
        <v>1310501</v>
      </c>
      <c r="B84" s="318">
        <v>84</v>
      </c>
      <c r="C84" s="318" t="s">
        <v>3844</v>
      </c>
      <c r="D84" s="318" t="s">
        <v>4241</v>
      </c>
      <c r="E84" s="318" t="s">
        <v>3845</v>
      </c>
      <c r="F84" s="318" t="s">
        <v>25</v>
      </c>
      <c r="G84" s="318" t="s">
        <v>25</v>
      </c>
      <c r="H84" s="318" t="s">
        <v>25</v>
      </c>
      <c r="I84" s="318" t="s">
        <v>25</v>
      </c>
      <c r="J84" s="318" t="s">
        <v>25</v>
      </c>
      <c r="K84" s="318" t="s">
        <v>25</v>
      </c>
    </row>
    <row r="85" spans="1:11" ht="12.75" customHeight="1">
      <c r="A85" s="318">
        <v>1310543</v>
      </c>
      <c r="B85" s="318">
        <v>85</v>
      </c>
      <c r="C85" s="318" t="s">
        <v>3167</v>
      </c>
      <c r="D85" s="318" t="s">
        <v>4244</v>
      </c>
      <c r="E85" s="318" t="s">
        <v>3169</v>
      </c>
      <c r="F85" s="318" t="s">
        <v>25</v>
      </c>
      <c r="G85" s="318" t="s">
        <v>25</v>
      </c>
      <c r="H85" s="318" t="s">
        <v>25</v>
      </c>
      <c r="I85" s="318" t="s">
        <v>25</v>
      </c>
      <c r="J85" s="318" t="s">
        <v>25</v>
      </c>
      <c r="K85" s="318" t="s">
        <v>25</v>
      </c>
    </row>
    <row r="86" spans="1:11" ht="12.75" customHeight="1">
      <c r="A86" s="318">
        <v>1310592</v>
      </c>
      <c r="B86" s="318">
        <v>86</v>
      </c>
      <c r="C86" s="318" t="s">
        <v>1939</v>
      </c>
      <c r="D86" s="318" t="s">
        <v>4245</v>
      </c>
      <c r="E86" s="318" t="s">
        <v>1941</v>
      </c>
      <c r="F86" s="318" t="s">
        <v>25</v>
      </c>
      <c r="G86" s="318" t="s">
        <v>25</v>
      </c>
      <c r="H86" s="318" t="s">
        <v>25</v>
      </c>
      <c r="I86" s="318" t="s">
        <v>25</v>
      </c>
      <c r="J86" s="318" t="s">
        <v>25</v>
      </c>
      <c r="K86" s="318" t="s">
        <v>25</v>
      </c>
    </row>
    <row r="87" spans="1:11" ht="12.75" customHeight="1">
      <c r="A87" s="318">
        <v>1310600</v>
      </c>
      <c r="B87" s="318">
        <v>87</v>
      </c>
      <c r="C87" s="318" t="s">
        <v>3173</v>
      </c>
      <c r="D87" s="318" t="s">
        <v>4246</v>
      </c>
      <c r="E87" s="318" t="s">
        <v>3175</v>
      </c>
      <c r="F87" s="318" t="s">
        <v>25</v>
      </c>
      <c r="G87" s="318" t="s">
        <v>25</v>
      </c>
      <c r="H87" s="318" t="s">
        <v>25</v>
      </c>
      <c r="I87" s="318" t="s">
        <v>25</v>
      </c>
      <c r="J87" s="318" t="s">
        <v>25</v>
      </c>
      <c r="K87" s="318" t="s">
        <v>25</v>
      </c>
    </row>
    <row r="88" spans="1:11" ht="12.75" customHeight="1">
      <c r="A88" s="318">
        <v>1310659</v>
      </c>
      <c r="B88" s="318">
        <v>88</v>
      </c>
      <c r="C88" s="318" t="s">
        <v>3179</v>
      </c>
      <c r="D88" s="318" t="s">
        <v>4243</v>
      </c>
      <c r="E88" s="318" t="s">
        <v>3180</v>
      </c>
      <c r="F88" s="318" t="s">
        <v>25</v>
      </c>
      <c r="G88" s="318" t="s">
        <v>25</v>
      </c>
      <c r="H88" s="318" t="s">
        <v>25</v>
      </c>
      <c r="I88" s="318" t="s">
        <v>25</v>
      </c>
      <c r="J88" s="318" t="s">
        <v>25</v>
      </c>
      <c r="K88" s="318" t="s">
        <v>25</v>
      </c>
    </row>
    <row r="89" spans="1:11" ht="12.75" customHeight="1">
      <c r="A89" s="318">
        <v>1410087</v>
      </c>
      <c r="B89" s="318">
        <v>89</v>
      </c>
      <c r="C89" s="318" t="s">
        <v>1945</v>
      </c>
      <c r="D89" s="318" t="s">
        <v>4247</v>
      </c>
      <c r="E89" s="318" t="s">
        <v>1946</v>
      </c>
      <c r="F89" s="318" t="s">
        <v>25</v>
      </c>
      <c r="G89" s="318" t="s">
        <v>25</v>
      </c>
      <c r="H89" s="318" t="s">
        <v>25</v>
      </c>
      <c r="I89" s="318" t="s">
        <v>25</v>
      </c>
      <c r="J89" s="318" t="s">
        <v>25</v>
      </c>
      <c r="K89" s="318" t="s">
        <v>25</v>
      </c>
    </row>
    <row r="90" spans="1:11" ht="12.75" customHeight="1">
      <c r="A90" s="318">
        <v>1410137</v>
      </c>
      <c r="B90" s="318">
        <v>90</v>
      </c>
      <c r="C90" s="318" t="s">
        <v>1956</v>
      </c>
      <c r="D90" s="318" t="s">
        <v>4248</v>
      </c>
      <c r="E90" s="318" t="s">
        <v>1957</v>
      </c>
      <c r="F90" s="318" t="s">
        <v>25</v>
      </c>
      <c r="G90" s="318" t="s">
        <v>25</v>
      </c>
      <c r="H90" s="318" t="s">
        <v>25</v>
      </c>
      <c r="I90" s="318" t="s">
        <v>25</v>
      </c>
      <c r="J90" s="318" t="s">
        <v>25</v>
      </c>
      <c r="K90" s="318" t="s">
        <v>25</v>
      </c>
    </row>
    <row r="91" spans="1:11" ht="12.75" customHeight="1">
      <c r="A91" s="318">
        <v>1410178</v>
      </c>
      <c r="B91" s="318">
        <v>91</v>
      </c>
      <c r="C91" s="318" t="s">
        <v>1961</v>
      </c>
      <c r="D91" s="318" t="s">
        <v>4248</v>
      </c>
      <c r="E91" s="318" t="s">
        <v>1962</v>
      </c>
      <c r="F91" s="318" t="s">
        <v>25</v>
      </c>
      <c r="G91" s="318" t="s">
        <v>25</v>
      </c>
      <c r="H91" s="318" t="s">
        <v>25</v>
      </c>
      <c r="I91" s="318" t="s">
        <v>25</v>
      </c>
      <c r="J91" s="318" t="s">
        <v>25</v>
      </c>
      <c r="K91" s="318" t="s">
        <v>25</v>
      </c>
    </row>
    <row r="92" spans="1:11" ht="12.75" customHeight="1">
      <c r="A92" s="318">
        <v>1410392</v>
      </c>
      <c r="B92" s="318">
        <v>92</v>
      </c>
      <c r="C92" s="318" t="s">
        <v>3849</v>
      </c>
      <c r="D92" s="318" t="s">
        <v>4249</v>
      </c>
      <c r="E92" s="318" t="s">
        <v>3850</v>
      </c>
      <c r="F92" s="318" t="s">
        <v>25</v>
      </c>
      <c r="G92" s="318" t="s">
        <v>25</v>
      </c>
      <c r="H92" s="318" t="s">
        <v>25</v>
      </c>
      <c r="I92" s="318" t="s">
        <v>25</v>
      </c>
      <c r="J92" s="318" t="s">
        <v>25</v>
      </c>
      <c r="K92" s="318" t="s">
        <v>25</v>
      </c>
    </row>
    <row r="93" spans="1:11" ht="12.75" customHeight="1">
      <c r="A93" s="318">
        <v>1410426</v>
      </c>
      <c r="B93" s="318">
        <v>93</v>
      </c>
      <c r="C93" s="318" t="s">
        <v>1966</v>
      </c>
      <c r="D93" s="318" t="s">
        <v>4249</v>
      </c>
      <c r="E93" s="318" t="s">
        <v>1968</v>
      </c>
      <c r="F93" s="318" t="s">
        <v>25</v>
      </c>
      <c r="G93" s="318" t="s">
        <v>25</v>
      </c>
      <c r="H93" s="318" t="s">
        <v>25</v>
      </c>
      <c r="I93" s="318" t="s">
        <v>25</v>
      </c>
      <c r="J93" s="318" t="s">
        <v>25</v>
      </c>
      <c r="K93" s="318" t="s">
        <v>25</v>
      </c>
    </row>
    <row r="94" spans="1:11" ht="12.75" customHeight="1">
      <c r="A94" s="318">
        <v>1410434</v>
      </c>
      <c r="B94" s="318">
        <v>94</v>
      </c>
      <c r="C94" s="318" t="s">
        <v>1105</v>
      </c>
      <c r="D94" s="318" t="s">
        <v>4247</v>
      </c>
      <c r="E94" s="318" t="s">
        <v>1107</v>
      </c>
      <c r="F94" s="318" t="s">
        <v>25</v>
      </c>
      <c r="G94" s="318" t="s">
        <v>25</v>
      </c>
      <c r="H94" s="318" t="s">
        <v>25</v>
      </c>
      <c r="I94" s="318" t="s">
        <v>25</v>
      </c>
      <c r="J94" s="318" t="s">
        <v>25</v>
      </c>
      <c r="K94" s="318" t="s">
        <v>25</v>
      </c>
    </row>
    <row r="95" spans="1:11" ht="12.75" customHeight="1">
      <c r="A95" s="318">
        <v>1410475</v>
      </c>
      <c r="B95" s="318">
        <v>95</v>
      </c>
      <c r="C95" s="318" t="s">
        <v>673</v>
      </c>
      <c r="D95" s="318" t="s">
        <v>4248</v>
      </c>
      <c r="E95" s="318" t="s">
        <v>3592</v>
      </c>
      <c r="F95" s="318" t="s">
        <v>25</v>
      </c>
      <c r="G95" s="318" t="s">
        <v>25</v>
      </c>
      <c r="H95" s="318" t="s">
        <v>25</v>
      </c>
      <c r="I95" s="318" t="s">
        <v>25</v>
      </c>
      <c r="J95" s="318" t="s">
        <v>25</v>
      </c>
      <c r="K95" s="318" t="s">
        <v>25</v>
      </c>
    </row>
    <row r="96" spans="1:11" ht="12.75" customHeight="1">
      <c r="A96" s="318">
        <v>1410483</v>
      </c>
      <c r="B96" s="318">
        <v>96</v>
      </c>
      <c r="C96" s="318" t="s">
        <v>3827</v>
      </c>
      <c r="D96" s="318" t="s">
        <v>4247</v>
      </c>
      <c r="E96" s="318" t="s">
        <v>3853</v>
      </c>
      <c r="F96" s="318" t="s">
        <v>25</v>
      </c>
      <c r="G96" s="318" t="s">
        <v>25</v>
      </c>
      <c r="H96" s="318" t="s">
        <v>25</v>
      </c>
      <c r="I96" s="318" t="s">
        <v>25</v>
      </c>
      <c r="J96" s="318" t="s">
        <v>25</v>
      </c>
      <c r="K96" s="318" t="s">
        <v>25</v>
      </c>
    </row>
    <row r="97" spans="1:11" ht="12.75" customHeight="1">
      <c r="A97" s="318">
        <v>1510050</v>
      </c>
      <c r="B97" s="318">
        <v>97</v>
      </c>
      <c r="C97" s="318" t="s">
        <v>1974</v>
      </c>
      <c r="D97" s="318" t="s">
        <v>4250</v>
      </c>
      <c r="E97" s="318" t="s">
        <v>1976</v>
      </c>
      <c r="F97" s="318" t="s">
        <v>25</v>
      </c>
      <c r="G97" s="318" t="s">
        <v>25</v>
      </c>
      <c r="H97" s="318" t="s">
        <v>25</v>
      </c>
      <c r="I97" s="318" t="s">
        <v>25</v>
      </c>
      <c r="J97" s="318" t="s">
        <v>25</v>
      </c>
      <c r="K97" s="318" t="s">
        <v>25</v>
      </c>
    </row>
    <row r="98" spans="1:11" ht="12.75" customHeight="1">
      <c r="A98" s="318">
        <v>1510118</v>
      </c>
      <c r="B98" s="318">
        <v>98</v>
      </c>
      <c r="C98" s="318" t="s">
        <v>1994</v>
      </c>
      <c r="D98" s="318" t="s">
        <v>4251</v>
      </c>
      <c r="E98" s="318" t="s">
        <v>1996</v>
      </c>
      <c r="F98" s="318" t="s">
        <v>25</v>
      </c>
      <c r="G98" s="318" t="s">
        <v>25</v>
      </c>
      <c r="H98" s="318" t="s">
        <v>25</v>
      </c>
      <c r="I98" s="318" t="s">
        <v>25</v>
      </c>
      <c r="J98" s="318" t="s">
        <v>25</v>
      </c>
      <c r="K98" s="318" t="s">
        <v>25</v>
      </c>
    </row>
    <row r="99" spans="1:11" ht="12.75" customHeight="1">
      <c r="A99" s="318">
        <v>1510332</v>
      </c>
      <c r="B99" s="318">
        <v>99</v>
      </c>
      <c r="C99" s="318" t="s">
        <v>2007</v>
      </c>
      <c r="D99" s="318" t="s">
        <v>4252</v>
      </c>
      <c r="E99" s="318" t="s">
        <v>2009</v>
      </c>
      <c r="F99" s="318" t="s">
        <v>25</v>
      </c>
      <c r="G99" s="318" t="s">
        <v>25</v>
      </c>
      <c r="H99" s="318" t="s">
        <v>25</v>
      </c>
      <c r="I99" s="318" t="s">
        <v>25</v>
      </c>
      <c r="J99" s="318" t="s">
        <v>25</v>
      </c>
      <c r="K99" s="318" t="s">
        <v>25</v>
      </c>
    </row>
    <row r="100" spans="1:11" ht="12.75" customHeight="1">
      <c r="A100" s="318">
        <v>1510365</v>
      </c>
      <c r="B100" s="318">
        <v>100</v>
      </c>
      <c r="C100" s="318" t="s">
        <v>1116</v>
      </c>
      <c r="D100" s="318" t="s">
        <v>4253</v>
      </c>
      <c r="E100" s="318" t="s">
        <v>1118</v>
      </c>
      <c r="F100" s="318" t="s">
        <v>25</v>
      </c>
      <c r="G100" s="318" t="s">
        <v>25</v>
      </c>
      <c r="H100" s="318" t="s">
        <v>25</v>
      </c>
      <c r="I100" s="318" t="s">
        <v>25</v>
      </c>
      <c r="J100" s="318" t="s">
        <v>25</v>
      </c>
      <c r="K100" s="318" t="s">
        <v>25</v>
      </c>
    </row>
    <row r="101" spans="1:11" ht="12.75" customHeight="1">
      <c r="A101" s="318">
        <v>1510647</v>
      </c>
      <c r="B101" s="318">
        <v>101</v>
      </c>
      <c r="C101" s="318" t="s">
        <v>2026</v>
      </c>
      <c r="D101" s="318" t="s">
        <v>4254</v>
      </c>
      <c r="E101" s="318" t="s">
        <v>2028</v>
      </c>
      <c r="F101" s="318" t="s">
        <v>25</v>
      </c>
      <c r="G101" s="318" t="s">
        <v>25</v>
      </c>
      <c r="H101" s="318" t="s">
        <v>25</v>
      </c>
      <c r="I101" s="318" t="s">
        <v>25</v>
      </c>
      <c r="J101" s="318" t="s">
        <v>25</v>
      </c>
      <c r="K101" s="318" t="s">
        <v>25</v>
      </c>
    </row>
    <row r="102" spans="1:11" ht="12.75" customHeight="1">
      <c r="A102" s="318">
        <v>1510720</v>
      </c>
      <c r="B102" s="318">
        <v>102</v>
      </c>
      <c r="C102" s="318" t="s">
        <v>1121</v>
      </c>
      <c r="D102" s="318" t="s">
        <v>4255</v>
      </c>
      <c r="E102" s="318" t="s">
        <v>1123</v>
      </c>
      <c r="F102" s="318" t="s">
        <v>25</v>
      </c>
      <c r="G102" s="318" t="s">
        <v>25</v>
      </c>
      <c r="H102" s="318" t="s">
        <v>25</v>
      </c>
      <c r="I102" s="318" t="s">
        <v>25</v>
      </c>
      <c r="J102" s="318" t="s">
        <v>25</v>
      </c>
      <c r="K102" s="318" t="s">
        <v>25</v>
      </c>
    </row>
    <row r="103" spans="1:11" ht="12.75" customHeight="1">
      <c r="A103" s="318">
        <v>1510738</v>
      </c>
      <c r="B103" s="318">
        <v>103</v>
      </c>
      <c r="C103" s="318" t="s">
        <v>2033</v>
      </c>
      <c r="D103" s="318" t="s">
        <v>4255</v>
      </c>
      <c r="E103" s="318" t="s">
        <v>2034</v>
      </c>
      <c r="F103" s="318" t="s">
        <v>25</v>
      </c>
      <c r="G103" s="318" t="s">
        <v>25</v>
      </c>
      <c r="H103" s="318" t="s">
        <v>25</v>
      </c>
      <c r="I103" s="318" t="s">
        <v>25</v>
      </c>
      <c r="J103" s="318" t="s">
        <v>25</v>
      </c>
      <c r="K103" s="318" t="s">
        <v>25</v>
      </c>
    </row>
    <row r="104" spans="1:11" ht="12.75" customHeight="1">
      <c r="A104" s="318">
        <v>1511025</v>
      </c>
      <c r="B104" s="318">
        <v>104</v>
      </c>
      <c r="C104" s="318" t="s">
        <v>2044</v>
      </c>
      <c r="D104" s="318" t="s">
        <v>4256</v>
      </c>
      <c r="E104" s="318" t="s">
        <v>2046</v>
      </c>
      <c r="F104" s="318" t="s">
        <v>25</v>
      </c>
      <c r="G104" s="318" t="s">
        <v>25</v>
      </c>
      <c r="H104" s="318" t="s">
        <v>25</v>
      </c>
      <c r="I104" s="318" t="s">
        <v>25</v>
      </c>
      <c r="J104" s="318" t="s">
        <v>25</v>
      </c>
      <c r="K104" s="318" t="s">
        <v>25</v>
      </c>
    </row>
    <row r="105" spans="1:11" ht="12.75" customHeight="1">
      <c r="A105" s="318">
        <v>1511074</v>
      </c>
      <c r="B105" s="318">
        <v>105</v>
      </c>
      <c r="C105" s="318" t="s">
        <v>3195</v>
      </c>
      <c r="D105" s="318" t="s">
        <v>4257</v>
      </c>
      <c r="E105" s="318" t="s">
        <v>3197</v>
      </c>
      <c r="F105" s="318" t="s">
        <v>25</v>
      </c>
      <c r="G105" s="318" t="s">
        <v>25</v>
      </c>
      <c r="H105" s="318" t="s">
        <v>25</v>
      </c>
      <c r="I105" s="318" t="s">
        <v>25</v>
      </c>
      <c r="J105" s="318" t="s">
        <v>25</v>
      </c>
      <c r="K105" s="318" t="s">
        <v>25</v>
      </c>
    </row>
    <row r="106" spans="1:11" ht="12.75" customHeight="1">
      <c r="A106" s="318">
        <v>1511124</v>
      </c>
      <c r="B106" s="318">
        <v>106</v>
      </c>
      <c r="C106" s="318" t="s">
        <v>3863</v>
      </c>
      <c r="D106" s="318" t="s">
        <v>4258</v>
      </c>
      <c r="E106" s="318" t="s">
        <v>3865</v>
      </c>
      <c r="F106" s="318" t="s">
        <v>25</v>
      </c>
      <c r="G106" s="318" t="s">
        <v>25</v>
      </c>
      <c r="H106" s="318" t="s">
        <v>25</v>
      </c>
      <c r="I106" s="318" t="s">
        <v>25</v>
      </c>
      <c r="J106" s="318" t="s">
        <v>25</v>
      </c>
      <c r="K106" s="318" t="s">
        <v>25</v>
      </c>
    </row>
    <row r="107" spans="1:11" ht="12.75" customHeight="1">
      <c r="A107" s="318">
        <v>1511199</v>
      </c>
      <c r="B107" s="318">
        <v>107</v>
      </c>
      <c r="C107" s="318" t="s">
        <v>2049</v>
      </c>
      <c r="D107" s="318" t="s">
        <v>4259</v>
      </c>
      <c r="E107" s="318" t="s">
        <v>2051</v>
      </c>
      <c r="F107" s="318" t="s">
        <v>25</v>
      </c>
      <c r="G107" s="318" t="s">
        <v>25</v>
      </c>
      <c r="H107" s="318" t="s">
        <v>25</v>
      </c>
      <c r="I107" s="318" t="s">
        <v>25</v>
      </c>
      <c r="J107" s="318" t="s">
        <v>25</v>
      </c>
      <c r="K107" s="318" t="s">
        <v>25</v>
      </c>
    </row>
    <row r="108" spans="1:11" ht="12.75" customHeight="1">
      <c r="A108" s="318">
        <v>1511207</v>
      </c>
      <c r="B108" s="318">
        <v>108</v>
      </c>
      <c r="C108" s="318" t="s">
        <v>1126</v>
      </c>
      <c r="D108" s="318" t="s">
        <v>4260</v>
      </c>
      <c r="E108" s="318" t="s">
        <v>1128</v>
      </c>
      <c r="F108" s="318" t="s">
        <v>25</v>
      </c>
      <c r="G108" s="318" t="s">
        <v>25</v>
      </c>
      <c r="H108" s="318" t="s">
        <v>25</v>
      </c>
      <c r="I108" s="318" t="s">
        <v>25</v>
      </c>
      <c r="J108" s="318" t="s">
        <v>25</v>
      </c>
      <c r="K108" s="318" t="s">
        <v>25</v>
      </c>
    </row>
    <row r="109" spans="1:11" ht="12.75" customHeight="1">
      <c r="A109" s="318">
        <v>1511256</v>
      </c>
      <c r="B109" s="318">
        <v>109</v>
      </c>
      <c r="C109" s="318" t="s">
        <v>2055</v>
      </c>
      <c r="D109" s="318" t="s">
        <v>4261</v>
      </c>
      <c r="E109" s="318" t="s">
        <v>2057</v>
      </c>
      <c r="F109" s="318" t="s">
        <v>25</v>
      </c>
      <c r="G109" s="318" t="s">
        <v>25</v>
      </c>
      <c r="H109" s="318" t="s">
        <v>25</v>
      </c>
      <c r="I109" s="318" t="s">
        <v>25</v>
      </c>
      <c r="J109" s="318" t="s">
        <v>25</v>
      </c>
      <c r="K109" s="318" t="s">
        <v>25</v>
      </c>
    </row>
    <row r="110" spans="1:11" ht="12.75" customHeight="1">
      <c r="A110" s="318">
        <v>1511272</v>
      </c>
      <c r="B110" s="318">
        <v>110</v>
      </c>
      <c r="C110" s="318" t="s">
        <v>1131</v>
      </c>
      <c r="D110" s="318" t="s">
        <v>4262</v>
      </c>
      <c r="E110" s="318" t="s">
        <v>1133</v>
      </c>
      <c r="F110" s="318" t="s">
        <v>25</v>
      </c>
      <c r="G110" s="318" t="s">
        <v>25</v>
      </c>
      <c r="H110" s="318" t="s">
        <v>25</v>
      </c>
      <c r="I110" s="318" t="s">
        <v>25</v>
      </c>
      <c r="J110" s="318" t="s">
        <v>25</v>
      </c>
      <c r="K110" s="318" t="s">
        <v>25</v>
      </c>
    </row>
    <row r="111" spans="1:11" ht="12.75" customHeight="1">
      <c r="A111" s="318">
        <v>1511280</v>
      </c>
      <c r="B111" s="318">
        <v>111</v>
      </c>
      <c r="C111" s="318" t="s">
        <v>674</v>
      </c>
      <c r="D111" s="318" t="s">
        <v>4263</v>
      </c>
      <c r="E111" s="318" t="s">
        <v>1138</v>
      </c>
      <c r="F111" s="318" t="s">
        <v>25</v>
      </c>
      <c r="G111" s="318" t="s">
        <v>25</v>
      </c>
      <c r="H111" s="318" t="s">
        <v>25</v>
      </c>
      <c r="I111" s="318" t="s">
        <v>25</v>
      </c>
      <c r="J111" s="318" t="s">
        <v>25</v>
      </c>
      <c r="K111" s="318" t="s">
        <v>25</v>
      </c>
    </row>
    <row r="112" spans="1:11" ht="12.75" customHeight="1">
      <c r="A112" s="318">
        <v>1511298</v>
      </c>
      <c r="B112" s="318">
        <v>112</v>
      </c>
      <c r="C112" s="318" t="s">
        <v>2062</v>
      </c>
      <c r="D112" s="318" t="s">
        <v>4264</v>
      </c>
      <c r="E112" s="318" t="s">
        <v>2063</v>
      </c>
      <c r="F112" s="318" t="s">
        <v>25</v>
      </c>
      <c r="G112" s="318" t="s">
        <v>25</v>
      </c>
      <c r="H112" s="318" t="s">
        <v>25</v>
      </c>
      <c r="I112" s="318" t="s">
        <v>25</v>
      </c>
      <c r="J112" s="318" t="s">
        <v>25</v>
      </c>
      <c r="K112" s="318" t="s">
        <v>25</v>
      </c>
    </row>
    <row r="113" spans="1:11" ht="12.75" customHeight="1">
      <c r="A113" s="318">
        <v>1511371</v>
      </c>
      <c r="B113" s="318">
        <v>113</v>
      </c>
      <c r="C113" s="318" t="s">
        <v>3868</v>
      </c>
      <c r="D113" s="318" t="s">
        <v>4253</v>
      </c>
      <c r="E113" s="318" t="s">
        <v>3869</v>
      </c>
      <c r="F113" s="318" t="s">
        <v>25</v>
      </c>
      <c r="G113" s="318" t="s">
        <v>25</v>
      </c>
      <c r="H113" s="318" t="s">
        <v>25</v>
      </c>
      <c r="I113" s="318" t="s">
        <v>25</v>
      </c>
      <c r="J113" s="318" t="s">
        <v>25</v>
      </c>
      <c r="K113" s="318" t="s">
        <v>25</v>
      </c>
    </row>
    <row r="114" spans="1:11" ht="12.75" customHeight="1">
      <c r="A114" s="318">
        <v>1511389</v>
      </c>
      <c r="B114" s="318">
        <v>114</v>
      </c>
      <c r="C114" s="318" t="s">
        <v>3213</v>
      </c>
      <c r="D114" s="318" t="s">
        <v>4264</v>
      </c>
      <c r="E114" s="318" t="s">
        <v>3214</v>
      </c>
      <c r="F114" s="318" t="s">
        <v>25</v>
      </c>
      <c r="G114" s="318" t="s">
        <v>25</v>
      </c>
      <c r="H114" s="318" t="s">
        <v>25</v>
      </c>
      <c r="I114" s="318" t="s">
        <v>25</v>
      </c>
      <c r="J114" s="318" t="s">
        <v>25</v>
      </c>
      <c r="K114" s="318" t="s">
        <v>25</v>
      </c>
    </row>
    <row r="115" spans="1:11" ht="12.75" customHeight="1">
      <c r="A115" s="318">
        <v>1610132</v>
      </c>
      <c r="B115" s="318">
        <v>115</v>
      </c>
      <c r="C115" s="318" t="s">
        <v>2068</v>
      </c>
      <c r="D115" s="318" t="s">
        <v>4265</v>
      </c>
      <c r="E115" s="318" t="s">
        <v>2070</v>
      </c>
      <c r="F115" s="318" t="s">
        <v>25</v>
      </c>
      <c r="G115" s="318" t="s">
        <v>25</v>
      </c>
      <c r="H115" s="318" t="s">
        <v>25</v>
      </c>
      <c r="I115" s="318" t="s">
        <v>25</v>
      </c>
      <c r="J115" s="318" t="s">
        <v>25</v>
      </c>
      <c r="K115" s="318" t="s">
        <v>25</v>
      </c>
    </row>
    <row r="116" spans="1:11" ht="12.75" customHeight="1">
      <c r="A116" s="318">
        <v>1610181</v>
      </c>
      <c r="B116" s="318">
        <v>116</v>
      </c>
      <c r="C116" s="318" t="s">
        <v>2082</v>
      </c>
      <c r="D116" s="318" t="s">
        <v>4266</v>
      </c>
      <c r="E116" s="318" t="s">
        <v>2084</v>
      </c>
      <c r="F116" s="318" t="s">
        <v>25</v>
      </c>
      <c r="G116" s="318" t="s">
        <v>25</v>
      </c>
      <c r="H116" s="318" t="s">
        <v>25</v>
      </c>
      <c r="I116" s="318" t="s">
        <v>25</v>
      </c>
      <c r="J116" s="318" t="s">
        <v>25</v>
      </c>
      <c r="K116" s="318" t="s">
        <v>25</v>
      </c>
    </row>
    <row r="117" spans="1:11" ht="12.75" customHeight="1">
      <c r="A117" s="318">
        <v>1610231</v>
      </c>
      <c r="B117" s="318">
        <v>117</v>
      </c>
      <c r="C117" s="318" t="s">
        <v>2088</v>
      </c>
      <c r="D117" s="318" t="s">
        <v>4267</v>
      </c>
      <c r="E117" s="318" t="s">
        <v>2090</v>
      </c>
      <c r="F117" s="318" t="s">
        <v>25</v>
      </c>
      <c r="G117" s="318" t="s">
        <v>25</v>
      </c>
      <c r="H117" s="318" t="s">
        <v>25</v>
      </c>
      <c r="I117" s="318" t="s">
        <v>25</v>
      </c>
      <c r="J117" s="318" t="s">
        <v>25</v>
      </c>
      <c r="K117" s="318" t="s">
        <v>25</v>
      </c>
    </row>
    <row r="118" spans="1:11" ht="12.75" customHeight="1">
      <c r="A118" s="318">
        <v>1610306</v>
      </c>
      <c r="B118" s="318">
        <v>118</v>
      </c>
      <c r="C118" s="318" t="s">
        <v>3218</v>
      </c>
      <c r="D118" s="318" t="s">
        <v>4268</v>
      </c>
      <c r="E118" s="318" t="s">
        <v>3220</v>
      </c>
      <c r="F118" s="318" t="s">
        <v>25</v>
      </c>
      <c r="G118" s="318" t="s">
        <v>25</v>
      </c>
      <c r="H118" s="318" t="s">
        <v>25</v>
      </c>
      <c r="I118" s="318" t="s">
        <v>25</v>
      </c>
      <c r="J118" s="318" t="s">
        <v>25</v>
      </c>
      <c r="K118" s="318" t="s">
        <v>25</v>
      </c>
    </row>
    <row r="119" spans="1:11" ht="12.75" customHeight="1">
      <c r="A119" s="318">
        <v>1610314</v>
      </c>
      <c r="B119" s="318">
        <v>119</v>
      </c>
      <c r="C119" s="318" t="s">
        <v>1147</v>
      </c>
      <c r="D119" s="318" t="s">
        <v>4269</v>
      </c>
      <c r="E119" s="318" t="s">
        <v>1149</v>
      </c>
      <c r="F119" s="318" t="s">
        <v>25</v>
      </c>
      <c r="G119" s="318" t="s">
        <v>25</v>
      </c>
      <c r="H119" s="318" t="s">
        <v>25</v>
      </c>
      <c r="I119" s="318" t="s">
        <v>25</v>
      </c>
      <c r="J119" s="318" t="s">
        <v>25</v>
      </c>
      <c r="K119" s="318" t="s">
        <v>25</v>
      </c>
    </row>
    <row r="120" spans="1:11" ht="12.75" customHeight="1">
      <c r="A120" s="318">
        <v>1610322</v>
      </c>
      <c r="B120" s="318">
        <v>120</v>
      </c>
      <c r="C120" s="318" t="s">
        <v>3224</v>
      </c>
      <c r="D120" s="318" t="s">
        <v>4270</v>
      </c>
      <c r="E120" s="318" t="s">
        <v>3226</v>
      </c>
      <c r="F120" s="318" t="s">
        <v>25</v>
      </c>
      <c r="G120" s="318" t="s">
        <v>25</v>
      </c>
      <c r="H120" s="318" t="s">
        <v>25</v>
      </c>
      <c r="I120" s="318" t="s">
        <v>25</v>
      </c>
      <c r="J120" s="318" t="s">
        <v>25</v>
      </c>
      <c r="K120" s="318" t="s">
        <v>25</v>
      </c>
    </row>
    <row r="121" spans="1:11" ht="12.75" customHeight="1">
      <c r="A121" s="318">
        <v>2210668</v>
      </c>
      <c r="B121" s="318">
        <v>121</v>
      </c>
      <c r="C121" s="318" t="s">
        <v>2095</v>
      </c>
      <c r="D121" s="318" t="s">
        <v>4271</v>
      </c>
      <c r="E121" s="318" t="s">
        <v>2097</v>
      </c>
      <c r="F121" s="318" t="s">
        <v>25</v>
      </c>
      <c r="G121" s="318" t="s">
        <v>25</v>
      </c>
      <c r="H121" s="318" t="s">
        <v>25</v>
      </c>
      <c r="I121" s="318" t="s">
        <v>25</v>
      </c>
      <c r="J121" s="318" t="s">
        <v>25</v>
      </c>
      <c r="K121" s="318" t="s">
        <v>25</v>
      </c>
    </row>
    <row r="122" spans="1:11" ht="12.75" customHeight="1">
      <c r="A122" s="318">
        <v>2210700</v>
      </c>
      <c r="B122" s="318">
        <v>122</v>
      </c>
      <c r="C122" s="318" t="s">
        <v>2101</v>
      </c>
      <c r="D122" s="318" t="s">
        <v>4272</v>
      </c>
      <c r="E122" s="318" t="s">
        <v>2103</v>
      </c>
      <c r="F122" s="318" t="s">
        <v>25</v>
      </c>
      <c r="G122" s="318" t="s">
        <v>25</v>
      </c>
      <c r="H122" s="318" t="s">
        <v>25</v>
      </c>
      <c r="I122" s="318" t="s">
        <v>25</v>
      </c>
      <c r="J122" s="318" t="s">
        <v>25</v>
      </c>
      <c r="K122" s="318" t="s">
        <v>25</v>
      </c>
    </row>
    <row r="123" spans="1:11" ht="12.75" customHeight="1">
      <c r="A123" s="318">
        <v>2210767</v>
      </c>
      <c r="B123" s="318">
        <v>123</v>
      </c>
      <c r="C123" s="318" t="s">
        <v>3879</v>
      </c>
      <c r="D123" s="318" t="s">
        <v>4273</v>
      </c>
      <c r="E123" s="318" t="s">
        <v>3880</v>
      </c>
      <c r="F123" s="318" t="s">
        <v>25</v>
      </c>
      <c r="G123" s="318" t="s">
        <v>25</v>
      </c>
      <c r="H123" s="318" t="s">
        <v>25</v>
      </c>
      <c r="I123" s="318" t="s">
        <v>25</v>
      </c>
      <c r="J123" s="318" t="s">
        <v>25</v>
      </c>
      <c r="K123" s="318" t="s">
        <v>25</v>
      </c>
    </row>
    <row r="124" spans="1:11" ht="12.75" customHeight="1">
      <c r="A124" s="318">
        <v>2210999</v>
      </c>
      <c r="B124" s="318">
        <v>124</v>
      </c>
      <c r="C124" s="318" t="s">
        <v>2107</v>
      </c>
      <c r="D124" s="318" t="s">
        <v>4274</v>
      </c>
      <c r="E124" s="318" t="s">
        <v>2109</v>
      </c>
      <c r="F124" s="318" t="s">
        <v>25</v>
      </c>
      <c r="G124" s="318" t="s">
        <v>25</v>
      </c>
      <c r="H124" s="318" t="s">
        <v>25</v>
      </c>
      <c r="I124" s="318" t="s">
        <v>25</v>
      </c>
      <c r="J124" s="318" t="s">
        <v>25</v>
      </c>
      <c r="K124" s="318" t="s">
        <v>25</v>
      </c>
    </row>
    <row r="125" spans="1:11" ht="12.75" customHeight="1">
      <c r="A125" s="318">
        <v>2211005</v>
      </c>
      <c r="B125" s="318">
        <v>125</v>
      </c>
      <c r="C125" s="318" t="s">
        <v>2113</v>
      </c>
      <c r="D125" s="318" t="s">
        <v>4273</v>
      </c>
      <c r="E125" s="318" t="s">
        <v>2115</v>
      </c>
      <c r="F125" s="318" t="s">
        <v>25</v>
      </c>
      <c r="G125" s="318" t="s">
        <v>25</v>
      </c>
      <c r="H125" s="318" t="s">
        <v>25</v>
      </c>
      <c r="I125" s="318" t="s">
        <v>25</v>
      </c>
      <c r="J125" s="318" t="s">
        <v>25</v>
      </c>
      <c r="K125" s="318" t="s">
        <v>25</v>
      </c>
    </row>
    <row r="126" spans="1:11" ht="12.75" customHeight="1">
      <c r="A126" s="318">
        <v>2211138</v>
      </c>
      <c r="B126" s="318">
        <v>126</v>
      </c>
      <c r="C126" s="318" t="s">
        <v>2119</v>
      </c>
      <c r="D126" s="318" t="s">
        <v>4275</v>
      </c>
      <c r="E126" s="318" t="s">
        <v>2121</v>
      </c>
      <c r="F126" s="318" t="s">
        <v>25</v>
      </c>
      <c r="G126" s="318" t="s">
        <v>25</v>
      </c>
      <c r="H126" s="318" t="s">
        <v>25</v>
      </c>
      <c r="I126" s="318" t="s">
        <v>25</v>
      </c>
      <c r="J126" s="318" t="s">
        <v>25</v>
      </c>
      <c r="K126" s="318" t="s">
        <v>25</v>
      </c>
    </row>
    <row r="127" spans="1:11" ht="12.75" customHeight="1">
      <c r="A127" s="318">
        <v>2211203</v>
      </c>
      <c r="B127" s="318">
        <v>127</v>
      </c>
      <c r="C127" s="318" t="s">
        <v>3237</v>
      </c>
      <c r="D127" s="318" t="s">
        <v>4276</v>
      </c>
      <c r="E127" s="318" t="s">
        <v>3239</v>
      </c>
      <c r="F127" s="318" t="s">
        <v>25</v>
      </c>
      <c r="G127" s="318" t="s">
        <v>25</v>
      </c>
      <c r="H127" s="318" t="s">
        <v>25</v>
      </c>
      <c r="I127" s="318" t="s">
        <v>25</v>
      </c>
      <c r="J127" s="318" t="s">
        <v>25</v>
      </c>
      <c r="K127" s="318" t="s">
        <v>25</v>
      </c>
    </row>
    <row r="128" spans="1:11" ht="12.75" customHeight="1">
      <c r="A128" s="318">
        <v>2211351</v>
      </c>
      <c r="B128" s="318">
        <v>128</v>
      </c>
      <c r="C128" s="318" t="s">
        <v>1158</v>
      </c>
      <c r="D128" s="318" t="s">
        <v>4277</v>
      </c>
      <c r="E128" s="318" t="s">
        <v>1160</v>
      </c>
      <c r="F128" s="318" t="s">
        <v>25</v>
      </c>
      <c r="G128" s="318" t="s">
        <v>25</v>
      </c>
      <c r="H128" s="318" t="s">
        <v>25</v>
      </c>
      <c r="I128" s="318" t="s">
        <v>25</v>
      </c>
      <c r="J128" s="318" t="s">
        <v>25</v>
      </c>
      <c r="K128" s="318" t="s">
        <v>25</v>
      </c>
    </row>
    <row r="129" spans="1:11" ht="12.75" customHeight="1">
      <c r="A129" s="318">
        <v>2211393</v>
      </c>
      <c r="B129" s="318">
        <v>129</v>
      </c>
      <c r="C129" s="318" t="s">
        <v>2125</v>
      </c>
      <c r="D129" s="318" t="s">
        <v>4278</v>
      </c>
      <c r="E129" s="318" t="s">
        <v>2127</v>
      </c>
      <c r="F129" s="318" t="s">
        <v>25</v>
      </c>
      <c r="G129" s="318" t="s">
        <v>25</v>
      </c>
      <c r="H129" s="318" t="s">
        <v>25</v>
      </c>
      <c r="I129" s="318" t="s">
        <v>25</v>
      </c>
      <c r="J129" s="318" t="s">
        <v>25</v>
      </c>
      <c r="K129" s="318" t="s">
        <v>25</v>
      </c>
    </row>
    <row r="130" spans="1:11" ht="12.75" customHeight="1">
      <c r="A130" s="318">
        <v>2211401</v>
      </c>
      <c r="B130" s="318">
        <v>130</v>
      </c>
      <c r="C130" s="318" t="s">
        <v>3883</v>
      </c>
      <c r="D130" s="318" t="s">
        <v>4279</v>
      </c>
      <c r="E130" s="318" t="s">
        <v>3885</v>
      </c>
      <c r="F130" s="318" t="s">
        <v>25</v>
      </c>
      <c r="G130" s="318" t="s">
        <v>25</v>
      </c>
      <c r="H130" s="318" t="s">
        <v>25</v>
      </c>
      <c r="I130" s="318" t="s">
        <v>25</v>
      </c>
      <c r="J130" s="318" t="s">
        <v>25</v>
      </c>
      <c r="K130" s="318" t="s">
        <v>25</v>
      </c>
    </row>
    <row r="131" spans="1:11" ht="12.75" customHeight="1">
      <c r="A131" s="318">
        <v>2211427</v>
      </c>
      <c r="B131" s="318">
        <v>131</v>
      </c>
      <c r="C131" s="318" t="s">
        <v>1163</v>
      </c>
      <c r="D131" s="318" t="s">
        <v>4280</v>
      </c>
      <c r="E131" s="318" t="s">
        <v>1165</v>
      </c>
      <c r="F131" s="318" t="s">
        <v>25</v>
      </c>
      <c r="G131" s="318" t="s">
        <v>25</v>
      </c>
      <c r="H131" s="318" t="s">
        <v>25</v>
      </c>
      <c r="I131" s="318" t="s">
        <v>25</v>
      </c>
      <c r="J131" s="318" t="s">
        <v>25</v>
      </c>
      <c r="K131" s="318" t="s">
        <v>25</v>
      </c>
    </row>
    <row r="132" spans="1:11" ht="12.75" customHeight="1">
      <c r="A132" s="318">
        <v>2410359</v>
      </c>
      <c r="B132" s="318">
        <v>132</v>
      </c>
      <c r="C132" s="318" t="s">
        <v>3244</v>
      </c>
      <c r="D132" s="318" t="s">
        <v>4281</v>
      </c>
      <c r="E132" s="318" t="s">
        <v>3245</v>
      </c>
      <c r="F132" s="318" t="s">
        <v>25</v>
      </c>
      <c r="G132" s="318" t="s">
        <v>25</v>
      </c>
      <c r="H132" s="318" t="s">
        <v>25</v>
      </c>
      <c r="I132" s="318" t="s">
        <v>25</v>
      </c>
      <c r="J132" s="318" t="s">
        <v>25</v>
      </c>
      <c r="K132" s="318" t="s">
        <v>25</v>
      </c>
    </row>
    <row r="133" spans="1:11" ht="12.75" customHeight="1">
      <c r="A133" s="318">
        <v>2410441</v>
      </c>
      <c r="B133" s="318">
        <v>133</v>
      </c>
      <c r="C133" s="318" t="s">
        <v>3890</v>
      </c>
      <c r="D133" s="318" t="s">
        <v>4282</v>
      </c>
      <c r="E133" s="318" t="s">
        <v>3892</v>
      </c>
      <c r="F133" s="318" t="s">
        <v>25</v>
      </c>
      <c r="G133" s="318" t="s">
        <v>25</v>
      </c>
      <c r="H133" s="318" t="s">
        <v>25</v>
      </c>
      <c r="I133" s="318" t="s">
        <v>25</v>
      </c>
      <c r="J133" s="318" t="s">
        <v>25</v>
      </c>
      <c r="K133" s="318" t="s">
        <v>25</v>
      </c>
    </row>
    <row r="134" spans="1:11" ht="12.75" customHeight="1">
      <c r="A134" s="318">
        <v>2410458</v>
      </c>
      <c r="B134" s="318">
        <v>134</v>
      </c>
      <c r="C134" s="318" t="s">
        <v>2139</v>
      </c>
      <c r="D134" s="318" t="s">
        <v>4283</v>
      </c>
      <c r="E134" s="318" t="s">
        <v>2141</v>
      </c>
      <c r="F134" s="318" t="s">
        <v>25</v>
      </c>
      <c r="G134" s="318" t="s">
        <v>25</v>
      </c>
      <c r="H134" s="318" t="s">
        <v>25</v>
      </c>
      <c r="I134" s="318" t="s">
        <v>25</v>
      </c>
      <c r="J134" s="318" t="s">
        <v>25</v>
      </c>
      <c r="K134" s="318" t="s">
        <v>25</v>
      </c>
    </row>
    <row r="135" spans="1:11" ht="12.75" customHeight="1">
      <c r="A135" s="318">
        <v>2410631</v>
      </c>
      <c r="B135" s="318">
        <v>135</v>
      </c>
      <c r="C135" s="318" t="s">
        <v>676</v>
      </c>
      <c r="D135" s="318" t="s">
        <v>4281</v>
      </c>
      <c r="E135" s="318" t="s">
        <v>1169</v>
      </c>
      <c r="F135" s="318" t="s">
        <v>25</v>
      </c>
      <c r="G135" s="318" t="s">
        <v>25</v>
      </c>
      <c r="H135" s="318" t="s">
        <v>25</v>
      </c>
      <c r="I135" s="318" t="s">
        <v>25</v>
      </c>
      <c r="J135" s="318" t="s">
        <v>25</v>
      </c>
      <c r="K135" s="318" t="s">
        <v>25</v>
      </c>
    </row>
    <row r="136" spans="1:11" ht="12.75" customHeight="1">
      <c r="A136" s="318">
        <v>2410664</v>
      </c>
      <c r="B136" s="318">
        <v>136</v>
      </c>
      <c r="C136" s="318" t="s">
        <v>3249</v>
      </c>
      <c r="D136" s="318" t="s">
        <v>4283</v>
      </c>
      <c r="E136" s="318" t="s">
        <v>3250</v>
      </c>
      <c r="F136" s="318" t="s">
        <v>25</v>
      </c>
      <c r="G136" s="318" t="s">
        <v>25</v>
      </c>
      <c r="H136" s="318" t="s">
        <v>25</v>
      </c>
      <c r="I136" s="318" t="s">
        <v>25</v>
      </c>
      <c r="J136" s="318" t="s">
        <v>25</v>
      </c>
      <c r="K136" s="318" t="s">
        <v>25</v>
      </c>
    </row>
    <row r="137" spans="1:11" ht="12.75" customHeight="1">
      <c r="A137" s="318">
        <v>2410672</v>
      </c>
      <c r="B137" s="318">
        <v>137</v>
      </c>
      <c r="C137" s="318" t="s">
        <v>3895</v>
      </c>
      <c r="D137" s="318" t="s">
        <v>4284</v>
      </c>
      <c r="E137" s="318" t="s">
        <v>3897</v>
      </c>
      <c r="F137" s="318" t="s">
        <v>25</v>
      </c>
      <c r="G137" s="318" t="s">
        <v>25</v>
      </c>
      <c r="H137" s="318" t="s">
        <v>25</v>
      </c>
      <c r="I137" s="318" t="s">
        <v>25</v>
      </c>
      <c r="J137" s="318" t="s">
        <v>25</v>
      </c>
      <c r="K137" s="318" t="s">
        <v>25</v>
      </c>
    </row>
    <row r="138" spans="1:11" ht="12.75" customHeight="1">
      <c r="A138" s="318">
        <v>2410680</v>
      </c>
      <c r="B138" s="318">
        <v>138</v>
      </c>
      <c r="C138" s="318" t="s">
        <v>2145</v>
      </c>
      <c r="D138" s="318" t="s">
        <v>4281</v>
      </c>
      <c r="E138" s="318" t="s">
        <v>2146</v>
      </c>
      <c r="F138" s="318" t="s">
        <v>25</v>
      </c>
      <c r="G138" s="318" t="s">
        <v>25</v>
      </c>
      <c r="H138" s="318" t="s">
        <v>25</v>
      </c>
      <c r="I138" s="318" t="s">
        <v>25</v>
      </c>
      <c r="J138" s="318" t="s">
        <v>25</v>
      </c>
      <c r="K138" s="318" t="s">
        <v>25</v>
      </c>
    </row>
    <row r="139" spans="1:11" ht="12.75" customHeight="1">
      <c r="A139" s="318">
        <v>2410706</v>
      </c>
      <c r="B139" s="318">
        <v>139</v>
      </c>
      <c r="C139" s="318" t="s">
        <v>2150</v>
      </c>
      <c r="D139" s="318" t="s">
        <v>4285</v>
      </c>
      <c r="E139" s="318" t="s">
        <v>2152</v>
      </c>
      <c r="F139" s="318" t="s">
        <v>25</v>
      </c>
      <c r="G139" s="318" t="s">
        <v>25</v>
      </c>
      <c r="H139" s="318" t="s">
        <v>25</v>
      </c>
      <c r="I139" s="318" t="s">
        <v>25</v>
      </c>
      <c r="J139" s="318" t="s">
        <v>25</v>
      </c>
      <c r="K139" s="318" t="s">
        <v>25</v>
      </c>
    </row>
    <row r="140" spans="1:11" ht="12.75" customHeight="1">
      <c r="A140" s="318">
        <v>2410748</v>
      </c>
      <c r="B140" s="318">
        <v>140</v>
      </c>
      <c r="C140" s="318" t="s">
        <v>3901</v>
      </c>
      <c r="D140" s="318" t="s">
        <v>4281</v>
      </c>
      <c r="E140" s="318" t="s">
        <v>3902</v>
      </c>
      <c r="F140" s="318" t="s">
        <v>25</v>
      </c>
      <c r="G140" s="318" t="s">
        <v>25</v>
      </c>
      <c r="H140" s="318" t="s">
        <v>25</v>
      </c>
      <c r="I140" s="318" t="s">
        <v>25</v>
      </c>
      <c r="J140" s="318" t="s">
        <v>25</v>
      </c>
      <c r="K140" s="318" t="s">
        <v>25</v>
      </c>
    </row>
    <row r="141" spans="1:11" ht="12.75" customHeight="1">
      <c r="A141" s="318">
        <v>2410755</v>
      </c>
      <c r="B141" s="318">
        <v>141</v>
      </c>
      <c r="C141" s="318" t="s">
        <v>3253</v>
      </c>
      <c r="D141" s="318" t="s">
        <v>4286</v>
      </c>
      <c r="E141" s="318" t="s">
        <v>3255</v>
      </c>
      <c r="F141" s="318" t="s">
        <v>25</v>
      </c>
      <c r="G141" s="318" t="s">
        <v>25</v>
      </c>
      <c r="H141" s="318" t="s">
        <v>25</v>
      </c>
      <c r="I141" s="318" t="s">
        <v>25</v>
      </c>
      <c r="J141" s="318" t="s">
        <v>25</v>
      </c>
      <c r="K141" s="318" t="s">
        <v>25</v>
      </c>
    </row>
    <row r="142" spans="1:11" ht="12.75" customHeight="1">
      <c r="A142" s="318">
        <v>2610180</v>
      </c>
      <c r="B142" s="318">
        <v>142</v>
      </c>
      <c r="C142" s="318" t="s">
        <v>1172</v>
      </c>
      <c r="D142" s="318" t="s">
        <v>4287</v>
      </c>
      <c r="E142" s="318" t="s">
        <v>1175</v>
      </c>
      <c r="F142" s="318" t="s">
        <v>25</v>
      </c>
      <c r="G142" s="318" t="s">
        <v>25</v>
      </c>
      <c r="H142" s="318" t="s">
        <v>25</v>
      </c>
      <c r="I142" s="318" t="s">
        <v>25</v>
      </c>
      <c r="J142" s="318" t="s">
        <v>25</v>
      </c>
      <c r="K142" s="318" t="s">
        <v>25</v>
      </c>
    </row>
    <row r="143" spans="1:11" ht="12.75" customHeight="1">
      <c r="A143" s="318">
        <v>2610370</v>
      </c>
      <c r="B143" s="318">
        <v>143</v>
      </c>
      <c r="C143" s="318" t="s">
        <v>1178</v>
      </c>
      <c r="D143" s="318" t="s">
        <v>4288</v>
      </c>
      <c r="E143" s="318" t="s">
        <v>1180</v>
      </c>
      <c r="F143" s="318" t="s">
        <v>25</v>
      </c>
      <c r="G143" s="318" t="s">
        <v>25</v>
      </c>
      <c r="H143" s="318" t="s">
        <v>25</v>
      </c>
      <c r="I143" s="318" t="s">
        <v>25</v>
      </c>
      <c r="J143" s="318" t="s">
        <v>25</v>
      </c>
      <c r="K143" s="318" t="s">
        <v>25</v>
      </c>
    </row>
    <row r="144" spans="1:11" ht="12.75" customHeight="1">
      <c r="A144" s="318">
        <v>2610438</v>
      </c>
      <c r="B144" s="318">
        <v>144</v>
      </c>
      <c r="C144" s="318" t="s">
        <v>3906</v>
      </c>
      <c r="D144" s="318" t="s">
        <v>4289</v>
      </c>
      <c r="E144" s="318" t="s">
        <v>3908</v>
      </c>
      <c r="F144" s="318" t="s">
        <v>25</v>
      </c>
      <c r="G144" s="318" t="s">
        <v>25</v>
      </c>
      <c r="H144" s="318" t="s">
        <v>25</v>
      </c>
      <c r="I144" s="318" t="s">
        <v>25</v>
      </c>
      <c r="J144" s="318" t="s">
        <v>25</v>
      </c>
      <c r="K144" s="318" t="s">
        <v>25</v>
      </c>
    </row>
    <row r="145" spans="1:11" ht="12.75" customHeight="1">
      <c r="A145" s="318">
        <v>2610461</v>
      </c>
      <c r="B145" s="318">
        <v>145</v>
      </c>
      <c r="C145" s="318" t="s">
        <v>2165</v>
      </c>
      <c r="D145" s="318" t="s">
        <v>4290</v>
      </c>
      <c r="E145" s="318" t="s">
        <v>2167</v>
      </c>
      <c r="F145" s="318" t="s">
        <v>25</v>
      </c>
      <c r="G145" s="318" t="s">
        <v>25</v>
      </c>
      <c r="H145" s="318" t="s">
        <v>25</v>
      </c>
      <c r="I145" s="318" t="s">
        <v>25</v>
      </c>
      <c r="J145" s="318" t="s">
        <v>25</v>
      </c>
      <c r="K145" s="318" t="s">
        <v>25</v>
      </c>
    </row>
    <row r="146" spans="1:11" ht="12.75" customHeight="1">
      <c r="A146" s="318">
        <v>2610594</v>
      </c>
      <c r="B146" s="318">
        <v>146</v>
      </c>
      <c r="C146" s="318" t="s">
        <v>2177</v>
      </c>
      <c r="D146" s="318" t="s">
        <v>4291</v>
      </c>
      <c r="E146" s="318" t="s">
        <v>2179</v>
      </c>
      <c r="F146" s="318" t="s">
        <v>25</v>
      </c>
      <c r="G146" s="318" t="s">
        <v>25</v>
      </c>
      <c r="H146" s="318" t="s">
        <v>25</v>
      </c>
      <c r="I146" s="318" t="s">
        <v>25</v>
      </c>
      <c r="J146" s="318" t="s">
        <v>25</v>
      </c>
      <c r="K146" s="318" t="s">
        <v>25</v>
      </c>
    </row>
    <row r="147" spans="1:11" ht="12.75" customHeight="1">
      <c r="A147" s="318">
        <v>2610628</v>
      </c>
      <c r="B147" s="318">
        <v>147</v>
      </c>
      <c r="C147" s="318" t="s">
        <v>1183</v>
      </c>
      <c r="D147" s="318" t="s">
        <v>4292</v>
      </c>
      <c r="E147" s="318" t="s">
        <v>1185</v>
      </c>
      <c r="F147" s="318" t="s">
        <v>25</v>
      </c>
      <c r="G147" s="318" t="s">
        <v>25</v>
      </c>
      <c r="H147" s="318" t="s">
        <v>25</v>
      </c>
      <c r="I147" s="318" t="s">
        <v>25</v>
      </c>
      <c r="J147" s="318" t="s">
        <v>25</v>
      </c>
      <c r="K147" s="318" t="s">
        <v>25</v>
      </c>
    </row>
    <row r="148" spans="1:11" ht="12.75" customHeight="1">
      <c r="A148" s="318">
        <v>2610651</v>
      </c>
      <c r="B148" s="318">
        <v>148</v>
      </c>
      <c r="C148" s="318" t="s">
        <v>2184</v>
      </c>
      <c r="D148" s="318" t="s">
        <v>4293</v>
      </c>
      <c r="E148" s="318" t="s">
        <v>2186</v>
      </c>
      <c r="F148" s="318" t="s">
        <v>25</v>
      </c>
      <c r="G148" s="318" t="s">
        <v>25</v>
      </c>
      <c r="H148" s="318" t="s">
        <v>25</v>
      </c>
      <c r="I148" s="318" t="s">
        <v>25</v>
      </c>
      <c r="J148" s="318" t="s">
        <v>25</v>
      </c>
      <c r="K148" s="318" t="s">
        <v>25</v>
      </c>
    </row>
    <row r="149" spans="1:11" ht="12.75" customHeight="1">
      <c r="A149" s="318">
        <v>2610743</v>
      </c>
      <c r="B149" s="318">
        <v>149</v>
      </c>
      <c r="C149" s="318" t="s">
        <v>3912</v>
      </c>
      <c r="D149" s="318" t="s">
        <v>4294</v>
      </c>
      <c r="E149" s="318" t="s">
        <v>3914</v>
      </c>
      <c r="F149" s="318" t="s">
        <v>25</v>
      </c>
      <c r="G149" s="318" t="s">
        <v>25</v>
      </c>
      <c r="H149" s="318" t="s">
        <v>25</v>
      </c>
      <c r="I149" s="318" t="s">
        <v>25</v>
      </c>
      <c r="J149" s="318" t="s">
        <v>25</v>
      </c>
      <c r="K149" s="318" t="s">
        <v>25</v>
      </c>
    </row>
    <row r="150" spans="1:11" ht="12.75" customHeight="1">
      <c r="A150" s="318">
        <v>2710774</v>
      </c>
      <c r="B150" s="318">
        <v>150</v>
      </c>
      <c r="C150" s="318" t="s">
        <v>2210</v>
      </c>
      <c r="D150" s="318" t="s">
        <v>4295</v>
      </c>
      <c r="E150" s="318" t="s">
        <v>2211</v>
      </c>
      <c r="F150" s="318" t="s">
        <v>25</v>
      </c>
      <c r="G150" s="318" t="s">
        <v>25</v>
      </c>
      <c r="H150" s="318" t="s">
        <v>25</v>
      </c>
      <c r="I150" s="318" t="s">
        <v>25</v>
      </c>
      <c r="J150" s="318" t="s">
        <v>25</v>
      </c>
      <c r="K150" s="318" t="s">
        <v>25</v>
      </c>
    </row>
    <row r="151" spans="1:11" ht="12.75" customHeight="1">
      <c r="A151" s="318">
        <v>2710899</v>
      </c>
      <c r="B151" s="318">
        <v>151</v>
      </c>
      <c r="C151" s="318" t="s">
        <v>2214</v>
      </c>
      <c r="D151" s="318" t="s">
        <v>4296</v>
      </c>
      <c r="E151" s="318" t="s">
        <v>2217</v>
      </c>
      <c r="F151" s="318" t="s">
        <v>25</v>
      </c>
      <c r="G151" s="318" t="s">
        <v>25</v>
      </c>
      <c r="H151" s="318" t="s">
        <v>25</v>
      </c>
      <c r="I151" s="318" t="s">
        <v>25</v>
      </c>
      <c r="J151" s="318" t="s">
        <v>25</v>
      </c>
      <c r="K151" s="318" t="s">
        <v>25</v>
      </c>
    </row>
    <row r="152" spans="1:11" ht="12.75" customHeight="1">
      <c r="A152" s="318">
        <v>2710949</v>
      </c>
      <c r="B152" s="318">
        <v>152</v>
      </c>
      <c r="C152" s="318" t="s">
        <v>3917</v>
      </c>
      <c r="D152" s="318" t="s">
        <v>4297</v>
      </c>
      <c r="E152" s="318" t="s">
        <v>3918</v>
      </c>
      <c r="F152" s="318" t="s">
        <v>25</v>
      </c>
      <c r="G152" s="318" t="s">
        <v>25</v>
      </c>
      <c r="H152" s="318" t="s">
        <v>25</v>
      </c>
      <c r="I152" s="318" t="s">
        <v>25</v>
      </c>
      <c r="J152" s="318" t="s">
        <v>25</v>
      </c>
      <c r="K152" s="318" t="s">
        <v>25</v>
      </c>
    </row>
    <row r="153" spans="1:11" ht="12.75" customHeight="1">
      <c r="A153" s="318">
        <v>2810202</v>
      </c>
      <c r="B153" s="318">
        <v>153</v>
      </c>
      <c r="C153" s="318" t="s">
        <v>2221</v>
      </c>
      <c r="D153" s="318" t="s">
        <v>4298</v>
      </c>
      <c r="E153" s="318" t="s">
        <v>2223</v>
      </c>
      <c r="F153" s="318" t="s">
        <v>25</v>
      </c>
      <c r="G153" s="318" t="s">
        <v>25</v>
      </c>
      <c r="H153" s="318" t="s">
        <v>25</v>
      </c>
      <c r="I153" s="318" t="s">
        <v>25</v>
      </c>
      <c r="J153" s="318" t="s">
        <v>25</v>
      </c>
      <c r="K153" s="318" t="s">
        <v>25</v>
      </c>
    </row>
    <row r="154" spans="1:11" ht="12.75" customHeight="1">
      <c r="A154" s="318">
        <v>2810343</v>
      </c>
      <c r="B154" s="318">
        <v>154</v>
      </c>
      <c r="C154" s="318" t="s">
        <v>2227</v>
      </c>
      <c r="D154" s="318" t="s">
        <v>4299</v>
      </c>
      <c r="E154" s="318" t="s">
        <v>2229</v>
      </c>
      <c r="F154" s="318" t="s">
        <v>25</v>
      </c>
      <c r="G154" s="318" t="s">
        <v>25</v>
      </c>
      <c r="H154" s="318" t="s">
        <v>25</v>
      </c>
      <c r="I154" s="318" t="s">
        <v>25</v>
      </c>
      <c r="J154" s="318" t="s">
        <v>25</v>
      </c>
      <c r="K154" s="318" t="s">
        <v>25</v>
      </c>
    </row>
    <row r="155" spans="1:11" ht="12.75" customHeight="1">
      <c r="A155" s="318">
        <v>2810350</v>
      </c>
      <c r="B155" s="318">
        <v>155</v>
      </c>
      <c r="C155" s="318" t="s">
        <v>2233</v>
      </c>
      <c r="D155" s="318" t="s">
        <v>4300</v>
      </c>
      <c r="E155" s="318" t="s">
        <v>2235</v>
      </c>
      <c r="F155" s="318" t="s">
        <v>25</v>
      </c>
      <c r="G155" s="318" t="s">
        <v>25</v>
      </c>
      <c r="H155" s="318" t="s">
        <v>25</v>
      </c>
      <c r="I155" s="318" t="s">
        <v>25</v>
      </c>
      <c r="J155" s="318" t="s">
        <v>25</v>
      </c>
      <c r="K155" s="318" t="s">
        <v>25</v>
      </c>
    </row>
    <row r="156" spans="1:11" ht="12.75" customHeight="1">
      <c r="A156" s="318">
        <v>2810418</v>
      </c>
      <c r="B156" s="318">
        <v>156</v>
      </c>
      <c r="C156" s="318" t="s">
        <v>1188</v>
      </c>
      <c r="D156" s="318" t="s">
        <v>4301</v>
      </c>
      <c r="E156" s="318" t="s">
        <v>1190</v>
      </c>
      <c r="F156" s="318" t="s">
        <v>25</v>
      </c>
      <c r="G156" s="318" t="s">
        <v>25</v>
      </c>
      <c r="H156" s="318" t="s">
        <v>25</v>
      </c>
      <c r="I156" s="318" t="s">
        <v>25</v>
      </c>
      <c r="J156" s="318" t="s">
        <v>25</v>
      </c>
      <c r="K156" s="318" t="s">
        <v>25</v>
      </c>
    </row>
    <row r="157" spans="1:11" ht="12.75" customHeight="1">
      <c r="A157" s="318">
        <v>3110826</v>
      </c>
      <c r="B157" s="318">
        <v>157</v>
      </c>
      <c r="C157" s="318" t="s">
        <v>3928</v>
      </c>
      <c r="D157" s="318" t="s">
        <v>4302</v>
      </c>
      <c r="E157" s="318" t="s">
        <v>3930</v>
      </c>
      <c r="F157" s="318" t="s">
        <v>25</v>
      </c>
      <c r="G157" s="318" t="s">
        <v>25</v>
      </c>
      <c r="H157" s="318" t="s">
        <v>25</v>
      </c>
      <c r="I157" s="318" t="s">
        <v>25</v>
      </c>
      <c r="J157" s="318" t="s">
        <v>25</v>
      </c>
      <c r="K157" s="318" t="s">
        <v>25</v>
      </c>
    </row>
    <row r="158" spans="1:11" ht="12.75" customHeight="1">
      <c r="A158" s="318">
        <v>3110966</v>
      </c>
      <c r="B158" s="318">
        <v>158</v>
      </c>
      <c r="C158" s="318" t="s">
        <v>2246</v>
      </c>
      <c r="D158" s="318" t="s">
        <v>4303</v>
      </c>
      <c r="E158" s="318" t="s">
        <v>2248</v>
      </c>
      <c r="F158" s="318" t="s">
        <v>25</v>
      </c>
      <c r="G158" s="318" t="s">
        <v>25</v>
      </c>
      <c r="H158" s="318" t="s">
        <v>25</v>
      </c>
      <c r="I158" s="318" t="s">
        <v>25</v>
      </c>
      <c r="J158" s="318" t="s">
        <v>25</v>
      </c>
      <c r="K158" s="318" t="s">
        <v>25</v>
      </c>
    </row>
    <row r="159" spans="1:11" ht="12.75" customHeight="1">
      <c r="A159" s="318">
        <v>3110974</v>
      </c>
      <c r="B159" s="318">
        <v>159</v>
      </c>
      <c r="C159" s="318" t="s">
        <v>2252</v>
      </c>
      <c r="D159" s="318" t="s">
        <v>4304</v>
      </c>
      <c r="E159" s="318" t="s">
        <v>2254</v>
      </c>
      <c r="F159" s="318" t="s">
        <v>25</v>
      </c>
      <c r="G159" s="318" t="s">
        <v>25</v>
      </c>
      <c r="H159" s="318" t="s">
        <v>25</v>
      </c>
      <c r="I159" s="318" t="s">
        <v>25</v>
      </c>
      <c r="J159" s="318" t="s">
        <v>25</v>
      </c>
      <c r="K159" s="318" t="s">
        <v>25</v>
      </c>
    </row>
    <row r="160" spans="1:11" ht="12.75" customHeight="1">
      <c r="A160" s="318">
        <v>3610387</v>
      </c>
      <c r="B160" s="318">
        <v>160</v>
      </c>
      <c r="C160" s="318" t="s">
        <v>3277</v>
      </c>
      <c r="D160" s="318" t="s">
        <v>4305</v>
      </c>
      <c r="E160" s="318" t="s">
        <v>3279</v>
      </c>
      <c r="F160" s="318" t="s">
        <v>25</v>
      </c>
      <c r="G160" s="318" t="s">
        <v>25</v>
      </c>
      <c r="H160" s="318" t="s">
        <v>25</v>
      </c>
      <c r="I160" s="318" t="s">
        <v>25</v>
      </c>
      <c r="J160" s="318" t="s">
        <v>25</v>
      </c>
      <c r="K160" s="318" t="s">
        <v>25</v>
      </c>
    </row>
    <row r="161" spans="1:11" ht="12.75" customHeight="1">
      <c r="A161" s="318">
        <v>3610460</v>
      </c>
      <c r="B161" s="318">
        <v>161</v>
      </c>
      <c r="C161" s="318" t="s">
        <v>3283</v>
      </c>
      <c r="D161" s="318" t="s">
        <v>4306</v>
      </c>
      <c r="E161" s="318" t="s">
        <v>3284</v>
      </c>
      <c r="F161" s="318" t="s">
        <v>25</v>
      </c>
      <c r="G161" s="318" t="s">
        <v>25</v>
      </c>
      <c r="H161" s="318" t="s">
        <v>25</v>
      </c>
      <c r="I161" s="318" t="s">
        <v>25</v>
      </c>
      <c r="J161" s="318" t="s">
        <v>25</v>
      </c>
      <c r="K161" s="318" t="s">
        <v>25</v>
      </c>
    </row>
    <row r="162" spans="1:11" ht="12.75" customHeight="1">
      <c r="A162" s="318">
        <v>5112028</v>
      </c>
      <c r="B162" s="318">
        <v>162</v>
      </c>
      <c r="C162" s="318" t="s">
        <v>3288</v>
      </c>
      <c r="D162" s="318" t="s">
        <v>4307</v>
      </c>
      <c r="E162" s="318" t="s">
        <v>3289</v>
      </c>
      <c r="F162" s="318" t="s">
        <v>25</v>
      </c>
      <c r="G162" s="318" t="s">
        <v>25</v>
      </c>
      <c r="H162" s="318" t="s">
        <v>25</v>
      </c>
      <c r="I162" s="318" t="s">
        <v>25</v>
      </c>
      <c r="J162" s="318" t="s">
        <v>25</v>
      </c>
      <c r="K162" s="318" t="s">
        <v>25</v>
      </c>
    </row>
    <row r="163" spans="1:11" ht="12.75" customHeight="1">
      <c r="A163" s="318">
        <v>5112275</v>
      </c>
      <c r="B163" s="318">
        <v>163</v>
      </c>
      <c r="C163" s="318" t="s">
        <v>2284</v>
      </c>
      <c r="D163" s="318" t="s">
        <v>4308</v>
      </c>
      <c r="E163" s="318" t="s">
        <v>2285</v>
      </c>
      <c r="F163" s="318" t="s">
        <v>25</v>
      </c>
      <c r="G163" s="318" t="s">
        <v>25</v>
      </c>
      <c r="H163" s="318" t="s">
        <v>25</v>
      </c>
      <c r="I163" s="318" t="s">
        <v>25</v>
      </c>
      <c r="J163" s="318" t="s">
        <v>25</v>
      </c>
      <c r="K163" s="318" t="s">
        <v>25</v>
      </c>
    </row>
    <row r="164" spans="1:11" ht="12.75" customHeight="1">
      <c r="A164" s="318">
        <v>5112846</v>
      </c>
      <c r="B164" s="318">
        <v>164</v>
      </c>
      <c r="C164" s="318" t="s">
        <v>1199</v>
      </c>
      <c r="D164" s="318" t="s">
        <v>4309</v>
      </c>
      <c r="E164" s="318" t="s">
        <v>1201</v>
      </c>
      <c r="F164" s="318" t="s">
        <v>25</v>
      </c>
      <c r="G164" s="318" t="s">
        <v>25</v>
      </c>
      <c r="H164" s="318" t="s">
        <v>25</v>
      </c>
      <c r="I164" s="318" t="s">
        <v>25</v>
      </c>
      <c r="J164" s="318" t="s">
        <v>25</v>
      </c>
      <c r="K164" s="318" t="s">
        <v>25</v>
      </c>
    </row>
    <row r="165" spans="1:11" ht="12.75" customHeight="1">
      <c r="A165" s="318">
        <v>5112887</v>
      </c>
      <c r="B165" s="318">
        <v>165</v>
      </c>
      <c r="C165" s="318" t="s">
        <v>2296</v>
      </c>
      <c r="D165" s="318" t="s">
        <v>4310</v>
      </c>
      <c r="E165" s="318" t="s">
        <v>2298</v>
      </c>
      <c r="F165" s="318" t="s">
        <v>25</v>
      </c>
      <c r="G165" s="318" t="s">
        <v>25</v>
      </c>
      <c r="H165" s="318" t="s">
        <v>25</v>
      </c>
      <c r="I165" s="318" t="s">
        <v>25</v>
      </c>
      <c r="J165" s="318" t="s">
        <v>25</v>
      </c>
      <c r="K165" s="318" t="s">
        <v>25</v>
      </c>
    </row>
    <row r="166" spans="1:11" ht="12.75" customHeight="1">
      <c r="A166" s="318">
        <v>5113059</v>
      </c>
      <c r="B166" s="318">
        <v>166</v>
      </c>
      <c r="C166" s="318" t="s">
        <v>2302</v>
      </c>
      <c r="D166" s="318" t="s">
        <v>4311</v>
      </c>
      <c r="E166" s="318" t="s">
        <v>2304</v>
      </c>
      <c r="F166" s="318" t="s">
        <v>25</v>
      </c>
      <c r="G166" s="318" t="s">
        <v>25</v>
      </c>
      <c r="H166" s="318" t="s">
        <v>25</v>
      </c>
      <c r="I166" s="318" t="s">
        <v>25</v>
      </c>
      <c r="J166" s="318" t="s">
        <v>25</v>
      </c>
      <c r="K166" s="318" t="s">
        <v>25</v>
      </c>
    </row>
    <row r="167" spans="1:11" ht="12.75" customHeight="1">
      <c r="A167" s="318">
        <v>5113216</v>
      </c>
      <c r="B167" s="318">
        <v>167</v>
      </c>
      <c r="C167" s="318" t="s">
        <v>3935</v>
      </c>
      <c r="D167" s="318" t="s">
        <v>4312</v>
      </c>
      <c r="E167" s="318" t="s">
        <v>3936</v>
      </c>
      <c r="F167" s="318" t="s">
        <v>25</v>
      </c>
      <c r="G167" s="318" t="s">
        <v>25</v>
      </c>
      <c r="H167" s="318" t="s">
        <v>25</v>
      </c>
      <c r="I167" s="318" t="s">
        <v>25</v>
      </c>
      <c r="J167" s="318" t="s">
        <v>25</v>
      </c>
      <c r="K167" s="318" t="s">
        <v>25</v>
      </c>
    </row>
    <row r="168" spans="1:11" ht="12.75" customHeight="1">
      <c r="A168" s="318">
        <v>5113224</v>
      </c>
      <c r="B168" s="318">
        <v>168</v>
      </c>
      <c r="C168" s="318" t="s">
        <v>1204</v>
      </c>
      <c r="D168" s="318" t="s">
        <v>4313</v>
      </c>
      <c r="E168" s="318" t="s">
        <v>1206</v>
      </c>
      <c r="F168" s="318" t="s">
        <v>25</v>
      </c>
      <c r="G168" s="318" t="s">
        <v>25</v>
      </c>
      <c r="H168" s="318" t="s">
        <v>25</v>
      </c>
      <c r="I168" s="318" t="s">
        <v>25</v>
      </c>
      <c r="J168" s="318" t="s">
        <v>25</v>
      </c>
      <c r="K168" s="318" t="s">
        <v>25</v>
      </c>
    </row>
    <row r="169" spans="1:11" ht="12.75" customHeight="1">
      <c r="A169" s="318">
        <v>5113232</v>
      </c>
      <c r="B169" s="318">
        <v>169</v>
      </c>
      <c r="C169" s="318" t="s">
        <v>2308</v>
      </c>
      <c r="D169" s="318" t="s">
        <v>4314</v>
      </c>
      <c r="E169" s="318" t="s">
        <v>2309</v>
      </c>
      <c r="F169" s="318" t="s">
        <v>25</v>
      </c>
      <c r="G169" s="318" t="s">
        <v>25</v>
      </c>
      <c r="H169" s="318" t="s">
        <v>25</v>
      </c>
      <c r="I169" s="318" t="s">
        <v>25</v>
      </c>
      <c r="J169" s="318" t="s">
        <v>25</v>
      </c>
      <c r="K169" s="318" t="s">
        <v>25</v>
      </c>
    </row>
    <row r="170" spans="1:11" ht="12.75" customHeight="1">
      <c r="A170" s="318">
        <v>5113349</v>
      </c>
      <c r="B170" s="318">
        <v>170</v>
      </c>
      <c r="C170" s="318" t="s">
        <v>1209</v>
      </c>
      <c r="D170" s="318" t="s">
        <v>4315</v>
      </c>
      <c r="E170" s="318" t="s">
        <v>1211</v>
      </c>
      <c r="F170" s="318" t="s">
        <v>25</v>
      </c>
      <c r="G170" s="318" t="s">
        <v>25</v>
      </c>
      <c r="H170" s="318" t="s">
        <v>25</v>
      </c>
      <c r="I170" s="318" t="s">
        <v>25</v>
      </c>
      <c r="J170" s="318" t="s">
        <v>25</v>
      </c>
      <c r="K170" s="318" t="s">
        <v>25</v>
      </c>
    </row>
    <row r="171" spans="1:11" ht="12.75" customHeight="1">
      <c r="A171" s="318">
        <v>5113513</v>
      </c>
      <c r="B171" s="318">
        <v>171</v>
      </c>
      <c r="C171" s="318" t="s">
        <v>2313</v>
      </c>
      <c r="D171" s="318" t="s">
        <v>4308</v>
      </c>
      <c r="E171" s="318" t="s">
        <v>2314</v>
      </c>
      <c r="F171" s="318" t="s">
        <v>25</v>
      </c>
      <c r="G171" s="318" t="s">
        <v>25</v>
      </c>
      <c r="H171" s="318" t="s">
        <v>25</v>
      </c>
      <c r="I171" s="318" t="s">
        <v>25</v>
      </c>
      <c r="J171" s="318" t="s">
        <v>25</v>
      </c>
      <c r="K171" s="318" t="s">
        <v>25</v>
      </c>
    </row>
    <row r="172" spans="1:11" ht="12.75" customHeight="1">
      <c r="A172" s="318">
        <v>5114115</v>
      </c>
      <c r="B172" s="318">
        <v>172</v>
      </c>
      <c r="C172" s="318" t="s">
        <v>2323</v>
      </c>
      <c r="D172" s="318" t="s">
        <v>4316</v>
      </c>
      <c r="E172" s="318" t="s">
        <v>2325</v>
      </c>
      <c r="F172" s="318" t="s">
        <v>25</v>
      </c>
      <c r="G172" s="318" t="s">
        <v>25</v>
      </c>
      <c r="H172" s="318" t="s">
        <v>25</v>
      </c>
      <c r="I172" s="318" t="s">
        <v>25</v>
      </c>
      <c r="J172" s="318" t="s">
        <v>25</v>
      </c>
      <c r="K172" s="318" t="s">
        <v>25</v>
      </c>
    </row>
    <row r="173" spans="1:11" ht="12.75" customHeight="1">
      <c r="A173" s="318">
        <v>5114172</v>
      </c>
      <c r="B173" s="318">
        <v>173</v>
      </c>
      <c r="C173" s="318" t="s">
        <v>2329</v>
      </c>
      <c r="D173" s="318" t="s">
        <v>4317</v>
      </c>
      <c r="E173" s="318" t="s">
        <v>2331</v>
      </c>
      <c r="F173" s="318" t="s">
        <v>25</v>
      </c>
      <c r="G173" s="318" t="s">
        <v>25</v>
      </c>
      <c r="H173" s="318" t="s">
        <v>25</v>
      </c>
      <c r="I173" s="318" t="s">
        <v>25</v>
      </c>
      <c r="J173" s="318" t="s">
        <v>25</v>
      </c>
      <c r="K173" s="318" t="s">
        <v>25</v>
      </c>
    </row>
    <row r="174" spans="1:11" ht="12.75" customHeight="1">
      <c r="A174" s="318">
        <v>5114461</v>
      </c>
      <c r="B174" s="318">
        <v>174</v>
      </c>
      <c r="C174" s="318" t="s">
        <v>2340</v>
      </c>
      <c r="D174" s="318" t="s">
        <v>4314</v>
      </c>
      <c r="E174" s="318" t="s">
        <v>2341</v>
      </c>
      <c r="F174" s="318" t="s">
        <v>25</v>
      </c>
      <c r="G174" s="318" t="s">
        <v>25</v>
      </c>
      <c r="H174" s="318" t="s">
        <v>25</v>
      </c>
      <c r="I174" s="318" t="s">
        <v>25</v>
      </c>
      <c r="J174" s="318" t="s">
        <v>25</v>
      </c>
      <c r="K174" s="318" t="s">
        <v>25</v>
      </c>
    </row>
    <row r="175" spans="1:11" ht="12.75" customHeight="1">
      <c r="A175" s="318">
        <v>5114685</v>
      </c>
      <c r="B175" s="318">
        <v>175</v>
      </c>
      <c r="C175" s="318" t="s">
        <v>2344</v>
      </c>
      <c r="D175" s="318" t="s">
        <v>4318</v>
      </c>
      <c r="E175" s="318" t="s">
        <v>2346</v>
      </c>
      <c r="F175" s="318" t="s">
        <v>25</v>
      </c>
      <c r="G175" s="318" t="s">
        <v>25</v>
      </c>
      <c r="H175" s="318" t="s">
        <v>25</v>
      </c>
      <c r="I175" s="318" t="s">
        <v>25</v>
      </c>
      <c r="J175" s="318" t="s">
        <v>25</v>
      </c>
      <c r="K175" s="318" t="s">
        <v>25</v>
      </c>
    </row>
    <row r="176" spans="1:11" ht="12.75" customHeight="1">
      <c r="A176" s="318">
        <v>5114701</v>
      </c>
      <c r="B176" s="318">
        <v>176</v>
      </c>
      <c r="C176" s="318" t="s">
        <v>2349</v>
      </c>
      <c r="D176" s="318" t="s">
        <v>4319</v>
      </c>
      <c r="E176" s="318" t="s">
        <v>2351</v>
      </c>
      <c r="F176" s="318" t="s">
        <v>25</v>
      </c>
      <c r="G176" s="318" t="s">
        <v>25</v>
      </c>
      <c r="H176" s="318" t="s">
        <v>25</v>
      </c>
      <c r="I176" s="318" t="s">
        <v>25</v>
      </c>
      <c r="J176" s="318" t="s">
        <v>25</v>
      </c>
      <c r="K176" s="318" t="s">
        <v>25</v>
      </c>
    </row>
    <row r="177" spans="1:11" ht="12.75" customHeight="1">
      <c r="A177" s="318">
        <v>5114750</v>
      </c>
      <c r="B177" s="318">
        <v>177</v>
      </c>
      <c r="C177" s="318" t="s">
        <v>2355</v>
      </c>
      <c r="D177" s="318" t="s">
        <v>4320</v>
      </c>
      <c r="E177" s="318" t="s">
        <v>2357</v>
      </c>
      <c r="F177" s="318" t="s">
        <v>25</v>
      </c>
      <c r="G177" s="318" t="s">
        <v>25</v>
      </c>
      <c r="H177" s="318" t="s">
        <v>25</v>
      </c>
      <c r="I177" s="318" t="s">
        <v>25</v>
      </c>
      <c r="J177" s="318" t="s">
        <v>25</v>
      </c>
      <c r="K177" s="318" t="s">
        <v>25</v>
      </c>
    </row>
    <row r="178" spans="1:11" ht="12.75" customHeight="1">
      <c r="A178" s="318">
        <v>5114867</v>
      </c>
      <c r="B178" s="318">
        <v>178</v>
      </c>
      <c r="C178" s="318" t="s">
        <v>1535</v>
      </c>
      <c r="D178" s="318" t="s">
        <v>4314</v>
      </c>
      <c r="E178" s="318" t="s">
        <v>1537</v>
      </c>
      <c r="F178" s="318" t="s">
        <v>25</v>
      </c>
      <c r="G178" s="318" t="s">
        <v>25</v>
      </c>
      <c r="H178" s="318" t="s">
        <v>25</v>
      </c>
      <c r="I178" s="318" t="s">
        <v>25</v>
      </c>
      <c r="J178" s="318" t="s">
        <v>25</v>
      </c>
      <c r="K178" s="318" t="s">
        <v>25</v>
      </c>
    </row>
    <row r="179" spans="1:11" ht="12.75" customHeight="1">
      <c r="A179" s="318">
        <v>5114917</v>
      </c>
      <c r="B179" s="318">
        <v>179</v>
      </c>
      <c r="C179" s="318" t="s">
        <v>2362</v>
      </c>
      <c r="D179" s="318" t="s">
        <v>4321</v>
      </c>
      <c r="E179" s="318" t="s">
        <v>2364</v>
      </c>
      <c r="F179" s="318" t="s">
        <v>25</v>
      </c>
      <c r="G179" s="318" t="s">
        <v>25</v>
      </c>
      <c r="H179" s="318" t="s">
        <v>25</v>
      </c>
      <c r="I179" s="318" t="s">
        <v>25</v>
      </c>
      <c r="J179" s="318" t="s">
        <v>25</v>
      </c>
      <c r="K179" s="318" t="s">
        <v>25</v>
      </c>
    </row>
    <row r="180" spans="1:11" ht="12.75" customHeight="1">
      <c r="A180" s="318">
        <v>5115195</v>
      </c>
      <c r="B180" s="318">
        <v>180</v>
      </c>
      <c r="C180" s="318" t="s">
        <v>3307</v>
      </c>
      <c r="D180" s="318" t="s">
        <v>4322</v>
      </c>
      <c r="E180" s="318" t="s">
        <v>3309</v>
      </c>
      <c r="F180" s="318" t="s">
        <v>25</v>
      </c>
      <c r="G180" s="318" t="s">
        <v>25</v>
      </c>
      <c r="H180" s="318" t="s">
        <v>25</v>
      </c>
      <c r="I180" s="318" t="s">
        <v>25</v>
      </c>
      <c r="J180" s="318" t="s">
        <v>25</v>
      </c>
      <c r="K180" s="318" t="s">
        <v>25</v>
      </c>
    </row>
    <row r="181" spans="1:11" ht="12.75" customHeight="1">
      <c r="A181" s="318">
        <v>5115260</v>
      </c>
      <c r="B181" s="318">
        <v>181</v>
      </c>
      <c r="C181" s="318" t="s">
        <v>2368</v>
      </c>
      <c r="D181" s="318" t="s">
        <v>4323</v>
      </c>
      <c r="E181" s="318" t="s">
        <v>2370</v>
      </c>
      <c r="F181" s="318" t="s">
        <v>25</v>
      </c>
      <c r="G181" s="318" t="s">
        <v>25</v>
      </c>
      <c r="H181" s="318" t="s">
        <v>25</v>
      </c>
      <c r="I181" s="318" t="s">
        <v>25</v>
      </c>
      <c r="J181" s="318" t="s">
        <v>25</v>
      </c>
      <c r="K181" s="318" t="s">
        <v>25</v>
      </c>
    </row>
    <row r="182" spans="1:11" ht="12.75" customHeight="1">
      <c r="A182" s="318">
        <v>5115294</v>
      </c>
      <c r="B182" s="318">
        <v>182</v>
      </c>
      <c r="C182" s="318" t="s">
        <v>1214</v>
      </c>
      <c r="D182" s="318" t="s">
        <v>4324</v>
      </c>
      <c r="E182" s="318" t="s">
        <v>1216</v>
      </c>
      <c r="F182" s="318" t="s">
        <v>25</v>
      </c>
      <c r="G182" s="318" t="s">
        <v>25</v>
      </c>
      <c r="H182" s="318" t="s">
        <v>25</v>
      </c>
      <c r="I182" s="318" t="s">
        <v>25</v>
      </c>
      <c r="J182" s="318" t="s">
        <v>25</v>
      </c>
      <c r="K182" s="318" t="s">
        <v>25</v>
      </c>
    </row>
    <row r="183" spans="1:11" ht="12.75" customHeight="1">
      <c r="A183" s="318">
        <v>5115435</v>
      </c>
      <c r="B183" s="318">
        <v>183</v>
      </c>
      <c r="C183" s="318" t="s">
        <v>2374</v>
      </c>
      <c r="D183" s="318" t="s">
        <v>4307</v>
      </c>
      <c r="E183" s="318" t="s">
        <v>2375</v>
      </c>
      <c r="F183" s="318" t="s">
        <v>25</v>
      </c>
      <c r="G183" s="318" t="s">
        <v>25</v>
      </c>
      <c r="H183" s="318" t="s">
        <v>25</v>
      </c>
      <c r="I183" s="318" t="s">
        <v>25</v>
      </c>
      <c r="J183" s="318" t="s">
        <v>25</v>
      </c>
      <c r="K183" s="318" t="s">
        <v>25</v>
      </c>
    </row>
    <row r="184" spans="1:11" ht="12.75" customHeight="1">
      <c r="A184" s="318">
        <v>5115450</v>
      </c>
      <c r="B184" s="318">
        <v>184</v>
      </c>
      <c r="C184" s="318" t="s">
        <v>2378</v>
      </c>
      <c r="D184" s="318" t="s">
        <v>4323</v>
      </c>
      <c r="E184" s="318" t="s">
        <v>2379</v>
      </c>
      <c r="F184" s="318" t="s">
        <v>25</v>
      </c>
      <c r="G184" s="318" t="s">
        <v>25</v>
      </c>
      <c r="H184" s="318" t="s">
        <v>25</v>
      </c>
      <c r="I184" s="318" t="s">
        <v>25</v>
      </c>
      <c r="J184" s="318" t="s">
        <v>25</v>
      </c>
      <c r="K184" s="318" t="s">
        <v>25</v>
      </c>
    </row>
    <row r="185" spans="1:11" ht="12.75" customHeight="1">
      <c r="A185" s="318">
        <v>5115534</v>
      </c>
      <c r="B185" s="318">
        <v>185</v>
      </c>
      <c r="C185" s="318" t="s">
        <v>2383</v>
      </c>
      <c r="D185" s="318" t="s">
        <v>4312</v>
      </c>
      <c r="E185" s="318" t="s">
        <v>2384</v>
      </c>
      <c r="F185" s="318" t="s">
        <v>25</v>
      </c>
      <c r="G185" s="318" t="s">
        <v>25</v>
      </c>
      <c r="H185" s="318" t="s">
        <v>25</v>
      </c>
      <c r="I185" s="318" t="s">
        <v>25</v>
      </c>
      <c r="J185" s="318" t="s">
        <v>25</v>
      </c>
      <c r="K185" s="318" t="s">
        <v>25</v>
      </c>
    </row>
    <row r="186" spans="1:11" ht="12.75" customHeight="1">
      <c r="A186" s="318">
        <v>5115617</v>
      </c>
      <c r="B186" s="318">
        <v>186</v>
      </c>
      <c r="C186" s="318" t="s">
        <v>2387</v>
      </c>
      <c r="D186" s="318" t="s">
        <v>4316</v>
      </c>
      <c r="E186" s="318" t="s">
        <v>2388</v>
      </c>
      <c r="F186" s="318" t="s">
        <v>25</v>
      </c>
      <c r="G186" s="318" t="s">
        <v>25</v>
      </c>
      <c r="H186" s="318" t="s">
        <v>25</v>
      </c>
      <c r="I186" s="318" t="s">
        <v>25</v>
      </c>
      <c r="J186" s="318" t="s">
        <v>25</v>
      </c>
      <c r="K186" s="318" t="s">
        <v>25</v>
      </c>
    </row>
    <row r="187" spans="1:11" ht="12.75" customHeight="1">
      <c r="A187" s="318">
        <v>5115708</v>
      </c>
      <c r="B187" s="318">
        <v>187</v>
      </c>
      <c r="C187" s="318" t="s">
        <v>2391</v>
      </c>
      <c r="D187" s="318" t="s">
        <v>4325</v>
      </c>
      <c r="E187" s="318" t="s">
        <v>2392</v>
      </c>
      <c r="F187" s="318" t="s">
        <v>25</v>
      </c>
      <c r="G187" s="318" t="s">
        <v>25</v>
      </c>
      <c r="H187" s="318" t="s">
        <v>25</v>
      </c>
      <c r="I187" s="318" t="s">
        <v>25</v>
      </c>
      <c r="J187" s="318" t="s">
        <v>25</v>
      </c>
      <c r="K187" s="318" t="s">
        <v>25</v>
      </c>
    </row>
    <row r="188" spans="1:11" ht="12.75" customHeight="1">
      <c r="A188" s="318">
        <v>5115856</v>
      </c>
      <c r="B188" s="318">
        <v>188</v>
      </c>
      <c r="C188" s="318" t="s">
        <v>3948</v>
      </c>
      <c r="D188" s="318" t="s">
        <v>4326</v>
      </c>
      <c r="E188" s="318" t="s">
        <v>3949</v>
      </c>
      <c r="F188" s="318" t="s">
        <v>25</v>
      </c>
      <c r="G188" s="318" t="s">
        <v>25</v>
      </c>
      <c r="H188" s="318" t="s">
        <v>25</v>
      </c>
      <c r="I188" s="318" t="s">
        <v>25</v>
      </c>
      <c r="J188" s="318" t="s">
        <v>25</v>
      </c>
      <c r="K188" s="318" t="s">
        <v>25</v>
      </c>
    </row>
    <row r="189" spans="1:11" ht="12.75" customHeight="1">
      <c r="A189" s="318">
        <v>5115971</v>
      </c>
      <c r="B189" s="318">
        <v>189</v>
      </c>
      <c r="C189" s="318" t="s">
        <v>3952</v>
      </c>
      <c r="D189" s="318" t="s">
        <v>4327</v>
      </c>
      <c r="E189" s="318" t="s">
        <v>3953</v>
      </c>
      <c r="F189" s="318" t="s">
        <v>25</v>
      </c>
      <c r="G189" s="318" t="s">
        <v>25</v>
      </c>
      <c r="H189" s="318" t="s">
        <v>25</v>
      </c>
      <c r="I189" s="318" t="s">
        <v>25</v>
      </c>
      <c r="J189" s="318" t="s">
        <v>25</v>
      </c>
      <c r="K189" s="318" t="s">
        <v>25</v>
      </c>
    </row>
    <row r="190" spans="1:11" ht="12.75" customHeight="1">
      <c r="A190" s="318">
        <v>5116185</v>
      </c>
      <c r="B190" s="318">
        <v>190</v>
      </c>
      <c r="C190" s="318" t="s">
        <v>1219</v>
      </c>
      <c r="D190" s="318" t="s">
        <v>4328</v>
      </c>
      <c r="E190" s="318" t="s">
        <v>1221</v>
      </c>
      <c r="F190" s="318" t="s">
        <v>25</v>
      </c>
      <c r="G190" s="318" t="s">
        <v>25</v>
      </c>
      <c r="H190" s="318" t="s">
        <v>25</v>
      </c>
      <c r="I190" s="318" t="s">
        <v>25</v>
      </c>
      <c r="J190" s="318" t="s">
        <v>25</v>
      </c>
      <c r="K190" s="318" t="s">
        <v>25</v>
      </c>
    </row>
    <row r="191" spans="1:11" ht="12.75" customHeight="1">
      <c r="A191" s="318">
        <v>5116227</v>
      </c>
      <c r="B191" s="318">
        <v>191</v>
      </c>
      <c r="C191" s="318" t="s">
        <v>3323</v>
      </c>
      <c r="D191" s="318" t="s">
        <v>4329</v>
      </c>
      <c r="E191" s="318" t="s">
        <v>3325</v>
      </c>
      <c r="F191" s="318" t="s">
        <v>25</v>
      </c>
      <c r="G191" s="318" t="s">
        <v>25</v>
      </c>
      <c r="H191" s="318" t="s">
        <v>25</v>
      </c>
      <c r="I191" s="318" t="s">
        <v>25</v>
      </c>
      <c r="J191" s="318" t="s">
        <v>25</v>
      </c>
      <c r="K191" s="318" t="s">
        <v>25</v>
      </c>
    </row>
    <row r="192" spans="1:11" ht="12.75" customHeight="1">
      <c r="A192" s="318">
        <v>5116235</v>
      </c>
      <c r="B192" s="318">
        <v>192</v>
      </c>
      <c r="C192" s="318" t="s">
        <v>3956</v>
      </c>
      <c r="D192" s="318" t="s">
        <v>4314</v>
      </c>
      <c r="E192" s="318" t="s">
        <v>3957</v>
      </c>
      <c r="F192" s="318" t="s">
        <v>25</v>
      </c>
      <c r="G192" s="318" t="s">
        <v>25</v>
      </c>
      <c r="H192" s="318" t="s">
        <v>25</v>
      </c>
      <c r="I192" s="318" t="s">
        <v>25</v>
      </c>
      <c r="J192" s="318" t="s">
        <v>25</v>
      </c>
      <c r="K192" s="318" t="s">
        <v>25</v>
      </c>
    </row>
    <row r="193" spans="1:11" ht="12.75" customHeight="1">
      <c r="A193" s="318">
        <v>5116342</v>
      </c>
      <c r="B193" s="318">
        <v>193</v>
      </c>
      <c r="C193" s="318" t="s">
        <v>2397</v>
      </c>
      <c r="D193" s="318" t="s">
        <v>4330</v>
      </c>
      <c r="E193" s="318" t="s">
        <v>2399</v>
      </c>
      <c r="F193" s="318" t="s">
        <v>25</v>
      </c>
      <c r="G193" s="318" t="s">
        <v>25</v>
      </c>
      <c r="H193" s="318" t="s">
        <v>25</v>
      </c>
      <c r="I193" s="318" t="s">
        <v>25</v>
      </c>
      <c r="J193" s="318" t="s">
        <v>25</v>
      </c>
      <c r="K193" s="318" t="s">
        <v>25</v>
      </c>
    </row>
    <row r="194" spans="1:11" ht="12.75" customHeight="1">
      <c r="A194" s="318">
        <v>5116367</v>
      </c>
      <c r="B194" s="318">
        <v>194</v>
      </c>
      <c r="C194" s="318" t="s">
        <v>1540</v>
      </c>
      <c r="D194" s="318" t="s">
        <v>4331</v>
      </c>
      <c r="E194" s="318" t="s">
        <v>1541</v>
      </c>
      <c r="F194" s="318" t="s">
        <v>25</v>
      </c>
      <c r="G194" s="318" t="s">
        <v>25</v>
      </c>
      <c r="H194" s="318" t="s">
        <v>25</v>
      </c>
      <c r="I194" s="318" t="s">
        <v>25</v>
      </c>
      <c r="J194" s="318" t="s">
        <v>25</v>
      </c>
      <c r="K194" s="318" t="s">
        <v>25</v>
      </c>
    </row>
    <row r="195" spans="1:11" ht="12.75" customHeight="1">
      <c r="A195" s="318">
        <v>5116516</v>
      </c>
      <c r="B195" s="318">
        <v>195</v>
      </c>
      <c r="C195" s="318" t="s">
        <v>1544</v>
      </c>
      <c r="D195" s="318" t="s">
        <v>4332</v>
      </c>
      <c r="E195" s="318" t="s">
        <v>1545</v>
      </c>
      <c r="F195" s="318" t="s">
        <v>25</v>
      </c>
      <c r="G195" s="318" t="s">
        <v>25</v>
      </c>
      <c r="H195" s="318" t="s">
        <v>25</v>
      </c>
      <c r="I195" s="318" t="s">
        <v>25</v>
      </c>
      <c r="J195" s="318" t="s">
        <v>25</v>
      </c>
      <c r="K195" s="318" t="s">
        <v>25</v>
      </c>
    </row>
    <row r="196" spans="1:11" ht="12.75" customHeight="1">
      <c r="A196" s="318">
        <v>5116524</v>
      </c>
      <c r="B196" s="318">
        <v>196</v>
      </c>
      <c r="C196" s="318" t="s">
        <v>2404</v>
      </c>
      <c r="D196" s="318" t="s">
        <v>4333</v>
      </c>
      <c r="E196" s="318" t="s">
        <v>2406</v>
      </c>
    </row>
    <row r="197" spans="1:11" ht="12.75" customHeight="1">
      <c r="A197" s="318">
        <v>5116565</v>
      </c>
      <c r="B197" s="318">
        <v>197</v>
      </c>
      <c r="C197" s="318" t="s">
        <v>2410</v>
      </c>
      <c r="D197" s="318" t="s">
        <v>4310</v>
      </c>
      <c r="E197" s="318" t="s">
        <v>2411</v>
      </c>
      <c r="F197" s="318" t="s">
        <v>25</v>
      </c>
      <c r="G197" s="318" t="s">
        <v>25</v>
      </c>
      <c r="H197" s="318" t="s">
        <v>25</v>
      </c>
      <c r="I197" s="318" t="s">
        <v>25</v>
      </c>
      <c r="J197" s="318" t="s">
        <v>25</v>
      </c>
      <c r="K197" s="318" t="s">
        <v>25</v>
      </c>
    </row>
    <row r="198" spans="1:11" ht="12.75" customHeight="1">
      <c r="A198" s="318">
        <v>5116573</v>
      </c>
      <c r="B198" s="318">
        <v>198</v>
      </c>
      <c r="C198" s="318" t="s">
        <v>3329</v>
      </c>
      <c r="D198" s="318" t="s">
        <v>4330</v>
      </c>
      <c r="E198" s="318" t="s">
        <v>3330</v>
      </c>
      <c r="F198" s="318" t="s">
        <v>25</v>
      </c>
      <c r="G198" s="318" t="s">
        <v>25</v>
      </c>
      <c r="H198" s="318" t="s">
        <v>25</v>
      </c>
      <c r="I198" s="318" t="s">
        <v>25</v>
      </c>
      <c r="J198" s="318" t="s">
        <v>25</v>
      </c>
      <c r="K198" s="318" t="s">
        <v>25</v>
      </c>
    </row>
    <row r="199" spans="1:11" ht="12.75" customHeight="1">
      <c r="A199" s="318">
        <v>5116581</v>
      </c>
      <c r="B199" s="318">
        <v>199</v>
      </c>
      <c r="C199" s="318" t="s">
        <v>1224</v>
      </c>
      <c r="D199" s="318" t="s">
        <v>4312</v>
      </c>
      <c r="E199" s="318" t="s">
        <v>1226</v>
      </c>
      <c r="F199" s="318" t="s">
        <v>25</v>
      </c>
      <c r="G199" s="318" t="s">
        <v>25</v>
      </c>
      <c r="H199" s="318" t="s">
        <v>25</v>
      </c>
      <c r="I199" s="318" t="s">
        <v>25</v>
      </c>
      <c r="J199" s="318" t="s">
        <v>25</v>
      </c>
      <c r="K199" s="318" t="s">
        <v>25</v>
      </c>
    </row>
    <row r="200" spans="1:11" ht="12.75" customHeight="1">
      <c r="A200" s="318">
        <v>5117027</v>
      </c>
      <c r="B200" s="318">
        <v>200</v>
      </c>
      <c r="C200" s="318" t="s">
        <v>3334</v>
      </c>
      <c r="D200" s="318" t="s">
        <v>4332</v>
      </c>
      <c r="E200" s="318" t="s">
        <v>3335</v>
      </c>
      <c r="F200" s="318" t="s">
        <v>25</v>
      </c>
      <c r="G200" s="318" t="s">
        <v>25</v>
      </c>
      <c r="H200" s="318" t="s">
        <v>25</v>
      </c>
      <c r="I200" s="318" t="s">
        <v>25</v>
      </c>
      <c r="J200" s="318" t="s">
        <v>25</v>
      </c>
      <c r="K200" s="318" t="s">
        <v>25</v>
      </c>
    </row>
    <row r="201" spans="1:11" ht="12.75" customHeight="1">
      <c r="A201" s="318">
        <v>5117076</v>
      </c>
      <c r="B201" s="318">
        <v>201</v>
      </c>
      <c r="C201" s="318" t="s">
        <v>3339</v>
      </c>
      <c r="D201" s="318" t="s">
        <v>4334</v>
      </c>
      <c r="E201" s="318" t="s">
        <v>3340</v>
      </c>
      <c r="F201" s="318" t="s">
        <v>25</v>
      </c>
      <c r="G201" s="318" t="s">
        <v>25</v>
      </c>
      <c r="H201" s="318" t="s">
        <v>25</v>
      </c>
      <c r="I201" s="318" t="s">
        <v>25</v>
      </c>
      <c r="J201" s="318" t="s">
        <v>25</v>
      </c>
      <c r="K201" s="318" t="s">
        <v>25</v>
      </c>
    </row>
    <row r="202" spans="1:11" ht="12.75" customHeight="1">
      <c r="A202" s="318">
        <v>5117159</v>
      </c>
      <c r="B202" s="318">
        <v>202</v>
      </c>
      <c r="C202" s="318" t="s">
        <v>1229</v>
      </c>
      <c r="D202" s="318" t="s">
        <v>4308</v>
      </c>
      <c r="E202" s="318" t="s">
        <v>1230</v>
      </c>
      <c r="F202" s="318" t="s">
        <v>25</v>
      </c>
      <c r="G202" s="318" t="s">
        <v>25</v>
      </c>
      <c r="H202" s="318" t="s">
        <v>25</v>
      </c>
      <c r="I202" s="318" t="s">
        <v>25</v>
      </c>
      <c r="J202" s="318" t="s">
        <v>25</v>
      </c>
      <c r="K202" s="318" t="s">
        <v>25</v>
      </c>
    </row>
    <row r="203" spans="1:11" ht="12.75" customHeight="1">
      <c r="A203" s="318">
        <v>5117209</v>
      </c>
      <c r="B203" s="318">
        <v>203</v>
      </c>
      <c r="C203" s="318" t="s">
        <v>2416</v>
      </c>
      <c r="D203" s="318" t="s">
        <v>4328</v>
      </c>
      <c r="E203" s="318" t="s">
        <v>2417</v>
      </c>
      <c r="F203" s="318" t="s">
        <v>25</v>
      </c>
      <c r="G203" s="318" t="s">
        <v>25</v>
      </c>
      <c r="H203" s="318" t="s">
        <v>25</v>
      </c>
      <c r="I203" s="318" t="s">
        <v>25</v>
      </c>
      <c r="J203" s="318" t="s">
        <v>25</v>
      </c>
      <c r="K203" s="318" t="s">
        <v>25</v>
      </c>
    </row>
    <row r="204" spans="1:11" ht="12.75" customHeight="1">
      <c r="A204" s="318">
        <v>5117241</v>
      </c>
      <c r="B204" s="318">
        <v>204</v>
      </c>
      <c r="C204" s="318" t="s">
        <v>2421</v>
      </c>
      <c r="D204" s="318" t="s">
        <v>4317</v>
      </c>
      <c r="E204" s="318" t="s">
        <v>2422</v>
      </c>
      <c r="F204" s="318" t="s">
        <v>25</v>
      </c>
      <c r="G204" s="318" t="s">
        <v>25</v>
      </c>
      <c r="H204" s="318" t="s">
        <v>25</v>
      </c>
      <c r="I204" s="318" t="s">
        <v>25</v>
      </c>
      <c r="J204" s="318" t="s">
        <v>25</v>
      </c>
      <c r="K204" s="318" t="s">
        <v>25</v>
      </c>
    </row>
    <row r="205" spans="1:11" ht="12.75" customHeight="1">
      <c r="A205" s="318">
        <v>5117357</v>
      </c>
      <c r="B205" s="318">
        <v>205</v>
      </c>
      <c r="C205" s="318" t="s">
        <v>2426</v>
      </c>
      <c r="D205" s="318" t="s">
        <v>4335</v>
      </c>
      <c r="E205" s="318" t="s">
        <v>2428</v>
      </c>
      <c r="F205" s="318" t="s">
        <v>25</v>
      </c>
      <c r="G205" s="318" t="s">
        <v>25</v>
      </c>
      <c r="H205" s="318" t="s">
        <v>25</v>
      </c>
      <c r="I205" s="318" t="s">
        <v>25</v>
      </c>
      <c r="J205" s="318" t="s">
        <v>25</v>
      </c>
      <c r="K205" s="318" t="s">
        <v>25</v>
      </c>
    </row>
    <row r="206" spans="1:11" ht="12.75" customHeight="1">
      <c r="A206" s="318">
        <v>5117423</v>
      </c>
      <c r="B206" s="318">
        <v>206</v>
      </c>
      <c r="C206" s="318" t="s">
        <v>2432</v>
      </c>
      <c r="D206" s="318" t="s">
        <v>4336</v>
      </c>
      <c r="E206" s="318" t="s">
        <v>2434</v>
      </c>
      <c r="F206" s="318" t="s">
        <v>25</v>
      </c>
      <c r="G206" s="318" t="s">
        <v>25</v>
      </c>
      <c r="H206" s="318" t="s">
        <v>25</v>
      </c>
      <c r="I206" s="318" t="s">
        <v>25</v>
      </c>
      <c r="J206" s="318" t="s">
        <v>25</v>
      </c>
      <c r="K206" s="318" t="s">
        <v>25</v>
      </c>
    </row>
    <row r="207" spans="1:11" ht="12.75" customHeight="1">
      <c r="A207" s="318">
        <v>5117456</v>
      </c>
      <c r="B207" s="318">
        <v>207</v>
      </c>
      <c r="C207" s="318" t="s">
        <v>2437</v>
      </c>
      <c r="D207" s="318" t="s">
        <v>4337</v>
      </c>
      <c r="E207" s="318" t="s">
        <v>2439</v>
      </c>
      <c r="F207" s="318" t="s">
        <v>25</v>
      </c>
      <c r="G207" s="318" t="s">
        <v>25</v>
      </c>
      <c r="H207" s="318" t="s">
        <v>25</v>
      </c>
      <c r="I207" s="318" t="s">
        <v>25</v>
      </c>
      <c r="J207" s="318" t="s">
        <v>25</v>
      </c>
      <c r="K207" s="318" t="s">
        <v>25</v>
      </c>
    </row>
    <row r="208" spans="1:11" ht="12.75" customHeight="1">
      <c r="A208" s="318">
        <v>5117480</v>
      </c>
      <c r="B208" s="318">
        <v>208</v>
      </c>
      <c r="C208" s="318" t="s">
        <v>2443</v>
      </c>
      <c r="D208" s="318" t="s">
        <v>4316</v>
      </c>
      <c r="E208" s="318" t="s">
        <v>2444</v>
      </c>
      <c r="F208" s="318" t="s">
        <v>25</v>
      </c>
      <c r="G208" s="318" t="s">
        <v>25</v>
      </c>
      <c r="H208" s="318" t="s">
        <v>25</v>
      </c>
      <c r="I208" s="318" t="s">
        <v>25</v>
      </c>
      <c r="J208" s="318" t="s">
        <v>25</v>
      </c>
      <c r="K208" s="318" t="s">
        <v>25</v>
      </c>
    </row>
    <row r="209" spans="1:11" ht="12.75" customHeight="1">
      <c r="A209" s="318">
        <v>5117498</v>
      </c>
      <c r="B209" s="318">
        <v>209</v>
      </c>
      <c r="C209" s="318" t="s">
        <v>2447</v>
      </c>
      <c r="D209" s="318" t="s">
        <v>4314</v>
      </c>
      <c r="E209" s="318" t="s">
        <v>2448</v>
      </c>
      <c r="F209" s="318" t="s">
        <v>25</v>
      </c>
      <c r="G209" s="318" t="s">
        <v>25</v>
      </c>
      <c r="H209" s="318" t="s">
        <v>25</v>
      </c>
      <c r="I209" s="318" t="s">
        <v>25</v>
      </c>
      <c r="J209" s="318" t="s">
        <v>25</v>
      </c>
      <c r="K209" s="318" t="s">
        <v>25</v>
      </c>
    </row>
    <row r="210" spans="1:11" ht="12.75" customHeight="1">
      <c r="A210" s="318">
        <v>5117530</v>
      </c>
      <c r="B210" s="318">
        <v>210</v>
      </c>
      <c r="C210" s="318" t="s">
        <v>3665</v>
      </c>
      <c r="D210" s="318" t="s">
        <v>4308</v>
      </c>
      <c r="E210" s="318" t="s">
        <v>3666</v>
      </c>
      <c r="F210" s="318" t="s">
        <v>25</v>
      </c>
      <c r="G210" s="318" t="s">
        <v>25</v>
      </c>
      <c r="H210" s="318" t="s">
        <v>25</v>
      </c>
      <c r="I210" s="318" t="s">
        <v>25</v>
      </c>
      <c r="J210" s="318" t="s">
        <v>25</v>
      </c>
      <c r="K210" s="318" t="s">
        <v>25</v>
      </c>
    </row>
    <row r="211" spans="1:11" ht="12.75" customHeight="1">
      <c r="A211" s="318">
        <v>5117548</v>
      </c>
      <c r="B211" s="318">
        <v>211</v>
      </c>
      <c r="C211" s="318" t="s">
        <v>2452</v>
      </c>
      <c r="D211" s="318" t="s">
        <v>4338</v>
      </c>
      <c r="E211" s="318" t="s">
        <v>2454</v>
      </c>
      <c r="F211" s="318" t="s">
        <v>25</v>
      </c>
      <c r="G211" s="318" t="s">
        <v>25</v>
      </c>
      <c r="H211" s="318" t="s">
        <v>25</v>
      </c>
      <c r="I211" s="318" t="s">
        <v>25</v>
      </c>
      <c r="J211" s="318" t="s">
        <v>25</v>
      </c>
      <c r="K211" s="318" t="s">
        <v>25</v>
      </c>
    </row>
    <row r="212" spans="1:11" ht="12.75" customHeight="1">
      <c r="A212" s="318">
        <v>5117571</v>
      </c>
      <c r="B212" s="318">
        <v>212</v>
      </c>
      <c r="C212" s="318" t="s">
        <v>2458</v>
      </c>
      <c r="D212" s="318" t="s">
        <v>4326</v>
      </c>
      <c r="E212" s="318" t="s">
        <v>2460</v>
      </c>
      <c r="F212" s="318" t="s">
        <v>25</v>
      </c>
      <c r="G212" s="318" t="s">
        <v>25</v>
      </c>
      <c r="H212" s="318" t="s">
        <v>25</v>
      </c>
      <c r="I212" s="318" t="s">
        <v>25</v>
      </c>
      <c r="J212" s="318" t="s">
        <v>25</v>
      </c>
      <c r="K212" s="318" t="s">
        <v>25</v>
      </c>
    </row>
    <row r="213" spans="1:11" ht="12.75" customHeight="1">
      <c r="A213" s="318">
        <v>5117720</v>
      </c>
      <c r="B213" s="318">
        <v>213</v>
      </c>
      <c r="C213" s="318" t="s">
        <v>1233</v>
      </c>
      <c r="D213" s="318" t="s">
        <v>4328</v>
      </c>
      <c r="E213" s="318" t="s">
        <v>1234</v>
      </c>
      <c r="F213" s="318" t="s">
        <v>25</v>
      </c>
      <c r="G213" s="318" t="s">
        <v>25</v>
      </c>
      <c r="H213" s="318" t="s">
        <v>25</v>
      </c>
      <c r="I213" s="318" t="s">
        <v>25</v>
      </c>
      <c r="J213" s="318" t="s">
        <v>25</v>
      </c>
      <c r="K213" s="318" t="s">
        <v>25</v>
      </c>
    </row>
    <row r="214" spans="1:11" ht="12.75" customHeight="1">
      <c r="A214" s="318">
        <v>5117852</v>
      </c>
      <c r="B214" s="318">
        <v>214</v>
      </c>
      <c r="C214" s="318" t="s">
        <v>2466</v>
      </c>
      <c r="D214" s="318" t="s">
        <v>4339</v>
      </c>
      <c r="E214" s="318" t="s">
        <v>2468</v>
      </c>
      <c r="F214" s="318" t="s">
        <v>25</v>
      </c>
      <c r="G214" s="318" t="s">
        <v>25</v>
      </c>
      <c r="H214" s="318" t="s">
        <v>25</v>
      </c>
      <c r="I214" s="318" t="s">
        <v>25</v>
      </c>
      <c r="J214" s="318" t="s">
        <v>25</v>
      </c>
      <c r="K214" s="318" t="s">
        <v>25</v>
      </c>
    </row>
    <row r="215" spans="1:11" ht="12.75" customHeight="1">
      <c r="A215" s="318">
        <v>5117878</v>
      </c>
      <c r="B215" s="318">
        <v>215</v>
      </c>
      <c r="C215" s="318" t="s">
        <v>3345</v>
      </c>
      <c r="D215" s="318" t="s">
        <v>4340</v>
      </c>
      <c r="E215" s="318" t="s">
        <v>3346</v>
      </c>
      <c r="F215" s="318" t="s">
        <v>25</v>
      </c>
      <c r="G215" s="318" t="s">
        <v>25</v>
      </c>
      <c r="H215" s="318" t="s">
        <v>25</v>
      </c>
      <c r="I215" s="318" t="s">
        <v>25</v>
      </c>
      <c r="J215" s="318" t="s">
        <v>25</v>
      </c>
      <c r="K215" s="318" t="s">
        <v>25</v>
      </c>
    </row>
    <row r="216" spans="1:11" ht="12.75" customHeight="1">
      <c r="A216" s="318">
        <v>5117886</v>
      </c>
      <c r="B216" s="318">
        <v>216</v>
      </c>
      <c r="C216" s="318" t="s">
        <v>2472</v>
      </c>
      <c r="D216" s="318" t="s">
        <v>4308</v>
      </c>
      <c r="E216" s="318" t="s">
        <v>2473</v>
      </c>
      <c r="F216" s="318" t="s">
        <v>25</v>
      </c>
      <c r="G216" s="318" t="s">
        <v>25</v>
      </c>
      <c r="H216" s="318" t="s">
        <v>25</v>
      </c>
      <c r="I216" s="318" t="s">
        <v>25</v>
      </c>
      <c r="J216" s="318" t="s">
        <v>25</v>
      </c>
      <c r="K216" s="318" t="s">
        <v>25</v>
      </c>
    </row>
    <row r="217" spans="1:11" ht="12.75" customHeight="1">
      <c r="A217" s="318">
        <v>5117894</v>
      </c>
      <c r="B217" s="318">
        <v>217</v>
      </c>
      <c r="C217" s="318" t="s">
        <v>2477</v>
      </c>
      <c r="D217" s="318" t="s">
        <v>4308</v>
      </c>
      <c r="E217" s="318" t="s">
        <v>2478</v>
      </c>
      <c r="F217" s="318" t="s">
        <v>25</v>
      </c>
      <c r="G217" s="318" t="s">
        <v>25</v>
      </c>
      <c r="H217" s="318" t="s">
        <v>25</v>
      </c>
      <c r="I217" s="318" t="s">
        <v>25</v>
      </c>
      <c r="J217" s="318" t="s">
        <v>25</v>
      </c>
      <c r="K217" s="318" t="s">
        <v>25</v>
      </c>
    </row>
    <row r="218" spans="1:11" ht="12.75" customHeight="1">
      <c r="A218" s="318">
        <v>5117928</v>
      </c>
      <c r="B218" s="318">
        <v>218</v>
      </c>
      <c r="C218" s="318" t="s">
        <v>2482</v>
      </c>
      <c r="D218" s="318" t="s">
        <v>4323</v>
      </c>
      <c r="E218" s="318" t="s">
        <v>2483</v>
      </c>
      <c r="F218" s="318" t="s">
        <v>25</v>
      </c>
      <c r="G218" s="318" t="s">
        <v>25</v>
      </c>
      <c r="H218" s="318" t="s">
        <v>25</v>
      </c>
      <c r="I218" s="318" t="s">
        <v>25</v>
      </c>
      <c r="J218" s="318" t="s">
        <v>25</v>
      </c>
      <c r="K218" s="318" t="s">
        <v>25</v>
      </c>
    </row>
    <row r="219" spans="1:11" ht="12.75" customHeight="1">
      <c r="A219" s="318">
        <v>5117969</v>
      </c>
      <c r="B219" s="318">
        <v>219</v>
      </c>
      <c r="C219" s="318" t="s">
        <v>1243</v>
      </c>
      <c r="D219" s="318" t="s">
        <v>4327</v>
      </c>
      <c r="E219" s="318" t="s">
        <v>1245</v>
      </c>
      <c r="F219" s="318" t="s">
        <v>25</v>
      </c>
      <c r="G219" s="318" t="s">
        <v>25</v>
      </c>
      <c r="H219" s="318" t="s">
        <v>25</v>
      </c>
      <c r="I219" s="318" t="s">
        <v>25</v>
      </c>
      <c r="J219" s="318" t="s">
        <v>25</v>
      </c>
      <c r="K219" s="318" t="s">
        <v>25</v>
      </c>
    </row>
    <row r="220" spans="1:11" ht="12.75" customHeight="1">
      <c r="A220" s="318">
        <v>5117993</v>
      </c>
      <c r="B220" s="318">
        <v>220</v>
      </c>
      <c r="C220" s="318" t="s">
        <v>3350</v>
      </c>
      <c r="D220" s="318" t="s">
        <v>4308</v>
      </c>
      <c r="E220" s="318" t="s">
        <v>3351</v>
      </c>
      <c r="F220" s="318" t="s">
        <v>25</v>
      </c>
      <c r="G220" s="318" t="s">
        <v>25</v>
      </c>
      <c r="H220" s="318" t="s">
        <v>25</v>
      </c>
      <c r="I220" s="318" t="s">
        <v>25</v>
      </c>
      <c r="J220" s="318" t="s">
        <v>25</v>
      </c>
      <c r="K220" s="318" t="s">
        <v>25</v>
      </c>
    </row>
    <row r="221" spans="1:11" ht="12.75" customHeight="1">
      <c r="A221" s="318">
        <v>5118009</v>
      </c>
      <c r="B221" s="318">
        <v>221</v>
      </c>
      <c r="C221" s="318" t="s">
        <v>2487</v>
      </c>
      <c r="D221" s="318" t="s">
        <v>4328</v>
      </c>
      <c r="E221" s="318" t="s">
        <v>2488</v>
      </c>
      <c r="F221" s="318" t="s">
        <v>25</v>
      </c>
      <c r="G221" s="318" t="s">
        <v>25</v>
      </c>
      <c r="H221" s="318" t="s">
        <v>25</v>
      </c>
      <c r="I221" s="318" t="s">
        <v>25</v>
      </c>
      <c r="J221" s="318" t="s">
        <v>25</v>
      </c>
      <c r="K221" s="318" t="s">
        <v>25</v>
      </c>
    </row>
    <row r="222" spans="1:11" ht="12.75" customHeight="1">
      <c r="A222" s="318">
        <v>5118033</v>
      </c>
      <c r="B222" s="318">
        <v>222</v>
      </c>
      <c r="C222" s="318" t="s">
        <v>1248</v>
      </c>
      <c r="D222" s="318" t="s">
        <v>4341</v>
      </c>
      <c r="E222" s="318" t="s">
        <v>1250</v>
      </c>
      <c r="F222" s="318" t="s">
        <v>25</v>
      </c>
      <c r="G222" s="318" t="s">
        <v>25</v>
      </c>
      <c r="H222" s="318" t="s">
        <v>25</v>
      </c>
      <c r="I222" s="318" t="s">
        <v>25</v>
      </c>
      <c r="J222" s="318" t="s">
        <v>25</v>
      </c>
      <c r="K222" s="318" t="s">
        <v>25</v>
      </c>
    </row>
    <row r="223" spans="1:11" ht="12.75" customHeight="1">
      <c r="A223" s="318">
        <v>5118090</v>
      </c>
      <c r="B223" s="318">
        <v>223</v>
      </c>
      <c r="C223" s="318" t="s">
        <v>3356</v>
      </c>
      <c r="D223" s="318" t="s">
        <v>4342</v>
      </c>
      <c r="E223" s="318" t="s">
        <v>3358</v>
      </c>
      <c r="F223" s="318" t="s">
        <v>25</v>
      </c>
      <c r="G223" s="318" t="s">
        <v>25</v>
      </c>
      <c r="H223" s="318" t="s">
        <v>25</v>
      </c>
      <c r="I223" s="318" t="s">
        <v>25</v>
      </c>
      <c r="J223" s="318" t="s">
        <v>25</v>
      </c>
      <c r="K223" s="318" t="s">
        <v>25</v>
      </c>
    </row>
    <row r="224" spans="1:11" ht="12.75" customHeight="1">
      <c r="A224" s="318">
        <v>5118223</v>
      </c>
      <c r="B224" s="318">
        <v>224</v>
      </c>
      <c r="C224" s="318" t="s">
        <v>3670</v>
      </c>
      <c r="D224" s="318" t="s">
        <v>4343</v>
      </c>
      <c r="E224" s="318" t="s">
        <v>3672</v>
      </c>
      <c r="F224" s="318" t="s">
        <v>25</v>
      </c>
      <c r="G224" s="318" t="s">
        <v>25</v>
      </c>
      <c r="H224" s="318" t="s">
        <v>25</v>
      </c>
      <c r="I224" s="318" t="s">
        <v>25</v>
      </c>
      <c r="J224" s="318" t="s">
        <v>25</v>
      </c>
      <c r="K224" s="318" t="s">
        <v>25</v>
      </c>
    </row>
    <row r="225" spans="1:11" ht="12.75" customHeight="1">
      <c r="A225" s="318">
        <v>5118280</v>
      </c>
      <c r="B225" s="318">
        <v>225</v>
      </c>
      <c r="C225" s="318" t="s">
        <v>2493</v>
      </c>
      <c r="D225" s="318" t="s">
        <v>4317</v>
      </c>
      <c r="E225" s="318" t="s">
        <v>2494</v>
      </c>
      <c r="F225" s="318" t="s">
        <v>25</v>
      </c>
      <c r="G225" s="318" t="s">
        <v>25</v>
      </c>
      <c r="H225" s="318" t="s">
        <v>25</v>
      </c>
      <c r="I225" s="318" t="s">
        <v>25</v>
      </c>
      <c r="J225" s="318" t="s">
        <v>25</v>
      </c>
      <c r="K225" s="318" t="s">
        <v>25</v>
      </c>
    </row>
    <row r="226" spans="1:11" ht="12.75" customHeight="1">
      <c r="A226" s="318">
        <v>5118363</v>
      </c>
      <c r="B226" s="318">
        <v>226</v>
      </c>
      <c r="C226" s="318" t="s">
        <v>3962</v>
      </c>
      <c r="D226" s="318" t="s">
        <v>4308</v>
      </c>
      <c r="E226" s="318" t="s">
        <v>3963</v>
      </c>
      <c r="F226" s="318" t="s">
        <v>25</v>
      </c>
      <c r="G226" s="318" t="s">
        <v>25</v>
      </c>
      <c r="H226" s="318" t="s">
        <v>25</v>
      </c>
      <c r="I226" s="318" t="s">
        <v>25</v>
      </c>
      <c r="J226" s="318" t="s">
        <v>25</v>
      </c>
      <c r="K226" s="318" t="s">
        <v>25</v>
      </c>
    </row>
    <row r="227" spans="1:11" ht="12.75" customHeight="1">
      <c r="A227" s="318">
        <v>5118447</v>
      </c>
      <c r="B227" s="318">
        <v>227</v>
      </c>
      <c r="C227" s="318" t="s">
        <v>3362</v>
      </c>
      <c r="D227" s="318" t="s">
        <v>4344</v>
      </c>
      <c r="E227" s="318" t="s">
        <v>3364</v>
      </c>
      <c r="F227" s="318" t="s">
        <v>25</v>
      </c>
      <c r="G227" s="318" t="s">
        <v>25</v>
      </c>
      <c r="H227" s="318" t="s">
        <v>25</v>
      </c>
      <c r="I227" s="318" t="s">
        <v>25</v>
      </c>
      <c r="J227" s="318" t="s">
        <v>25</v>
      </c>
      <c r="K227" s="318" t="s">
        <v>25</v>
      </c>
    </row>
    <row r="228" spans="1:11" ht="12.75" customHeight="1">
      <c r="A228" s="318">
        <v>5118454</v>
      </c>
      <c r="B228" s="318">
        <v>228</v>
      </c>
      <c r="C228" s="318" t="s">
        <v>2498</v>
      </c>
      <c r="D228" s="318" t="s">
        <v>4340</v>
      </c>
      <c r="E228" s="318" t="s">
        <v>2500</v>
      </c>
      <c r="F228" s="318" t="s">
        <v>25</v>
      </c>
      <c r="G228" s="318" t="s">
        <v>25</v>
      </c>
      <c r="H228" s="318" t="s">
        <v>25</v>
      </c>
      <c r="I228" s="318" t="s">
        <v>25</v>
      </c>
      <c r="J228" s="318" t="s">
        <v>25</v>
      </c>
      <c r="K228" s="318" t="s">
        <v>25</v>
      </c>
    </row>
    <row r="229" spans="1:11" ht="12.75" customHeight="1">
      <c r="A229" s="318">
        <v>5118512</v>
      </c>
      <c r="B229" s="318">
        <v>229</v>
      </c>
      <c r="C229" s="318" t="s">
        <v>4122</v>
      </c>
      <c r="D229" s="318" t="s">
        <v>4312</v>
      </c>
      <c r="E229" s="318" t="s">
        <v>4123</v>
      </c>
      <c r="F229" s="318" t="s">
        <v>25</v>
      </c>
      <c r="G229" s="318" t="s">
        <v>25</v>
      </c>
      <c r="H229" s="318" t="s">
        <v>25</v>
      </c>
      <c r="I229" s="318" t="s">
        <v>25</v>
      </c>
      <c r="J229" s="318" t="s">
        <v>25</v>
      </c>
      <c r="K229" s="318" t="s">
        <v>25</v>
      </c>
    </row>
    <row r="230" spans="1:11" ht="12.75" customHeight="1">
      <c r="A230" s="318">
        <v>5118546</v>
      </c>
      <c r="B230" s="318">
        <v>230</v>
      </c>
      <c r="C230" s="318" t="s">
        <v>1253</v>
      </c>
      <c r="D230" s="318" t="s">
        <v>4345</v>
      </c>
      <c r="E230" s="318" t="s">
        <v>1255</v>
      </c>
      <c r="F230" s="318" t="s">
        <v>25</v>
      </c>
      <c r="G230" s="318" t="s">
        <v>25</v>
      </c>
      <c r="H230" s="318" t="s">
        <v>25</v>
      </c>
      <c r="I230" s="318" t="s">
        <v>25</v>
      </c>
      <c r="J230" s="318" t="s">
        <v>25</v>
      </c>
      <c r="K230" s="318" t="s">
        <v>25</v>
      </c>
    </row>
    <row r="231" spans="1:11" ht="12.75" customHeight="1">
      <c r="A231" s="318">
        <v>5118561</v>
      </c>
      <c r="B231" s="318">
        <v>231</v>
      </c>
      <c r="C231" s="318" t="s">
        <v>3966</v>
      </c>
      <c r="D231" s="318" t="s">
        <v>4332</v>
      </c>
      <c r="E231" s="318" t="s">
        <v>3967</v>
      </c>
      <c r="F231" s="318" t="s">
        <v>25</v>
      </c>
      <c r="G231" s="318" t="s">
        <v>25</v>
      </c>
      <c r="H231" s="318" t="s">
        <v>25</v>
      </c>
      <c r="I231" s="318" t="s">
        <v>25</v>
      </c>
      <c r="J231" s="318" t="s">
        <v>25</v>
      </c>
      <c r="K231" s="318" t="s">
        <v>25</v>
      </c>
    </row>
    <row r="232" spans="1:11" ht="12.75" customHeight="1">
      <c r="A232" s="318">
        <v>5118579</v>
      </c>
      <c r="B232" s="318">
        <v>232</v>
      </c>
      <c r="C232" s="318" t="s">
        <v>1257</v>
      </c>
      <c r="D232" s="318" t="s">
        <v>4334</v>
      </c>
      <c r="E232" s="318" t="s">
        <v>1259</v>
      </c>
      <c r="F232" s="318" t="s">
        <v>25</v>
      </c>
      <c r="G232" s="318" t="s">
        <v>25</v>
      </c>
      <c r="H232" s="318" t="s">
        <v>25</v>
      </c>
      <c r="I232" s="318" t="s">
        <v>25</v>
      </c>
      <c r="J232" s="318" t="s">
        <v>25</v>
      </c>
      <c r="K232" s="318" t="s">
        <v>25</v>
      </c>
    </row>
    <row r="233" spans="1:11" ht="12.75" customHeight="1">
      <c r="A233" s="318">
        <v>5118611</v>
      </c>
      <c r="B233" s="318">
        <v>233</v>
      </c>
      <c r="C233" s="318" t="s">
        <v>3676</v>
      </c>
      <c r="D233" s="318" t="s">
        <v>4334</v>
      </c>
      <c r="E233" s="318" t="s">
        <v>3677</v>
      </c>
      <c r="F233" s="318" t="s">
        <v>25</v>
      </c>
      <c r="G233" s="318" t="s">
        <v>25</v>
      </c>
      <c r="H233" s="318" t="s">
        <v>25</v>
      </c>
      <c r="I233" s="318" t="s">
        <v>25</v>
      </c>
      <c r="J233" s="318" t="s">
        <v>25</v>
      </c>
      <c r="K233" s="318" t="s">
        <v>25</v>
      </c>
    </row>
    <row r="234" spans="1:11" ht="12.75" customHeight="1">
      <c r="A234" s="318">
        <v>5118678</v>
      </c>
      <c r="B234" s="318">
        <v>234</v>
      </c>
      <c r="C234" s="318" t="s">
        <v>2503</v>
      </c>
      <c r="D234" s="318" t="s">
        <v>4325</v>
      </c>
      <c r="E234" s="318" t="s">
        <v>2504</v>
      </c>
      <c r="F234" s="318" t="s">
        <v>25</v>
      </c>
      <c r="G234" s="318" t="s">
        <v>25</v>
      </c>
      <c r="H234" s="318" t="s">
        <v>25</v>
      </c>
      <c r="I234" s="318" t="s">
        <v>25</v>
      </c>
      <c r="J234" s="318" t="s">
        <v>25</v>
      </c>
      <c r="K234" s="318" t="s">
        <v>25</v>
      </c>
    </row>
    <row r="235" spans="1:11" ht="12.75" customHeight="1">
      <c r="A235" s="318">
        <v>5118686</v>
      </c>
      <c r="B235" s="318">
        <v>235</v>
      </c>
      <c r="C235" s="318" t="s">
        <v>1262</v>
      </c>
      <c r="D235" s="318" t="s">
        <v>4307</v>
      </c>
      <c r="E235" s="318" t="s">
        <v>1264</v>
      </c>
      <c r="F235" s="318" t="s">
        <v>25</v>
      </c>
      <c r="G235" s="318" t="s">
        <v>25</v>
      </c>
      <c r="H235" s="318" t="s">
        <v>25</v>
      </c>
      <c r="I235" s="318" t="s">
        <v>25</v>
      </c>
      <c r="J235" s="318" t="s">
        <v>25</v>
      </c>
      <c r="K235" s="318" t="s">
        <v>25</v>
      </c>
    </row>
    <row r="236" spans="1:11" ht="12.75" customHeight="1">
      <c r="A236" s="318">
        <v>5118694</v>
      </c>
      <c r="B236" s="318">
        <v>236</v>
      </c>
      <c r="C236" s="318" t="s">
        <v>2508</v>
      </c>
      <c r="D236" s="318" t="s">
        <v>4332</v>
      </c>
      <c r="E236" s="318" t="s">
        <v>2509</v>
      </c>
      <c r="F236" s="318" t="s">
        <v>25</v>
      </c>
      <c r="G236" s="318" t="s">
        <v>25</v>
      </c>
      <c r="H236" s="318" t="s">
        <v>25</v>
      </c>
      <c r="I236" s="318" t="s">
        <v>25</v>
      </c>
      <c r="J236" s="318" t="s">
        <v>25</v>
      </c>
      <c r="K236" s="318" t="s">
        <v>25</v>
      </c>
    </row>
    <row r="237" spans="1:11" ht="12.75" customHeight="1">
      <c r="A237" s="318">
        <v>5118702</v>
      </c>
      <c r="B237" s="318">
        <v>237</v>
      </c>
      <c r="C237" s="318" t="s">
        <v>1267</v>
      </c>
      <c r="D237" s="318" t="s">
        <v>4346</v>
      </c>
      <c r="E237" s="318" t="s">
        <v>1269</v>
      </c>
      <c r="F237" s="318" t="s">
        <v>25</v>
      </c>
      <c r="G237" s="318" t="s">
        <v>25</v>
      </c>
      <c r="H237" s="318" t="s">
        <v>25</v>
      </c>
      <c r="I237" s="318" t="s">
        <v>25</v>
      </c>
      <c r="J237" s="318" t="s">
        <v>25</v>
      </c>
      <c r="K237" s="318" t="s">
        <v>25</v>
      </c>
    </row>
    <row r="238" spans="1:11" ht="12.75" customHeight="1">
      <c r="A238" s="318">
        <v>5118710</v>
      </c>
      <c r="B238" s="318">
        <v>238</v>
      </c>
      <c r="C238" s="318" t="s">
        <v>2513</v>
      </c>
      <c r="D238" s="318" t="s">
        <v>4347</v>
      </c>
      <c r="E238" s="318" t="s">
        <v>2515</v>
      </c>
      <c r="F238" s="318" t="s">
        <v>25</v>
      </c>
      <c r="G238" s="318" t="s">
        <v>25</v>
      </c>
      <c r="H238" s="318" t="s">
        <v>25</v>
      </c>
      <c r="I238" s="318" t="s">
        <v>25</v>
      </c>
      <c r="J238" s="318" t="s">
        <v>25</v>
      </c>
      <c r="K238" s="318" t="s">
        <v>25</v>
      </c>
    </row>
    <row r="239" spans="1:11" ht="12.75" customHeight="1">
      <c r="A239" s="318">
        <v>5118793</v>
      </c>
      <c r="B239" s="318">
        <v>239</v>
      </c>
      <c r="C239" s="318" t="s">
        <v>1272</v>
      </c>
      <c r="D239" s="318" t="s">
        <v>4348</v>
      </c>
      <c r="E239" s="318" t="s">
        <v>1274</v>
      </c>
      <c r="F239" s="318" t="s">
        <v>25</v>
      </c>
      <c r="G239" s="318" t="s">
        <v>25</v>
      </c>
      <c r="H239" s="318" t="s">
        <v>25</v>
      </c>
      <c r="I239" s="318" t="s">
        <v>25</v>
      </c>
      <c r="J239" s="318" t="s">
        <v>25</v>
      </c>
      <c r="K239" s="318" t="s">
        <v>25</v>
      </c>
    </row>
    <row r="240" spans="1:11" ht="12.75" customHeight="1">
      <c r="A240" s="318">
        <v>5118892</v>
      </c>
      <c r="B240" s="318">
        <v>240</v>
      </c>
      <c r="C240" s="318" t="s">
        <v>3971</v>
      </c>
      <c r="D240" s="318" t="s">
        <v>4349</v>
      </c>
      <c r="E240" s="318" t="s">
        <v>3973</v>
      </c>
      <c r="F240" s="318" t="s">
        <v>25</v>
      </c>
      <c r="G240" s="318" t="s">
        <v>25</v>
      </c>
      <c r="H240" s="318" t="s">
        <v>25</v>
      </c>
      <c r="I240" s="318" t="s">
        <v>25</v>
      </c>
      <c r="J240" s="318" t="s">
        <v>25</v>
      </c>
      <c r="K240" s="318" t="s">
        <v>25</v>
      </c>
    </row>
    <row r="241" spans="1:11" ht="12.75" customHeight="1">
      <c r="A241" s="318">
        <v>5118900</v>
      </c>
      <c r="B241" s="318">
        <v>241</v>
      </c>
      <c r="C241" s="318" t="s">
        <v>2519</v>
      </c>
      <c r="D241" s="318" t="s">
        <v>4312</v>
      </c>
      <c r="E241" s="318" t="s">
        <v>2520</v>
      </c>
      <c r="F241" s="318" t="s">
        <v>25</v>
      </c>
      <c r="G241" s="318" t="s">
        <v>25</v>
      </c>
      <c r="H241" s="318" t="s">
        <v>25</v>
      </c>
      <c r="I241" s="318" t="s">
        <v>25</v>
      </c>
      <c r="J241" s="318" t="s">
        <v>25</v>
      </c>
      <c r="K241" s="318" t="s">
        <v>25</v>
      </c>
    </row>
    <row r="242" spans="1:11" ht="12.75" customHeight="1">
      <c r="A242" s="318">
        <v>5118918</v>
      </c>
      <c r="B242" s="318">
        <v>242</v>
      </c>
      <c r="C242" s="318" t="s">
        <v>1277</v>
      </c>
      <c r="D242" s="318" t="s">
        <v>4312</v>
      </c>
      <c r="E242" s="318" t="s">
        <v>1278</v>
      </c>
      <c r="F242" s="318" t="s">
        <v>25</v>
      </c>
      <c r="G242" s="318" t="s">
        <v>25</v>
      </c>
      <c r="H242" s="318" t="s">
        <v>25</v>
      </c>
      <c r="I242" s="318" t="s">
        <v>25</v>
      </c>
      <c r="J242" s="318" t="s">
        <v>25</v>
      </c>
      <c r="K242" s="318" t="s">
        <v>25</v>
      </c>
    </row>
    <row r="243" spans="1:11" ht="12.75" customHeight="1">
      <c r="A243" s="318">
        <v>5118926</v>
      </c>
      <c r="B243" s="318">
        <v>243</v>
      </c>
      <c r="C243" s="318" t="s">
        <v>3370</v>
      </c>
      <c r="D243" s="318" t="s">
        <v>4322</v>
      </c>
      <c r="E243" s="318" t="s">
        <v>3371</v>
      </c>
      <c r="F243" s="318" t="s">
        <v>25</v>
      </c>
      <c r="G243" s="318" t="s">
        <v>25</v>
      </c>
      <c r="H243" s="318" t="s">
        <v>25</v>
      </c>
      <c r="I243" s="318" t="s">
        <v>25</v>
      </c>
      <c r="J243" s="318" t="s">
        <v>25</v>
      </c>
      <c r="K243" s="318" t="s">
        <v>25</v>
      </c>
    </row>
    <row r="244" spans="1:11" ht="12.75" customHeight="1">
      <c r="A244" s="318">
        <v>5118967</v>
      </c>
      <c r="B244" s="318">
        <v>244</v>
      </c>
      <c r="C244" s="318" t="s">
        <v>1281</v>
      </c>
      <c r="D244" s="318" t="s">
        <v>4334</v>
      </c>
      <c r="E244" s="318" t="s">
        <v>1282</v>
      </c>
      <c r="F244" s="318" t="s">
        <v>25</v>
      </c>
      <c r="G244" s="318" t="s">
        <v>25</v>
      </c>
      <c r="H244" s="318" t="s">
        <v>25</v>
      </c>
      <c r="I244" s="318" t="s">
        <v>25</v>
      </c>
      <c r="J244" s="318" t="s">
        <v>25</v>
      </c>
      <c r="K244" s="318" t="s">
        <v>25</v>
      </c>
    </row>
    <row r="245" spans="1:11" ht="12.75" customHeight="1">
      <c r="A245" s="318">
        <v>5119007</v>
      </c>
      <c r="B245" s="318">
        <v>245</v>
      </c>
      <c r="C245" s="318" t="s">
        <v>2524</v>
      </c>
      <c r="D245" s="318" t="s">
        <v>4350</v>
      </c>
      <c r="E245" s="318" t="s">
        <v>2525</v>
      </c>
      <c r="F245" s="318" t="s">
        <v>25</v>
      </c>
      <c r="G245" s="318" t="s">
        <v>25</v>
      </c>
      <c r="H245" s="318" t="s">
        <v>25</v>
      </c>
      <c r="I245" s="318" t="s">
        <v>25</v>
      </c>
      <c r="J245" s="318" t="s">
        <v>25</v>
      </c>
      <c r="K245" s="318" t="s">
        <v>25</v>
      </c>
    </row>
    <row r="246" spans="1:11" ht="12.75" customHeight="1">
      <c r="A246" s="318">
        <v>5119031</v>
      </c>
      <c r="B246" s="318">
        <v>246</v>
      </c>
      <c r="C246" s="318" t="s">
        <v>1285</v>
      </c>
      <c r="D246" s="318" t="s">
        <v>4331</v>
      </c>
      <c r="E246" s="318" t="s">
        <v>1287</v>
      </c>
      <c r="F246" s="318" t="s">
        <v>25</v>
      </c>
      <c r="G246" s="318" t="s">
        <v>25</v>
      </c>
      <c r="H246" s="318" t="s">
        <v>25</v>
      </c>
      <c r="I246" s="318" t="s">
        <v>25</v>
      </c>
      <c r="J246" s="318" t="s">
        <v>25</v>
      </c>
      <c r="K246" s="318" t="s">
        <v>25</v>
      </c>
    </row>
    <row r="247" spans="1:11" ht="12.75" customHeight="1">
      <c r="A247" s="318">
        <v>5119064</v>
      </c>
      <c r="B247" s="318">
        <v>247</v>
      </c>
      <c r="C247" s="318" t="s">
        <v>3376</v>
      </c>
      <c r="D247" s="318" t="s">
        <v>4325</v>
      </c>
      <c r="E247" s="318" t="s">
        <v>3377</v>
      </c>
      <c r="F247" s="318" t="s">
        <v>25</v>
      </c>
      <c r="G247" s="318" t="s">
        <v>25</v>
      </c>
      <c r="H247" s="318" t="s">
        <v>25</v>
      </c>
      <c r="I247" s="318" t="s">
        <v>25</v>
      </c>
      <c r="J247" s="318" t="s">
        <v>25</v>
      </c>
      <c r="K247" s="318" t="s">
        <v>25</v>
      </c>
    </row>
    <row r="248" spans="1:11" ht="12.75" customHeight="1">
      <c r="A248" s="318">
        <v>5119072</v>
      </c>
      <c r="B248" s="318">
        <v>248</v>
      </c>
      <c r="C248" s="318" t="s">
        <v>1290</v>
      </c>
      <c r="D248" s="318" t="s">
        <v>4350</v>
      </c>
      <c r="E248" s="318" t="s">
        <v>1292</v>
      </c>
      <c r="F248" s="318" t="s">
        <v>25</v>
      </c>
      <c r="G248" s="318" t="s">
        <v>25</v>
      </c>
      <c r="H248" s="318" t="s">
        <v>25</v>
      </c>
      <c r="I248" s="318" t="s">
        <v>25</v>
      </c>
      <c r="J248" s="318" t="s">
        <v>25</v>
      </c>
      <c r="K248" s="318" t="s">
        <v>25</v>
      </c>
    </row>
    <row r="249" spans="1:11" ht="12.75" customHeight="1">
      <c r="A249" s="318">
        <v>5119106</v>
      </c>
      <c r="B249" s="318">
        <v>249</v>
      </c>
      <c r="C249" s="318" t="s">
        <v>3381</v>
      </c>
      <c r="D249" s="318" t="s">
        <v>4314</v>
      </c>
      <c r="E249" s="318" t="s">
        <v>3382</v>
      </c>
      <c r="F249" s="318" t="s">
        <v>25</v>
      </c>
      <c r="G249" s="318" t="s">
        <v>25</v>
      </c>
      <c r="H249" s="318" t="s">
        <v>25</v>
      </c>
      <c r="I249" s="318" t="s">
        <v>25</v>
      </c>
      <c r="J249" s="318" t="s">
        <v>25</v>
      </c>
      <c r="K249" s="318" t="s">
        <v>25</v>
      </c>
    </row>
    <row r="250" spans="1:11" ht="12.75" customHeight="1">
      <c r="A250" s="318">
        <v>5119171</v>
      </c>
      <c r="B250" s="318">
        <v>250</v>
      </c>
      <c r="C250" s="318" t="s">
        <v>2529</v>
      </c>
      <c r="D250" s="318" t="s">
        <v>4326</v>
      </c>
      <c r="E250" s="318" t="s">
        <v>2530</v>
      </c>
      <c r="F250" s="318" t="s">
        <v>25</v>
      </c>
      <c r="G250" s="318" t="s">
        <v>25</v>
      </c>
      <c r="H250" s="318" t="s">
        <v>25</v>
      </c>
      <c r="I250" s="318" t="s">
        <v>25</v>
      </c>
      <c r="J250" s="318" t="s">
        <v>25</v>
      </c>
      <c r="K250" s="318" t="s">
        <v>25</v>
      </c>
    </row>
    <row r="251" spans="1:11" ht="12.75" customHeight="1">
      <c r="A251" s="318">
        <v>5119189</v>
      </c>
      <c r="B251" s="318">
        <v>251</v>
      </c>
      <c r="C251" s="318" t="s">
        <v>3376</v>
      </c>
      <c r="D251" s="318" t="s">
        <v>4325</v>
      </c>
      <c r="E251" s="318" t="s">
        <v>3386</v>
      </c>
      <c r="F251" s="318" t="s">
        <v>25</v>
      </c>
      <c r="G251" s="318" t="s">
        <v>25</v>
      </c>
      <c r="H251" s="318" t="s">
        <v>25</v>
      </c>
      <c r="I251" s="318" t="s">
        <v>25</v>
      </c>
      <c r="J251" s="318" t="s">
        <v>25</v>
      </c>
      <c r="K251" s="318" t="s">
        <v>25</v>
      </c>
    </row>
    <row r="252" spans="1:11" ht="12.75" customHeight="1">
      <c r="A252" s="318">
        <v>5211325</v>
      </c>
      <c r="B252" s="318">
        <v>252</v>
      </c>
      <c r="C252" s="318" t="s">
        <v>2547</v>
      </c>
      <c r="D252" s="318" t="s">
        <v>4351</v>
      </c>
      <c r="E252" s="318" t="s">
        <v>2549</v>
      </c>
      <c r="F252" s="318" t="s">
        <v>25</v>
      </c>
      <c r="G252" s="318" t="s">
        <v>25</v>
      </c>
      <c r="H252" s="318" t="s">
        <v>25</v>
      </c>
      <c r="I252" s="318" t="s">
        <v>25</v>
      </c>
      <c r="J252" s="318" t="s">
        <v>25</v>
      </c>
      <c r="K252" s="318" t="s">
        <v>25</v>
      </c>
    </row>
    <row r="253" spans="1:11" ht="12.75" customHeight="1">
      <c r="A253" s="318">
        <v>5211846</v>
      </c>
      <c r="B253" s="318">
        <v>253</v>
      </c>
      <c r="C253" s="318" t="s">
        <v>673</v>
      </c>
      <c r="D253" s="318" t="s">
        <v>4352</v>
      </c>
      <c r="E253" s="318" t="s">
        <v>4353</v>
      </c>
      <c r="F253" s="318" t="s">
        <v>25</v>
      </c>
      <c r="G253" s="318" t="s">
        <v>25</v>
      </c>
      <c r="H253" s="318" t="s">
        <v>25</v>
      </c>
      <c r="I253" s="318" t="s">
        <v>25</v>
      </c>
      <c r="J253" s="318" t="s">
        <v>25</v>
      </c>
      <c r="K253" s="318" t="s">
        <v>25</v>
      </c>
    </row>
    <row r="254" spans="1:11" ht="12.75" customHeight="1">
      <c r="A254" s="318">
        <v>5212034</v>
      </c>
      <c r="B254" s="318">
        <v>254</v>
      </c>
      <c r="C254" s="318" t="s">
        <v>2565</v>
      </c>
      <c r="D254" s="318" t="s">
        <v>4354</v>
      </c>
      <c r="E254" s="318" t="s">
        <v>2567</v>
      </c>
      <c r="F254" s="318" t="s">
        <v>25</v>
      </c>
      <c r="G254" s="318" t="s">
        <v>25</v>
      </c>
      <c r="H254" s="318" t="s">
        <v>25</v>
      </c>
      <c r="I254" s="318" t="s">
        <v>25</v>
      </c>
      <c r="J254" s="318" t="s">
        <v>25</v>
      </c>
      <c r="K254" s="318" t="s">
        <v>25</v>
      </c>
    </row>
    <row r="255" spans="1:11" ht="12.75" customHeight="1">
      <c r="A255" s="318">
        <v>5212083</v>
      </c>
      <c r="B255" s="318">
        <v>255</v>
      </c>
      <c r="C255" s="318" t="s">
        <v>2571</v>
      </c>
      <c r="D255" s="318" t="s">
        <v>4355</v>
      </c>
      <c r="E255" s="318" t="s">
        <v>2572</v>
      </c>
      <c r="F255" s="318" t="s">
        <v>25</v>
      </c>
      <c r="G255" s="318" t="s">
        <v>25</v>
      </c>
      <c r="H255" s="318" t="s">
        <v>25</v>
      </c>
      <c r="I255" s="318" t="s">
        <v>25</v>
      </c>
      <c r="J255" s="318" t="s">
        <v>25</v>
      </c>
      <c r="K255" s="318" t="s">
        <v>25</v>
      </c>
    </row>
    <row r="256" spans="1:11" ht="12.75" customHeight="1">
      <c r="A256" s="318">
        <v>5212208</v>
      </c>
      <c r="B256" s="318">
        <v>256</v>
      </c>
      <c r="C256" s="318" t="s">
        <v>3981</v>
      </c>
      <c r="D256" s="318" t="s">
        <v>4356</v>
      </c>
      <c r="E256" s="318" t="s">
        <v>3983</v>
      </c>
      <c r="F256" s="318" t="s">
        <v>25</v>
      </c>
      <c r="G256" s="318" t="s">
        <v>25</v>
      </c>
      <c r="H256" s="318" t="s">
        <v>25</v>
      </c>
      <c r="I256" s="318" t="s">
        <v>25</v>
      </c>
      <c r="J256" s="318" t="s">
        <v>25</v>
      </c>
      <c r="K256" s="318" t="s">
        <v>25</v>
      </c>
    </row>
    <row r="257" spans="1:11" ht="12.75" customHeight="1">
      <c r="A257" s="318">
        <v>5212273</v>
      </c>
      <c r="B257" s="318">
        <v>257</v>
      </c>
      <c r="C257" s="318" t="s">
        <v>2576</v>
      </c>
      <c r="D257" s="318" t="s">
        <v>4351</v>
      </c>
      <c r="E257" s="318" t="s">
        <v>2577</v>
      </c>
      <c r="F257" s="318" t="s">
        <v>25</v>
      </c>
      <c r="G257" s="318" t="s">
        <v>25</v>
      </c>
      <c r="H257" s="318" t="s">
        <v>25</v>
      </c>
      <c r="I257" s="318" t="s">
        <v>25</v>
      </c>
      <c r="J257" s="318" t="s">
        <v>25</v>
      </c>
      <c r="K257" s="318" t="s">
        <v>25</v>
      </c>
    </row>
    <row r="258" spans="1:11" ht="12.75" customHeight="1">
      <c r="A258" s="318">
        <v>5212448</v>
      </c>
      <c r="B258" s="318">
        <v>258</v>
      </c>
      <c r="C258" s="318" t="s">
        <v>2581</v>
      </c>
      <c r="D258" s="318" t="s">
        <v>4352</v>
      </c>
      <c r="E258" s="318" t="s">
        <v>2582</v>
      </c>
      <c r="F258" s="318" t="s">
        <v>25</v>
      </c>
      <c r="G258" s="318" t="s">
        <v>25</v>
      </c>
      <c r="H258" s="318" t="s">
        <v>25</v>
      </c>
      <c r="I258" s="318" t="s">
        <v>25</v>
      </c>
      <c r="J258" s="318" t="s">
        <v>25</v>
      </c>
      <c r="K258" s="318" t="s">
        <v>25</v>
      </c>
    </row>
    <row r="259" spans="1:11" ht="12.75" customHeight="1">
      <c r="A259" s="318">
        <v>5212455</v>
      </c>
      <c r="B259" s="318">
        <v>259</v>
      </c>
      <c r="C259" s="318" t="s">
        <v>2586</v>
      </c>
      <c r="D259" s="318" t="s">
        <v>4357</v>
      </c>
      <c r="E259" s="318" t="s">
        <v>2588</v>
      </c>
      <c r="F259" s="318" t="s">
        <v>25</v>
      </c>
      <c r="G259" s="318" t="s">
        <v>25</v>
      </c>
      <c r="H259" s="318" t="s">
        <v>25</v>
      </c>
      <c r="I259" s="318" t="s">
        <v>25</v>
      </c>
      <c r="J259" s="318" t="s">
        <v>25</v>
      </c>
      <c r="K259" s="318" t="s">
        <v>25</v>
      </c>
    </row>
    <row r="260" spans="1:11" ht="12.75" customHeight="1">
      <c r="A260" s="318">
        <v>5212463</v>
      </c>
      <c r="B260" s="318">
        <v>260</v>
      </c>
      <c r="C260" s="318" t="s">
        <v>2591</v>
      </c>
      <c r="D260" s="318" t="s">
        <v>4358</v>
      </c>
      <c r="E260" s="318" t="s">
        <v>2593</v>
      </c>
      <c r="F260" s="318" t="s">
        <v>25</v>
      </c>
      <c r="G260" s="318" t="s">
        <v>25</v>
      </c>
      <c r="H260" s="318" t="s">
        <v>25</v>
      </c>
      <c r="I260" s="318" t="s">
        <v>25</v>
      </c>
      <c r="J260" s="318" t="s">
        <v>25</v>
      </c>
      <c r="K260" s="318" t="s">
        <v>25</v>
      </c>
    </row>
    <row r="261" spans="1:11" ht="12.75" customHeight="1">
      <c r="A261" s="318">
        <v>5212521</v>
      </c>
      <c r="B261" s="318">
        <v>261</v>
      </c>
      <c r="C261" s="318" t="s">
        <v>2597</v>
      </c>
      <c r="D261" s="318" t="s">
        <v>4359</v>
      </c>
      <c r="E261" s="318" t="s">
        <v>2598</v>
      </c>
      <c r="F261" s="318" t="s">
        <v>25</v>
      </c>
      <c r="G261" s="318" t="s">
        <v>25</v>
      </c>
      <c r="H261" s="318" t="s">
        <v>25</v>
      </c>
      <c r="I261" s="318" t="s">
        <v>25</v>
      </c>
      <c r="J261" s="318" t="s">
        <v>25</v>
      </c>
      <c r="K261" s="318" t="s">
        <v>25</v>
      </c>
    </row>
    <row r="262" spans="1:11" ht="12.75" customHeight="1">
      <c r="A262" s="318">
        <v>5212687</v>
      </c>
      <c r="B262" s="318">
        <v>262</v>
      </c>
      <c r="C262" s="318" t="s">
        <v>3991</v>
      </c>
      <c r="D262" s="318" t="s">
        <v>4360</v>
      </c>
      <c r="E262" s="318" t="s">
        <v>3992</v>
      </c>
      <c r="F262" s="318" t="s">
        <v>25</v>
      </c>
      <c r="G262" s="318" t="s">
        <v>25</v>
      </c>
      <c r="H262" s="318" t="s">
        <v>25</v>
      </c>
      <c r="I262" s="318" t="s">
        <v>25</v>
      </c>
      <c r="J262" s="318" t="s">
        <v>25</v>
      </c>
      <c r="K262" s="318" t="s">
        <v>25</v>
      </c>
    </row>
    <row r="263" spans="1:11" ht="12.75" customHeight="1">
      <c r="A263" s="318">
        <v>5212745</v>
      </c>
      <c r="B263" s="318">
        <v>263</v>
      </c>
      <c r="C263" s="318" t="s">
        <v>1295</v>
      </c>
      <c r="D263" s="318" t="s">
        <v>4360</v>
      </c>
      <c r="E263" s="318" t="s">
        <v>1297</v>
      </c>
      <c r="F263" s="318" t="s">
        <v>25</v>
      </c>
      <c r="G263" s="318" t="s">
        <v>25</v>
      </c>
      <c r="H263" s="318" t="s">
        <v>25</v>
      </c>
      <c r="I263" s="318" t="s">
        <v>25</v>
      </c>
      <c r="J263" s="318" t="s">
        <v>25</v>
      </c>
      <c r="K263" s="318" t="s">
        <v>25</v>
      </c>
    </row>
    <row r="264" spans="1:11" ht="12.75" customHeight="1">
      <c r="A264" s="318">
        <v>5212760</v>
      </c>
      <c r="B264" s="318">
        <v>264</v>
      </c>
      <c r="C264" s="318" t="s">
        <v>3995</v>
      </c>
      <c r="D264" s="318" t="s">
        <v>4361</v>
      </c>
      <c r="E264" s="318" t="s">
        <v>3997</v>
      </c>
      <c r="F264" s="318" t="s">
        <v>25</v>
      </c>
      <c r="G264" s="318" t="s">
        <v>25</v>
      </c>
      <c r="H264" s="318" t="s">
        <v>25</v>
      </c>
      <c r="I264" s="318" t="s">
        <v>25</v>
      </c>
      <c r="J264" s="318" t="s">
        <v>25</v>
      </c>
      <c r="K264" s="318" t="s">
        <v>25</v>
      </c>
    </row>
    <row r="265" spans="1:11" ht="12.75" customHeight="1">
      <c r="A265" s="318">
        <v>5212778</v>
      </c>
      <c r="B265" s="318">
        <v>265</v>
      </c>
      <c r="C265" s="318" t="s">
        <v>2603</v>
      </c>
      <c r="D265" s="318" t="s">
        <v>4362</v>
      </c>
      <c r="E265" s="318" t="s">
        <v>2605</v>
      </c>
      <c r="F265" s="318" t="s">
        <v>25</v>
      </c>
      <c r="G265" s="318" t="s">
        <v>25</v>
      </c>
      <c r="H265" s="318" t="s">
        <v>25</v>
      </c>
      <c r="I265" s="318" t="s">
        <v>25</v>
      </c>
      <c r="J265" s="318" t="s">
        <v>25</v>
      </c>
      <c r="K265" s="318" t="s">
        <v>25</v>
      </c>
    </row>
    <row r="266" spans="1:11" ht="12.75" customHeight="1">
      <c r="A266" s="318">
        <v>5212810</v>
      </c>
      <c r="B266" s="318">
        <v>266</v>
      </c>
      <c r="C266" s="318" t="s">
        <v>1299</v>
      </c>
      <c r="D266" s="318" t="s">
        <v>4363</v>
      </c>
      <c r="E266" s="318" t="s">
        <v>1301</v>
      </c>
      <c r="F266" s="318" t="s">
        <v>25</v>
      </c>
      <c r="G266" s="318" t="s">
        <v>25</v>
      </c>
      <c r="H266" s="318" t="s">
        <v>25</v>
      </c>
      <c r="I266" s="318" t="s">
        <v>25</v>
      </c>
      <c r="J266" s="318" t="s">
        <v>25</v>
      </c>
      <c r="K266" s="318" t="s">
        <v>25</v>
      </c>
    </row>
    <row r="267" spans="1:11" ht="12.75" customHeight="1">
      <c r="A267" s="318">
        <v>5212836</v>
      </c>
      <c r="B267" s="318">
        <v>267</v>
      </c>
      <c r="C267" s="318" t="s">
        <v>1304</v>
      </c>
      <c r="D267" s="318" t="s">
        <v>4364</v>
      </c>
      <c r="E267" s="318" t="s">
        <v>1306</v>
      </c>
      <c r="F267" s="318" t="s">
        <v>25</v>
      </c>
      <c r="G267" s="318" t="s">
        <v>25</v>
      </c>
      <c r="H267" s="318" t="s">
        <v>25</v>
      </c>
      <c r="I267" s="318" t="s">
        <v>25</v>
      </c>
      <c r="J267" s="318" t="s">
        <v>25</v>
      </c>
      <c r="K267" s="318" t="s">
        <v>25</v>
      </c>
    </row>
    <row r="268" spans="1:11" ht="12.75" customHeight="1">
      <c r="A268" s="318">
        <v>5212844</v>
      </c>
      <c r="B268" s="318">
        <v>268</v>
      </c>
      <c r="C268" s="318" t="s">
        <v>2610</v>
      </c>
      <c r="D268" s="318" t="s">
        <v>4365</v>
      </c>
      <c r="E268" s="318" t="s">
        <v>2612</v>
      </c>
      <c r="F268" s="318" t="s">
        <v>25</v>
      </c>
      <c r="G268" s="318" t="s">
        <v>25</v>
      </c>
      <c r="H268" s="318" t="s">
        <v>25</v>
      </c>
      <c r="I268" s="318" t="s">
        <v>25</v>
      </c>
      <c r="J268" s="318" t="s">
        <v>25</v>
      </c>
      <c r="K268" s="318" t="s">
        <v>25</v>
      </c>
    </row>
    <row r="269" spans="1:11" ht="12.75" customHeight="1">
      <c r="A269" s="318">
        <v>5212869</v>
      </c>
      <c r="B269" s="318">
        <v>269</v>
      </c>
      <c r="C269" s="318" t="s">
        <v>2615</v>
      </c>
      <c r="D269" s="318" t="s">
        <v>4366</v>
      </c>
      <c r="E269" s="318" t="s">
        <v>2617</v>
      </c>
      <c r="F269" s="318" t="s">
        <v>25</v>
      </c>
      <c r="G269" s="318" t="s">
        <v>25</v>
      </c>
      <c r="H269" s="318" t="s">
        <v>25</v>
      </c>
      <c r="I269" s="318" t="s">
        <v>25</v>
      </c>
      <c r="J269" s="318" t="s">
        <v>25</v>
      </c>
      <c r="K269" s="318" t="s">
        <v>25</v>
      </c>
    </row>
    <row r="270" spans="1:11" ht="12.75" customHeight="1">
      <c r="A270" s="318">
        <v>5212877</v>
      </c>
      <c r="B270" s="318">
        <v>270</v>
      </c>
      <c r="C270" s="318" t="s">
        <v>3391</v>
      </c>
      <c r="D270" s="318" t="s">
        <v>4367</v>
      </c>
      <c r="E270" s="318" t="s">
        <v>3393</v>
      </c>
      <c r="F270" s="318" t="s">
        <v>25</v>
      </c>
      <c r="G270" s="318" t="s">
        <v>25</v>
      </c>
      <c r="H270" s="318" t="s">
        <v>25</v>
      </c>
      <c r="I270" s="318" t="s">
        <v>25</v>
      </c>
      <c r="J270" s="318" t="s">
        <v>25</v>
      </c>
      <c r="K270" s="318" t="s">
        <v>25</v>
      </c>
    </row>
    <row r="271" spans="1:11" ht="12.75" customHeight="1">
      <c r="A271" s="318">
        <v>5212943</v>
      </c>
      <c r="B271" s="318">
        <v>271</v>
      </c>
      <c r="C271" s="318" t="s">
        <v>1309</v>
      </c>
      <c r="D271" s="318" t="s">
        <v>4360</v>
      </c>
      <c r="E271" s="318" t="s">
        <v>1310</v>
      </c>
    </row>
    <row r="272" spans="1:11" ht="12.75" customHeight="1">
      <c r="A272" s="318">
        <v>5212950</v>
      </c>
      <c r="B272" s="318">
        <v>272</v>
      </c>
      <c r="C272" s="318" t="s">
        <v>2622</v>
      </c>
      <c r="D272" s="318" t="s">
        <v>4368</v>
      </c>
      <c r="E272" s="318" t="s">
        <v>2624</v>
      </c>
      <c r="F272" s="318" t="s">
        <v>25</v>
      </c>
      <c r="G272" s="318" t="s">
        <v>25</v>
      </c>
      <c r="H272" s="318" t="s">
        <v>25</v>
      </c>
      <c r="I272" s="318" t="s">
        <v>25</v>
      </c>
      <c r="J272" s="318" t="s">
        <v>25</v>
      </c>
      <c r="K272" s="318" t="s">
        <v>25</v>
      </c>
    </row>
    <row r="273" spans="1:11" ht="12.75" customHeight="1">
      <c r="A273" s="318">
        <v>5213016</v>
      </c>
      <c r="B273" s="318">
        <v>273</v>
      </c>
      <c r="C273" s="318" t="s">
        <v>2629</v>
      </c>
      <c r="D273" s="318" t="s">
        <v>4369</v>
      </c>
      <c r="E273" s="318" t="s">
        <v>2631</v>
      </c>
      <c r="F273" s="318" t="s">
        <v>25</v>
      </c>
      <c r="G273" s="318" t="s">
        <v>25</v>
      </c>
      <c r="H273" s="318" t="s">
        <v>25</v>
      </c>
      <c r="I273" s="318" t="s">
        <v>25</v>
      </c>
      <c r="J273" s="318" t="s">
        <v>25</v>
      </c>
      <c r="K273" s="318" t="s">
        <v>25</v>
      </c>
    </row>
    <row r="274" spans="1:11" ht="12.75" customHeight="1">
      <c r="A274" s="318">
        <v>5213065</v>
      </c>
      <c r="B274" s="318">
        <v>274</v>
      </c>
      <c r="C274" s="318" t="s">
        <v>1313</v>
      </c>
      <c r="D274" s="318" t="s">
        <v>4370</v>
      </c>
      <c r="E274" s="318" t="s">
        <v>1315</v>
      </c>
      <c r="F274" s="318" t="s">
        <v>25</v>
      </c>
      <c r="G274" s="318" t="s">
        <v>25</v>
      </c>
      <c r="H274" s="318" t="s">
        <v>25</v>
      </c>
      <c r="I274" s="318" t="s">
        <v>25</v>
      </c>
      <c r="J274" s="318" t="s">
        <v>25</v>
      </c>
      <c r="K274" s="318" t="s">
        <v>25</v>
      </c>
    </row>
    <row r="275" spans="1:11" ht="12.75" customHeight="1">
      <c r="A275" s="318">
        <v>5213107</v>
      </c>
      <c r="B275" s="318">
        <v>275</v>
      </c>
      <c r="C275" s="318" t="s">
        <v>4000</v>
      </c>
      <c r="D275" s="318" t="s">
        <v>4354</v>
      </c>
      <c r="E275" s="318" t="s">
        <v>4001</v>
      </c>
      <c r="F275" s="318" t="s">
        <v>25</v>
      </c>
      <c r="G275" s="318" t="s">
        <v>25</v>
      </c>
      <c r="H275" s="318" t="s">
        <v>25</v>
      </c>
      <c r="I275" s="318" t="s">
        <v>25</v>
      </c>
      <c r="J275" s="318" t="s">
        <v>25</v>
      </c>
      <c r="K275" s="318" t="s">
        <v>25</v>
      </c>
    </row>
    <row r="276" spans="1:11" ht="12.75" customHeight="1">
      <c r="A276" s="318">
        <v>5213115</v>
      </c>
      <c r="B276" s="318">
        <v>276</v>
      </c>
      <c r="C276" s="318" t="s">
        <v>1318</v>
      </c>
      <c r="D276" s="318" t="s">
        <v>4371</v>
      </c>
      <c r="E276" s="318" t="s">
        <v>1320</v>
      </c>
      <c r="F276" s="318" t="s">
        <v>25</v>
      </c>
      <c r="G276" s="318" t="s">
        <v>25</v>
      </c>
      <c r="H276" s="318" t="s">
        <v>25</v>
      </c>
      <c r="I276" s="318" t="s">
        <v>25</v>
      </c>
      <c r="J276" s="318" t="s">
        <v>25</v>
      </c>
      <c r="K276" s="318" t="s">
        <v>25</v>
      </c>
    </row>
    <row r="277" spans="1:11" ht="12.75" customHeight="1">
      <c r="A277" s="318">
        <v>5213123</v>
      </c>
      <c r="B277" s="318">
        <v>277</v>
      </c>
      <c r="C277" s="318" t="s">
        <v>2636</v>
      </c>
      <c r="D277" s="318" t="s">
        <v>4372</v>
      </c>
      <c r="E277" s="318" t="s">
        <v>2637</v>
      </c>
      <c r="F277" s="318" t="s">
        <v>25</v>
      </c>
      <c r="G277" s="318" t="s">
        <v>25</v>
      </c>
      <c r="H277" s="318" t="s">
        <v>25</v>
      </c>
      <c r="I277" s="318" t="s">
        <v>25</v>
      </c>
      <c r="J277" s="318" t="s">
        <v>25</v>
      </c>
      <c r="K277" s="318" t="s">
        <v>25</v>
      </c>
    </row>
    <row r="278" spans="1:11" ht="12.75" customHeight="1">
      <c r="A278" s="318">
        <v>5213198</v>
      </c>
      <c r="B278" s="318">
        <v>278</v>
      </c>
      <c r="C278" s="318" t="s">
        <v>2641</v>
      </c>
      <c r="D278" s="318" t="s">
        <v>4363</v>
      </c>
      <c r="E278" s="318" t="s">
        <v>2642</v>
      </c>
      <c r="F278" s="318" t="s">
        <v>25</v>
      </c>
      <c r="G278" s="318" t="s">
        <v>25</v>
      </c>
      <c r="H278" s="318" t="s">
        <v>25</v>
      </c>
      <c r="I278" s="318" t="s">
        <v>25</v>
      </c>
      <c r="J278" s="318" t="s">
        <v>25</v>
      </c>
      <c r="K278" s="318" t="s">
        <v>25</v>
      </c>
    </row>
    <row r="279" spans="1:11" ht="12.75" customHeight="1">
      <c r="A279" s="318">
        <v>5213230</v>
      </c>
      <c r="B279" s="318">
        <v>279</v>
      </c>
      <c r="C279" s="318" t="s">
        <v>1323</v>
      </c>
      <c r="D279" s="318" t="s">
        <v>4373</v>
      </c>
      <c r="E279" s="318" t="s">
        <v>1325</v>
      </c>
      <c r="F279" s="318" t="s">
        <v>25</v>
      </c>
      <c r="G279" s="318" t="s">
        <v>25</v>
      </c>
      <c r="H279" s="318" t="s">
        <v>25</v>
      </c>
      <c r="I279" s="318" t="s">
        <v>25</v>
      </c>
      <c r="J279" s="318" t="s">
        <v>25</v>
      </c>
      <c r="K279" s="318" t="s">
        <v>25</v>
      </c>
    </row>
    <row r="280" spans="1:11" ht="12.75" customHeight="1">
      <c r="A280" s="318">
        <v>5213263</v>
      </c>
      <c r="B280" s="318">
        <v>280</v>
      </c>
      <c r="C280" s="318" t="s">
        <v>1328</v>
      </c>
      <c r="D280" s="318" t="s">
        <v>4364</v>
      </c>
      <c r="E280" s="318" t="s">
        <v>1329</v>
      </c>
      <c r="F280" s="318" t="s">
        <v>25</v>
      </c>
      <c r="G280" s="318" t="s">
        <v>25</v>
      </c>
      <c r="H280" s="318" t="s">
        <v>25</v>
      </c>
      <c r="I280" s="318" t="s">
        <v>25</v>
      </c>
      <c r="J280" s="318" t="s">
        <v>25</v>
      </c>
      <c r="K280" s="318" t="s">
        <v>25</v>
      </c>
    </row>
    <row r="281" spans="1:11" ht="12.75" customHeight="1">
      <c r="A281" s="318">
        <v>5213271</v>
      </c>
      <c r="B281" s="318">
        <v>281</v>
      </c>
      <c r="C281" s="318" t="s">
        <v>1332</v>
      </c>
      <c r="D281" s="318" t="s">
        <v>4374</v>
      </c>
      <c r="E281" s="318" t="s">
        <v>1334</v>
      </c>
      <c r="F281" s="318" t="s">
        <v>25</v>
      </c>
      <c r="G281" s="318" t="s">
        <v>25</v>
      </c>
      <c r="H281" s="318" t="s">
        <v>25</v>
      </c>
      <c r="I281" s="318" t="s">
        <v>25</v>
      </c>
      <c r="J281" s="318" t="s">
        <v>25</v>
      </c>
      <c r="K281" s="318" t="s">
        <v>25</v>
      </c>
    </row>
    <row r="282" spans="1:11" ht="12.75" customHeight="1">
      <c r="A282" s="318">
        <v>5213289</v>
      </c>
      <c r="B282" s="318">
        <v>282</v>
      </c>
      <c r="C282" s="318" t="s">
        <v>3397</v>
      </c>
      <c r="D282" s="318" t="s">
        <v>4359</v>
      </c>
      <c r="E282" s="318" t="s">
        <v>3398</v>
      </c>
      <c r="F282" s="318" t="s">
        <v>25</v>
      </c>
      <c r="G282" s="318" t="s">
        <v>25</v>
      </c>
      <c r="H282" s="318" t="s">
        <v>25</v>
      </c>
      <c r="I282" s="318" t="s">
        <v>25</v>
      </c>
      <c r="J282" s="318" t="s">
        <v>25</v>
      </c>
      <c r="K282" s="318" t="s">
        <v>25</v>
      </c>
    </row>
    <row r="283" spans="1:11" ht="12.75" customHeight="1">
      <c r="A283" s="318">
        <v>5213370</v>
      </c>
      <c r="B283" s="318">
        <v>283</v>
      </c>
      <c r="C283" s="318" t="s">
        <v>3401</v>
      </c>
      <c r="D283" s="318" t="s">
        <v>4375</v>
      </c>
      <c r="E283" s="318" t="s">
        <v>3403</v>
      </c>
      <c r="F283" s="318" t="s">
        <v>25</v>
      </c>
      <c r="G283" s="318" t="s">
        <v>25</v>
      </c>
      <c r="H283" s="318" t="s">
        <v>25</v>
      </c>
      <c r="I283" s="318" t="s">
        <v>25</v>
      </c>
      <c r="J283" s="318" t="s">
        <v>25</v>
      </c>
      <c r="K283" s="318" t="s">
        <v>25</v>
      </c>
    </row>
    <row r="284" spans="1:11" ht="12.75" customHeight="1">
      <c r="A284" s="318">
        <v>5213446</v>
      </c>
      <c r="B284" s="318">
        <v>284</v>
      </c>
      <c r="C284" s="318" t="s">
        <v>1337</v>
      </c>
      <c r="D284" s="318" t="s">
        <v>4352</v>
      </c>
      <c r="E284" s="318" t="s">
        <v>1339</v>
      </c>
      <c r="F284" s="318" t="s">
        <v>25</v>
      </c>
      <c r="G284" s="318" t="s">
        <v>25</v>
      </c>
      <c r="H284" s="318" t="s">
        <v>25</v>
      </c>
      <c r="I284" s="318" t="s">
        <v>25</v>
      </c>
      <c r="J284" s="318" t="s">
        <v>25</v>
      </c>
      <c r="K284" s="318" t="s">
        <v>25</v>
      </c>
    </row>
    <row r="285" spans="1:11" ht="12.75" customHeight="1">
      <c r="A285" s="318">
        <v>5213461</v>
      </c>
      <c r="B285" s="318">
        <v>285</v>
      </c>
      <c r="C285" s="318" t="s">
        <v>1342</v>
      </c>
      <c r="D285" s="318" t="s">
        <v>4355</v>
      </c>
      <c r="E285" s="318" t="s">
        <v>1344</v>
      </c>
      <c r="F285" s="318" t="s">
        <v>25</v>
      </c>
      <c r="G285" s="318" t="s">
        <v>25</v>
      </c>
      <c r="H285" s="318" t="s">
        <v>25</v>
      </c>
      <c r="I285" s="318" t="s">
        <v>25</v>
      </c>
      <c r="J285" s="318" t="s">
        <v>25</v>
      </c>
      <c r="K285" s="318" t="s">
        <v>25</v>
      </c>
    </row>
    <row r="286" spans="1:11" ht="12.75" customHeight="1">
      <c r="A286" s="318">
        <v>5213479</v>
      </c>
      <c r="B286" s="318">
        <v>286</v>
      </c>
      <c r="C286" s="318" t="s">
        <v>4005</v>
      </c>
      <c r="D286" s="318" t="s">
        <v>4363</v>
      </c>
      <c r="E286" s="318" t="s">
        <v>4006</v>
      </c>
      <c r="F286" s="318" t="s">
        <v>25</v>
      </c>
      <c r="G286" s="318" t="s">
        <v>25</v>
      </c>
      <c r="H286" s="318" t="s">
        <v>25</v>
      </c>
      <c r="I286" s="318" t="s">
        <v>25</v>
      </c>
      <c r="J286" s="318" t="s">
        <v>25</v>
      </c>
      <c r="K286" s="318" t="s">
        <v>25</v>
      </c>
    </row>
    <row r="287" spans="1:11" ht="12.75" customHeight="1">
      <c r="A287" s="318">
        <v>5311232</v>
      </c>
      <c r="B287" s="318">
        <v>287</v>
      </c>
      <c r="C287" s="318" t="s">
        <v>3408</v>
      </c>
      <c r="D287" s="318" t="s">
        <v>4376</v>
      </c>
      <c r="E287" s="318" t="s">
        <v>3410</v>
      </c>
      <c r="F287" s="318" t="s">
        <v>25</v>
      </c>
      <c r="G287" s="318" t="s">
        <v>25</v>
      </c>
      <c r="H287" s="318" t="s">
        <v>25</v>
      </c>
      <c r="I287" s="318" t="s">
        <v>25</v>
      </c>
      <c r="J287" s="318" t="s">
        <v>25</v>
      </c>
      <c r="K287" s="318" t="s">
        <v>25</v>
      </c>
    </row>
    <row r="288" spans="1:11" ht="12.75" customHeight="1">
      <c r="A288" s="318">
        <v>5311554</v>
      </c>
      <c r="B288" s="318">
        <v>288</v>
      </c>
      <c r="C288" s="318" t="s">
        <v>2646</v>
      </c>
      <c r="D288" s="318" t="s">
        <v>4377</v>
      </c>
      <c r="E288" s="318" t="s">
        <v>2648</v>
      </c>
      <c r="F288" s="318" t="s">
        <v>25</v>
      </c>
      <c r="G288" s="318" t="s">
        <v>25</v>
      </c>
      <c r="H288" s="318" t="s">
        <v>25</v>
      </c>
      <c r="I288" s="318" t="s">
        <v>25</v>
      </c>
      <c r="J288" s="318" t="s">
        <v>25</v>
      </c>
      <c r="K288" s="318" t="s">
        <v>25</v>
      </c>
    </row>
    <row r="289" spans="1:11" ht="12.75" customHeight="1">
      <c r="A289" s="318">
        <v>5311935</v>
      </c>
      <c r="B289" s="318">
        <v>289</v>
      </c>
      <c r="C289" s="318" t="s">
        <v>3414</v>
      </c>
      <c r="D289" s="318" t="s">
        <v>4378</v>
      </c>
      <c r="E289" s="318" t="s">
        <v>3415</v>
      </c>
      <c r="F289" s="318" t="s">
        <v>25</v>
      </c>
      <c r="G289" s="318" t="s">
        <v>25</v>
      </c>
      <c r="H289" s="318" t="s">
        <v>25</v>
      </c>
      <c r="I289" s="318" t="s">
        <v>25</v>
      </c>
      <c r="J289" s="318" t="s">
        <v>25</v>
      </c>
      <c r="K289" s="318" t="s">
        <v>25</v>
      </c>
    </row>
    <row r="290" spans="1:11" ht="12.75" customHeight="1">
      <c r="A290" s="318">
        <v>5311976</v>
      </c>
      <c r="B290" s="318">
        <v>290</v>
      </c>
      <c r="C290" s="318" t="s">
        <v>2652</v>
      </c>
      <c r="D290" s="318" t="s">
        <v>4379</v>
      </c>
      <c r="E290" s="318" t="s">
        <v>2654</v>
      </c>
      <c r="F290" s="318" t="s">
        <v>25</v>
      </c>
      <c r="G290" s="318" t="s">
        <v>25</v>
      </c>
      <c r="H290" s="318" t="s">
        <v>25</v>
      </c>
      <c r="I290" s="318" t="s">
        <v>25</v>
      </c>
      <c r="J290" s="318" t="s">
        <v>25</v>
      </c>
      <c r="K290" s="318" t="s">
        <v>25</v>
      </c>
    </row>
    <row r="291" spans="1:11" ht="12.75" customHeight="1">
      <c r="A291" s="318">
        <v>5311984</v>
      </c>
      <c r="B291" s="318">
        <v>291</v>
      </c>
      <c r="C291" s="318" t="s">
        <v>2658</v>
      </c>
      <c r="D291" s="318" t="s">
        <v>4380</v>
      </c>
      <c r="E291" s="318" t="s">
        <v>2660</v>
      </c>
      <c r="F291" s="318" t="s">
        <v>25</v>
      </c>
      <c r="G291" s="318" t="s">
        <v>25</v>
      </c>
      <c r="H291" s="318" t="s">
        <v>25</v>
      </c>
      <c r="I291" s="318" t="s">
        <v>25</v>
      </c>
      <c r="J291" s="318" t="s">
        <v>25</v>
      </c>
      <c r="K291" s="318" t="s">
        <v>25</v>
      </c>
    </row>
    <row r="292" spans="1:11" ht="12.75" customHeight="1">
      <c r="A292" s="318">
        <v>5312065</v>
      </c>
      <c r="B292" s="318">
        <v>292</v>
      </c>
      <c r="C292" s="318" t="s">
        <v>2664</v>
      </c>
      <c r="D292" s="318" t="s">
        <v>4381</v>
      </c>
      <c r="E292" s="318" t="s">
        <v>2666</v>
      </c>
      <c r="F292" s="318" t="s">
        <v>25</v>
      </c>
      <c r="G292" s="318" t="s">
        <v>25</v>
      </c>
      <c r="H292" s="318" t="s">
        <v>25</v>
      </c>
      <c r="I292" s="318" t="s">
        <v>25</v>
      </c>
      <c r="J292" s="318" t="s">
        <v>25</v>
      </c>
      <c r="K292" s="318" t="s">
        <v>25</v>
      </c>
    </row>
    <row r="293" spans="1:11" ht="12.75" customHeight="1">
      <c r="A293" s="318">
        <v>5312164</v>
      </c>
      <c r="B293" s="318">
        <v>293</v>
      </c>
      <c r="C293" s="318" t="s">
        <v>1347</v>
      </c>
      <c r="D293" s="318" t="s">
        <v>4382</v>
      </c>
      <c r="E293" s="318" t="s">
        <v>1349</v>
      </c>
      <c r="F293" s="318" t="s">
        <v>25</v>
      </c>
      <c r="G293" s="318" t="s">
        <v>25</v>
      </c>
      <c r="H293" s="318" t="s">
        <v>25</v>
      </c>
      <c r="I293" s="318" t="s">
        <v>25</v>
      </c>
      <c r="J293" s="318" t="s">
        <v>25</v>
      </c>
      <c r="K293" s="318" t="s">
        <v>25</v>
      </c>
    </row>
    <row r="294" spans="1:11" ht="12.75" customHeight="1">
      <c r="A294" s="318">
        <v>5312172</v>
      </c>
      <c r="B294" s="318">
        <v>294</v>
      </c>
      <c r="C294" s="318" t="s">
        <v>3708</v>
      </c>
      <c r="D294" s="318" t="s">
        <v>4383</v>
      </c>
      <c r="E294" s="318" t="s">
        <v>3709</v>
      </c>
      <c r="F294" s="318" t="s">
        <v>25</v>
      </c>
      <c r="G294" s="318" t="s">
        <v>25</v>
      </c>
      <c r="H294" s="318" t="s">
        <v>25</v>
      </c>
      <c r="I294" s="318" t="s">
        <v>25</v>
      </c>
      <c r="J294" s="318" t="s">
        <v>25</v>
      </c>
      <c r="K294" s="318" t="s">
        <v>25</v>
      </c>
    </row>
    <row r="295" spans="1:11" ht="12.75" customHeight="1">
      <c r="A295" s="318">
        <v>5312180</v>
      </c>
      <c r="B295" s="318">
        <v>295</v>
      </c>
      <c r="C295" s="318" t="s">
        <v>1352</v>
      </c>
      <c r="D295" s="318" t="s">
        <v>4384</v>
      </c>
      <c r="E295" s="318" t="s">
        <v>1354</v>
      </c>
      <c r="F295" s="318" t="s">
        <v>25</v>
      </c>
      <c r="G295" s="318" t="s">
        <v>25</v>
      </c>
      <c r="H295" s="318" t="s">
        <v>25</v>
      </c>
      <c r="I295" s="318" t="s">
        <v>25</v>
      </c>
      <c r="J295" s="318" t="s">
        <v>25</v>
      </c>
      <c r="K295" s="318" t="s">
        <v>25</v>
      </c>
    </row>
    <row r="296" spans="1:11" ht="12.75" customHeight="1">
      <c r="A296" s="318">
        <v>5312461</v>
      </c>
      <c r="B296" s="318">
        <v>296</v>
      </c>
      <c r="C296" s="318" t="s">
        <v>2671</v>
      </c>
      <c r="D296" s="318" t="s">
        <v>4385</v>
      </c>
      <c r="E296" s="318" t="s">
        <v>2673</v>
      </c>
      <c r="F296" s="318" t="s">
        <v>25</v>
      </c>
      <c r="G296" s="318" t="s">
        <v>25</v>
      </c>
      <c r="H296" s="318" t="s">
        <v>25</v>
      </c>
      <c r="I296" s="318" t="s">
        <v>25</v>
      </c>
      <c r="J296" s="318" t="s">
        <v>25</v>
      </c>
      <c r="K296" s="318" t="s">
        <v>25</v>
      </c>
    </row>
    <row r="297" spans="1:11" ht="12.75" customHeight="1">
      <c r="A297" s="318">
        <v>5312495</v>
      </c>
      <c r="B297" s="318">
        <v>297</v>
      </c>
      <c r="C297" s="318" t="s">
        <v>3421</v>
      </c>
      <c r="D297" s="318" t="s">
        <v>4386</v>
      </c>
      <c r="E297" s="318" t="s">
        <v>3423</v>
      </c>
      <c r="F297" s="318" t="s">
        <v>25</v>
      </c>
      <c r="G297" s="318" t="s">
        <v>25</v>
      </c>
      <c r="H297" s="318" t="s">
        <v>25</v>
      </c>
      <c r="I297" s="318" t="s">
        <v>25</v>
      </c>
      <c r="J297" s="318" t="s">
        <v>25</v>
      </c>
      <c r="K297" s="318" t="s">
        <v>25</v>
      </c>
    </row>
    <row r="298" spans="1:11" ht="12.75" customHeight="1">
      <c r="A298" s="318">
        <v>5312511</v>
      </c>
      <c r="B298" s="318">
        <v>298</v>
      </c>
      <c r="C298" s="318" t="s">
        <v>2677</v>
      </c>
      <c r="D298" s="318" t="s">
        <v>4383</v>
      </c>
      <c r="E298" s="318" t="s">
        <v>2678</v>
      </c>
      <c r="F298" s="318" t="s">
        <v>25</v>
      </c>
      <c r="G298" s="318" t="s">
        <v>25</v>
      </c>
      <c r="H298" s="318" t="s">
        <v>25</v>
      </c>
      <c r="I298" s="318" t="s">
        <v>25</v>
      </c>
      <c r="J298" s="318" t="s">
        <v>25</v>
      </c>
      <c r="K298" s="318" t="s">
        <v>25</v>
      </c>
    </row>
    <row r="299" spans="1:11" ht="12.75" customHeight="1">
      <c r="A299" s="318">
        <v>5312586</v>
      </c>
      <c r="B299" s="318">
        <v>299</v>
      </c>
      <c r="C299" s="318" t="s">
        <v>2682</v>
      </c>
      <c r="D299" s="318" t="s">
        <v>4387</v>
      </c>
      <c r="E299" s="318" t="s">
        <v>2684</v>
      </c>
      <c r="F299" s="318" t="s">
        <v>25</v>
      </c>
      <c r="G299" s="318" t="s">
        <v>25</v>
      </c>
      <c r="H299" s="318" t="s">
        <v>25</v>
      </c>
      <c r="I299" s="318" t="s">
        <v>25</v>
      </c>
      <c r="J299" s="318" t="s">
        <v>25</v>
      </c>
      <c r="K299" s="318" t="s">
        <v>25</v>
      </c>
    </row>
    <row r="300" spans="1:11" ht="12.75" customHeight="1">
      <c r="A300" s="318">
        <v>5312610</v>
      </c>
      <c r="B300" s="318">
        <v>300</v>
      </c>
      <c r="C300" s="318" t="s">
        <v>2688</v>
      </c>
      <c r="D300" s="318" t="s">
        <v>4380</v>
      </c>
      <c r="E300" s="318" t="s">
        <v>2689</v>
      </c>
      <c r="F300" s="318" t="s">
        <v>25</v>
      </c>
      <c r="G300" s="318" t="s">
        <v>25</v>
      </c>
      <c r="H300" s="318" t="s">
        <v>25</v>
      </c>
      <c r="I300" s="318" t="s">
        <v>25</v>
      </c>
      <c r="J300" s="318" t="s">
        <v>25</v>
      </c>
      <c r="K300" s="318" t="s">
        <v>25</v>
      </c>
    </row>
    <row r="301" spans="1:11" ht="12.75" customHeight="1">
      <c r="A301" s="318">
        <v>5312669</v>
      </c>
      <c r="B301" s="318">
        <v>301</v>
      </c>
      <c r="C301" s="318" t="s">
        <v>1356</v>
      </c>
      <c r="D301" s="318" t="s">
        <v>4378</v>
      </c>
      <c r="E301" s="318" t="s">
        <v>1358</v>
      </c>
      <c r="F301" s="318" t="s">
        <v>25</v>
      </c>
      <c r="G301" s="318" t="s">
        <v>25</v>
      </c>
      <c r="H301" s="318" t="s">
        <v>25</v>
      </c>
      <c r="I301" s="318" t="s">
        <v>25</v>
      </c>
      <c r="J301" s="318" t="s">
        <v>25</v>
      </c>
      <c r="K301" s="318" t="s">
        <v>25</v>
      </c>
    </row>
    <row r="302" spans="1:11" ht="12.75" customHeight="1">
      <c r="A302" s="318">
        <v>5312685</v>
      </c>
      <c r="B302" s="318">
        <v>302</v>
      </c>
      <c r="C302" s="318" t="s">
        <v>3427</v>
      </c>
      <c r="D302" s="318" t="s">
        <v>4388</v>
      </c>
      <c r="E302" s="318" t="s">
        <v>3429</v>
      </c>
      <c r="F302" s="318" t="s">
        <v>25</v>
      </c>
      <c r="G302" s="318" t="s">
        <v>25</v>
      </c>
      <c r="H302" s="318" t="s">
        <v>25</v>
      </c>
      <c r="I302" s="318" t="s">
        <v>25</v>
      </c>
      <c r="J302" s="318" t="s">
        <v>25</v>
      </c>
      <c r="K302" s="318" t="s">
        <v>25</v>
      </c>
    </row>
    <row r="303" spans="1:11" ht="12.75" customHeight="1">
      <c r="A303" s="318">
        <v>5312727</v>
      </c>
      <c r="B303" s="318">
        <v>303</v>
      </c>
      <c r="C303" s="318" t="s">
        <v>4017</v>
      </c>
      <c r="D303" s="318" t="s">
        <v>4389</v>
      </c>
      <c r="E303" s="318" t="s">
        <v>4018</v>
      </c>
      <c r="F303" s="318" t="s">
        <v>25</v>
      </c>
      <c r="G303" s="318" t="s">
        <v>25</v>
      </c>
      <c r="H303" s="318" t="s">
        <v>25</v>
      </c>
      <c r="I303" s="318" t="s">
        <v>25</v>
      </c>
      <c r="J303" s="318" t="s">
        <v>25</v>
      </c>
      <c r="K303" s="318" t="s">
        <v>25</v>
      </c>
    </row>
    <row r="304" spans="1:11" ht="12.75" customHeight="1">
      <c r="A304" s="318">
        <v>5312883</v>
      </c>
      <c r="B304" s="318">
        <v>304</v>
      </c>
      <c r="C304" s="318" t="s">
        <v>2145</v>
      </c>
      <c r="D304" s="318" t="s">
        <v>4390</v>
      </c>
      <c r="E304" s="318" t="s">
        <v>2695</v>
      </c>
      <c r="F304" s="318" t="s">
        <v>25</v>
      </c>
      <c r="G304" s="318" t="s">
        <v>25</v>
      </c>
      <c r="H304" s="318" t="s">
        <v>25</v>
      </c>
      <c r="I304" s="318" t="s">
        <v>25</v>
      </c>
      <c r="J304" s="318" t="s">
        <v>25</v>
      </c>
      <c r="K304" s="318" t="s">
        <v>25</v>
      </c>
    </row>
    <row r="305" spans="1:11" ht="12.75" customHeight="1">
      <c r="A305" s="318">
        <v>5312891</v>
      </c>
      <c r="B305" s="318">
        <v>305</v>
      </c>
      <c r="C305" s="318" t="s">
        <v>2699</v>
      </c>
      <c r="D305" s="318" t="s">
        <v>4389</v>
      </c>
      <c r="E305" s="318" t="s">
        <v>2701</v>
      </c>
      <c r="F305" s="318" t="s">
        <v>25</v>
      </c>
      <c r="G305" s="318" t="s">
        <v>25</v>
      </c>
      <c r="H305" s="318" t="s">
        <v>25</v>
      </c>
      <c r="I305" s="318" t="s">
        <v>25</v>
      </c>
      <c r="J305" s="318" t="s">
        <v>25</v>
      </c>
      <c r="K305" s="318" t="s">
        <v>25</v>
      </c>
    </row>
    <row r="306" spans="1:11" ht="12.75" customHeight="1">
      <c r="A306" s="318">
        <v>5312966</v>
      </c>
      <c r="B306" s="318">
        <v>306</v>
      </c>
      <c r="C306" s="318" t="s">
        <v>2705</v>
      </c>
      <c r="D306" s="318" t="s">
        <v>4384</v>
      </c>
      <c r="E306" s="318" t="s">
        <v>2706</v>
      </c>
      <c r="F306" s="318" t="s">
        <v>25</v>
      </c>
      <c r="G306" s="318" t="s">
        <v>25</v>
      </c>
      <c r="H306" s="318" t="s">
        <v>25</v>
      </c>
      <c r="I306" s="318" t="s">
        <v>25</v>
      </c>
      <c r="J306" s="318" t="s">
        <v>25</v>
      </c>
      <c r="K306" s="318" t="s">
        <v>25</v>
      </c>
    </row>
    <row r="307" spans="1:11" ht="12.75" customHeight="1">
      <c r="A307" s="318">
        <v>5313006</v>
      </c>
      <c r="B307" s="318">
        <v>307</v>
      </c>
      <c r="C307" s="318" t="s">
        <v>2710</v>
      </c>
      <c r="D307" s="318" t="s">
        <v>4391</v>
      </c>
      <c r="E307" s="318" t="s">
        <v>2712</v>
      </c>
      <c r="F307" s="318" t="s">
        <v>25</v>
      </c>
      <c r="G307" s="318" t="s">
        <v>25</v>
      </c>
      <c r="H307" s="318" t="s">
        <v>25</v>
      </c>
      <c r="I307" s="318" t="s">
        <v>25</v>
      </c>
      <c r="J307" s="318" t="s">
        <v>25</v>
      </c>
      <c r="K307" s="318" t="s">
        <v>25</v>
      </c>
    </row>
    <row r="308" spans="1:11" ht="12.75" customHeight="1">
      <c r="A308" s="318">
        <v>5313014</v>
      </c>
      <c r="B308" s="318">
        <v>308</v>
      </c>
      <c r="C308" s="318" t="s">
        <v>2716</v>
      </c>
      <c r="D308" s="318" t="s">
        <v>4391</v>
      </c>
      <c r="E308" s="318" t="s">
        <v>2717</v>
      </c>
      <c r="F308" s="318" t="s">
        <v>25</v>
      </c>
      <c r="G308" s="318" t="s">
        <v>25</v>
      </c>
      <c r="H308" s="318" t="s">
        <v>25</v>
      </c>
      <c r="I308" s="318" t="s">
        <v>25</v>
      </c>
      <c r="J308" s="318" t="s">
        <v>25</v>
      </c>
      <c r="K308" s="318" t="s">
        <v>25</v>
      </c>
    </row>
    <row r="309" spans="1:11" ht="12.75" customHeight="1">
      <c r="A309" s="318">
        <v>5313022</v>
      </c>
      <c r="B309" s="318">
        <v>309</v>
      </c>
      <c r="C309" s="318" t="s">
        <v>2722</v>
      </c>
      <c r="D309" s="318" t="s">
        <v>4389</v>
      </c>
      <c r="E309" s="318" t="s">
        <v>2723</v>
      </c>
      <c r="F309" s="318" t="s">
        <v>25</v>
      </c>
      <c r="G309" s="318" t="s">
        <v>25</v>
      </c>
      <c r="H309" s="318" t="s">
        <v>25</v>
      </c>
      <c r="I309" s="318" t="s">
        <v>25</v>
      </c>
      <c r="J309" s="318" t="s">
        <v>25</v>
      </c>
      <c r="K309" s="318" t="s">
        <v>25</v>
      </c>
    </row>
    <row r="310" spans="1:11" ht="12.75" customHeight="1">
      <c r="A310" s="318">
        <v>5313055</v>
      </c>
      <c r="B310" s="318">
        <v>310</v>
      </c>
      <c r="C310" s="318" t="s">
        <v>2727</v>
      </c>
      <c r="D310" s="318" t="s">
        <v>4392</v>
      </c>
      <c r="E310" s="318" t="s">
        <v>2729</v>
      </c>
      <c r="F310" s="318" t="s">
        <v>25</v>
      </c>
      <c r="G310" s="318" t="s">
        <v>25</v>
      </c>
      <c r="H310" s="318" t="s">
        <v>25</v>
      </c>
      <c r="I310" s="318" t="s">
        <v>25</v>
      </c>
      <c r="J310" s="318" t="s">
        <v>25</v>
      </c>
      <c r="K310" s="318" t="s">
        <v>25</v>
      </c>
    </row>
    <row r="311" spans="1:11" ht="12.75" customHeight="1">
      <c r="A311" s="318">
        <v>5313063</v>
      </c>
      <c r="B311" s="318">
        <v>311</v>
      </c>
      <c r="C311" s="318" t="s">
        <v>3433</v>
      </c>
      <c r="D311" s="318" t="s">
        <v>4383</v>
      </c>
      <c r="E311" s="318" t="s">
        <v>3434</v>
      </c>
      <c r="F311" s="318" t="s">
        <v>25</v>
      </c>
      <c r="G311" s="318" t="s">
        <v>25</v>
      </c>
      <c r="H311" s="318" t="s">
        <v>25</v>
      </c>
      <c r="I311" s="318" t="s">
        <v>25</v>
      </c>
      <c r="J311" s="318" t="s">
        <v>25</v>
      </c>
      <c r="K311" s="318" t="s">
        <v>25</v>
      </c>
    </row>
    <row r="312" spans="1:11" ht="12.75" customHeight="1">
      <c r="A312" s="318">
        <v>5313071</v>
      </c>
      <c r="B312" s="318">
        <v>312</v>
      </c>
      <c r="C312" s="318" t="s">
        <v>1361</v>
      </c>
      <c r="D312" s="318" t="s">
        <v>4383</v>
      </c>
      <c r="E312" s="318" t="s">
        <v>1363</v>
      </c>
      <c r="F312" s="318" t="s">
        <v>25</v>
      </c>
      <c r="G312" s="318" t="s">
        <v>25</v>
      </c>
      <c r="H312" s="318" t="s">
        <v>25</v>
      </c>
      <c r="I312" s="318" t="s">
        <v>25</v>
      </c>
      <c r="J312" s="318" t="s">
        <v>25</v>
      </c>
      <c r="K312" s="318" t="s">
        <v>25</v>
      </c>
    </row>
    <row r="313" spans="1:11" ht="12.75" customHeight="1">
      <c r="A313" s="318">
        <v>5411164</v>
      </c>
      <c r="B313" s="318">
        <v>313</v>
      </c>
      <c r="C313" s="318" t="s">
        <v>2734</v>
      </c>
      <c r="D313" s="318" t="s">
        <v>4393</v>
      </c>
      <c r="E313" s="318" t="s">
        <v>2736</v>
      </c>
      <c r="F313" s="318" t="s">
        <v>25</v>
      </c>
      <c r="G313" s="318" t="s">
        <v>25</v>
      </c>
      <c r="H313" s="318" t="s">
        <v>25</v>
      </c>
      <c r="I313" s="318" t="s">
        <v>25</v>
      </c>
      <c r="J313" s="318" t="s">
        <v>25</v>
      </c>
      <c r="K313" s="318" t="s">
        <v>25</v>
      </c>
    </row>
    <row r="314" spans="1:11" ht="12.75" customHeight="1">
      <c r="A314" s="318">
        <v>5411180</v>
      </c>
      <c r="B314" s="318">
        <v>314</v>
      </c>
      <c r="C314" s="318" t="s">
        <v>2740</v>
      </c>
      <c r="D314" s="318" t="s">
        <v>4394</v>
      </c>
      <c r="E314" s="318" t="s">
        <v>2742</v>
      </c>
      <c r="F314" s="318" t="s">
        <v>25</v>
      </c>
      <c r="G314" s="318" t="s">
        <v>25</v>
      </c>
      <c r="H314" s="318" t="s">
        <v>25</v>
      </c>
      <c r="I314" s="318" t="s">
        <v>25</v>
      </c>
      <c r="J314" s="318" t="s">
        <v>25</v>
      </c>
      <c r="K314" s="318" t="s">
        <v>25</v>
      </c>
    </row>
    <row r="315" spans="1:11" ht="12.75" customHeight="1">
      <c r="A315" s="318">
        <v>5411388</v>
      </c>
      <c r="B315" s="318">
        <v>315</v>
      </c>
      <c r="C315" s="318" t="s">
        <v>2746</v>
      </c>
      <c r="D315" s="318" t="s">
        <v>4395</v>
      </c>
      <c r="E315" s="318" t="s">
        <v>2747</v>
      </c>
      <c r="F315" s="318" t="s">
        <v>25</v>
      </c>
      <c r="G315" s="318" t="s">
        <v>25</v>
      </c>
      <c r="H315" s="318" t="s">
        <v>25</v>
      </c>
      <c r="I315" s="318" t="s">
        <v>25</v>
      </c>
      <c r="J315" s="318" t="s">
        <v>25</v>
      </c>
      <c r="K315" s="318" t="s">
        <v>25</v>
      </c>
    </row>
    <row r="316" spans="1:11" ht="12.75" customHeight="1">
      <c r="A316" s="318">
        <v>5411602</v>
      </c>
      <c r="B316" s="318">
        <v>316</v>
      </c>
      <c r="C316" s="318" t="s">
        <v>4021</v>
      </c>
      <c r="D316" s="318" t="s">
        <v>4396</v>
      </c>
      <c r="E316" s="318" t="s">
        <v>4022</v>
      </c>
      <c r="F316" s="318" t="s">
        <v>25</v>
      </c>
      <c r="G316" s="318" t="s">
        <v>25</v>
      </c>
      <c r="H316" s="318" t="s">
        <v>25</v>
      </c>
      <c r="I316" s="318" t="s">
        <v>25</v>
      </c>
      <c r="J316" s="318" t="s">
        <v>25</v>
      </c>
      <c r="K316" s="318" t="s">
        <v>25</v>
      </c>
    </row>
    <row r="317" spans="1:11" ht="12.75" customHeight="1">
      <c r="A317" s="318">
        <v>5411842</v>
      </c>
      <c r="B317" s="318">
        <v>317</v>
      </c>
      <c r="C317" s="318" t="s">
        <v>2751</v>
      </c>
      <c r="D317" s="318" t="s">
        <v>4395</v>
      </c>
      <c r="E317" s="318" t="s">
        <v>2752</v>
      </c>
      <c r="F317" s="318" t="s">
        <v>25</v>
      </c>
      <c r="G317" s="318" t="s">
        <v>25</v>
      </c>
      <c r="H317" s="318" t="s">
        <v>25</v>
      </c>
      <c r="I317" s="318" t="s">
        <v>25</v>
      </c>
      <c r="J317" s="318" t="s">
        <v>25</v>
      </c>
      <c r="K317" s="318" t="s">
        <v>25</v>
      </c>
    </row>
    <row r="318" spans="1:11" ht="12.75" customHeight="1">
      <c r="A318" s="318">
        <v>5411859</v>
      </c>
      <c r="B318" s="318">
        <v>318</v>
      </c>
      <c r="C318" s="318" t="s">
        <v>2756</v>
      </c>
      <c r="D318" s="318" t="s">
        <v>4397</v>
      </c>
      <c r="E318" s="318" t="s">
        <v>2758</v>
      </c>
      <c r="F318" s="318" t="s">
        <v>25</v>
      </c>
      <c r="G318" s="318" t="s">
        <v>25</v>
      </c>
      <c r="H318" s="318" t="s">
        <v>25</v>
      </c>
      <c r="I318" s="318" t="s">
        <v>25</v>
      </c>
      <c r="J318" s="318" t="s">
        <v>25</v>
      </c>
      <c r="K318" s="318" t="s">
        <v>25</v>
      </c>
    </row>
    <row r="319" spans="1:11" ht="12.75" customHeight="1">
      <c r="A319" s="318">
        <v>5411875</v>
      </c>
      <c r="B319" s="318">
        <v>319</v>
      </c>
      <c r="C319" s="318" t="s">
        <v>4026</v>
      </c>
      <c r="D319" s="318" t="s">
        <v>4395</v>
      </c>
      <c r="E319" s="318" t="s">
        <v>4027</v>
      </c>
      <c r="F319" s="318" t="s">
        <v>25</v>
      </c>
      <c r="G319" s="318" t="s">
        <v>25</v>
      </c>
      <c r="H319" s="318" t="s">
        <v>25</v>
      </c>
      <c r="I319" s="318" t="s">
        <v>25</v>
      </c>
      <c r="J319" s="318" t="s">
        <v>25</v>
      </c>
      <c r="K319" s="318" t="s">
        <v>25</v>
      </c>
    </row>
    <row r="320" spans="1:11" ht="12.75" customHeight="1">
      <c r="A320" s="318">
        <v>5412030</v>
      </c>
      <c r="B320" s="318">
        <v>320</v>
      </c>
      <c r="C320" s="318" t="s">
        <v>4030</v>
      </c>
      <c r="D320" s="318" t="s">
        <v>4398</v>
      </c>
      <c r="E320" s="318" t="s">
        <v>4032</v>
      </c>
      <c r="F320" s="318" t="s">
        <v>25</v>
      </c>
      <c r="G320" s="318" t="s">
        <v>25</v>
      </c>
      <c r="H320" s="318" t="s">
        <v>25</v>
      </c>
      <c r="I320" s="318" t="s">
        <v>25</v>
      </c>
      <c r="J320" s="318" t="s">
        <v>25</v>
      </c>
      <c r="K320" s="318" t="s">
        <v>25</v>
      </c>
    </row>
    <row r="321" spans="1:11" ht="12.75" customHeight="1">
      <c r="A321" s="318">
        <v>5412063</v>
      </c>
      <c r="B321" s="318">
        <v>321</v>
      </c>
      <c r="C321" s="318" t="s">
        <v>2762</v>
      </c>
      <c r="D321" s="318" t="s">
        <v>4399</v>
      </c>
      <c r="E321" s="318" t="s">
        <v>2764</v>
      </c>
      <c r="F321" s="318" t="s">
        <v>25</v>
      </c>
      <c r="G321" s="318" t="s">
        <v>25</v>
      </c>
      <c r="H321" s="318" t="s">
        <v>25</v>
      </c>
      <c r="I321" s="318" t="s">
        <v>25</v>
      </c>
      <c r="J321" s="318" t="s">
        <v>25</v>
      </c>
      <c r="K321" s="318" t="s">
        <v>25</v>
      </c>
    </row>
    <row r="322" spans="1:11" ht="12.75" customHeight="1">
      <c r="A322" s="318">
        <v>5412071</v>
      </c>
      <c r="B322" s="318">
        <v>322</v>
      </c>
      <c r="C322" s="318" t="s">
        <v>2768</v>
      </c>
      <c r="D322" s="318" t="s">
        <v>4396</v>
      </c>
      <c r="E322" s="318" t="s">
        <v>2770</v>
      </c>
      <c r="F322" s="318" t="s">
        <v>25</v>
      </c>
      <c r="G322" s="318" t="s">
        <v>25</v>
      </c>
      <c r="H322" s="318" t="s">
        <v>25</v>
      </c>
      <c r="I322" s="318" t="s">
        <v>25</v>
      </c>
      <c r="J322" s="318" t="s">
        <v>25</v>
      </c>
      <c r="K322" s="318" t="s">
        <v>25</v>
      </c>
    </row>
    <row r="323" spans="1:11" ht="12.75" customHeight="1">
      <c r="A323" s="318">
        <v>5412113</v>
      </c>
      <c r="B323" s="318">
        <v>323</v>
      </c>
      <c r="C323" s="318" t="s">
        <v>2774</v>
      </c>
      <c r="D323" s="318" t="s">
        <v>4400</v>
      </c>
      <c r="E323" s="318" t="s">
        <v>2776</v>
      </c>
      <c r="F323" s="318" t="s">
        <v>25</v>
      </c>
      <c r="G323" s="318" t="s">
        <v>25</v>
      </c>
      <c r="H323" s="318" t="s">
        <v>25</v>
      </c>
      <c r="I323" s="318" t="s">
        <v>25</v>
      </c>
      <c r="J323" s="318" t="s">
        <v>25</v>
      </c>
      <c r="K323" s="318" t="s">
        <v>25</v>
      </c>
    </row>
    <row r="324" spans="1:11" ht="12.75" customHeight="1">
      <c r="A324" s="318">
        <v>5412196</v>
      </c>
      <c r="B324" s="318">
        <v>324</v>
      </c>
      <c r="C324" s="318" t="s">
        <v>3740</v>
      </c>
      <c r="D324" s="318" t="s">
        <v>4400</v>
      </c>
      <c r="E324" s="318" t="s">
        <v>3741</v>
      </c>
      <c r="F324" s="318" t="s">
        <v>25</v>
      </c>
      <c r="G324" s="318" t="s">
        <v>25</v>
      </c>
      <c r="H324" s="318" t="s">
        <v>25</v>
      </c>
      <c r="I324" s="318" t="s">
        <v>25</v>
      </c>
      <c r="J324" s="318" t="s">
        <v>25</v>
      </c>
      <c r="K324" s="318" t="s">
        <v>25</v>
      </c>
    </row>
    <row r="325" spans="1:11" ht="12.75" customHeight="1">
      <c r="A325" s="318">
        <v>5412253</v>
      </c>
      <c r="B325" s="318">
        <v>325</v>
      </c>
      <c r="C325" s="318" t="s">
        <v>1569</v>
      </c>
      <c r="D325" s="318" t="s">
        <v>4395</v>
      </c>
      <c r="E325" s="318" t="s">
        <v>1570</v>
      </c>
      <c r="F325" s="318" t="s">
        <v>25</v>
      </c>
      <c r="G325" s="318" t="s">
        <v>25</v>
      </c>
      <c r="H325" s="318" t="s">
        <v>25</v>
      </c>
      <c r="I325" s="318" t="s">
        <v>25</v>
      </c>
      <c r="J325" s="318" t="s">
        <v>25</v>
      </c>
      <c r="K325" s="318" t="s">
        <v>25</v>
      </c>
    </row>
    <row r="326" spans="1:11" ht="12.75" customHeight="1">
      <c r="A326" s="318">
        <v>5412311</v>
      </c>
      <c r="B326" s="318">
        <v>326</v>
      </c>
      <c r="C326" s="318" t="s">
        <v>1372</v>
      </c>
      <c r="D326" s="318" t="s">
        <v>4401</v>
      </c>
      <c r="E326" s="318" t="s">
        <v>1374</v>
      </c>
      <c r="F326" s="318" t="s">
        <v>25</v>
      </c>
      <c r="G326" s="318" t="s">
        <v>25</v>
      </c>
      <c r="H326" s="318" t="s">
        <v>25</v>
      </c>
      <c r="I326" s="318" t="s">
        <v>25</v>
      </c>
      <c r="J326" s="318" t="s">
        <v>25</v>
      </c>
      <c r="K326" s="318" t="s">
        <v>25</v>
      </c>
    </row>
    <row r="327" spans="1:11" ht="12.75" customHeight="1">
      <c r="A327" s="318">
        <v>5412394</v>
      </c>
      <c r="B327" s="318">
        <v>327</v>
      </c>
      <c r="C327" s="318" t="s">
        <v>2788</v>
      </c>
      <c r="D327" s="318" t="s">
        <v>4402</v>
      </c>
      <c r="E327" s="318" t="s">
        <v>2790</v>
      </c>
      <c r="F327" s="318" t="s">
        <v>25</v>
      </c>
      <c r="G327" s="318" t="s">
        <v>25</v>
      </c>
      <c r="H327" s="318" t="s">
        <v>25</v>
      </c>
      <c r="I327" s="318" t="s">
        <v>25</v>
      </c>
      <c r="J327" s="318" t="s">
        <v>25</v>
      </c>
      <c r="K327" s="318" t="s">
        <v>25</v>
      </c>
    </row>
    <row r="328" spans="1:11" ht="12.75" customHeight="1">
      <c r="A328" s="318">
        <v>5412485</v>
      </c>
      <c r="B328" s="318">
        <v>328</v>
      </c>
      <c r="C328" s="318" t="s">
        <v>2794</v>
      </c>
      <c r="D328" s="318" t="s">
        <v>4403</v>
      </c>
      <c r="E328" s="318" t="s">
        <v>2796</v>
      </c>
      <c r="F328" s="318" t="s">
        <v>25</v>
      </c>
      <c r="G328" s="318" t="s">
        <v>25</v>
      </c>
      <c r="H328" s="318" t="s">
        <v>25</v>
      </c>
      <c r="I328" s="318" t="s">
        <v>25</v>
      </c>
      <c r="J328" s="318" t="s">
        <v>25</v>
      </c>
      <c r="K328" s="318" t="s">
        <v>25</v>
      </c>
    </row>
    <row r="329" spans="1:11" ht="12.75" customHeight="1">
      <c r="A329" s="318">
        <v>5412519</v>
      </c>
      <c r="B329" s="318">
        <v>329</v>
      </c>
      <c r="C329" s="318" t="s">
        <v>2800</v>
      </c>
      <c r="D329" s="318" t="s">
        <v>4404</v>
      </c>
      <c r="E329" s="318" t="s">
        <v>2802</v>
      </c>
      <c r="F329" s="318" t="s">
        <v>25</v>
      </c>
      <c r="G329" s="318" t="s">
        <v>25</v>
      </c>
      <c r="H329" s="318" t="s">
        <v>25</v>
      </c>
      <c r="I329" s="318" t="s">
        <v>25</v>
      </c>
      <c r="J329" s="318" t="s">
        <v>25</v>
      </c>
      <c r="K329" s="318" t="s">
        <v>25</v>
      </c>
    </row>
    <row r="330" spans="1:11" ht="12.75" customHeight="1">
      <c r="A330" s="318">
        <v>5412618</v>
      </c>
      <c r="B330" s="318">
        <v>330</v>
      </c>
      <c r="C330" s="318" t="s">
        <v>2806</v>
      </c>
      <c r="D330" s="318" t="s">
        <v>4396</v>
      </c>
      <c r="E330" s="318" t="s">
        <v>2807</v>
      </c>
      <c r="F330" s="318" t="s">
        <v>25</v>
      </c>
      <c r="G330" s="318" t="s">
        <v>25</v>
      </c>
      <c r="H330" s="318" t="s">
        <v>25</v>
      </c>
      <c r="I330" s="318" t="s">
        <v>25</v>
      </c>
      <c r="J330" s="318" t="s">
        <v>25</v>
      </c>
      <c r="K330" s="318" t="s">
        <v>25</v>
      </c>
    </row>
    <row r="331" spans="1:11" ht="12.75" customHeight="1">
      <c r="A331" s="318">
        <v>5412634</v>
      </c>
      <c r="B331" s="318">
        <v>331</v>
      </c>
      <c r="C331" s="318" t="s">
        <v>2811</v>
      </c>
      <c r="D331" s="318" t="s">
        <v>4401</v>
      </c>
      <c r="E331" s="318" t="s">
        <v>2812</v>
      </c>
      <c r="F331" s="318" t="s">
        <v>25</v>
      </c>
      <c r="G331" s="318" t="s">
        <v>25</v>
      </c>
      <c r="H331" s="318" t="s">
        <v>25</v>
      </c>
      <c r="I331" s="318" t="s">
        <v>25</v>
      </c>
      <c r="J331" s="318" t="s">
        <v>25</v>
      </c>
      <c r="K331" s="318" t="s">
        <v>25</v>
      </c>
    </row>
    <row r="332" spans="1:11" ht="12.75" customHeight="1">
      <c r="A332" s="318">
        <v>5412741</v>
      </c>
      <c r="B332" s="318">
        <v>332</v>
      </c>
      <c r="C332" s="318" t="s">
        <v>2816</v>
      </c>
      <c r="D332" s="318" t="s">
        <v>4405</v>
      </c>
      <c r="E332" s="318" t="s">
        <v>2818</v>
      </c>
      <c r="F332" s="318" t="s">
        <v>25</v>
      </c>
      <c r="G332" s="318" t="s">
        <v>25</v>
      </c>
      <c r="H332" s="318" t="s">
        <v>25</v>
      </c>
      <c r="I332" s="318" t="s">
        <v>25</v>
      </c>
      <c r="J332" s="318" t="s">
        <v>25</v>
      </c>
      <c r="K332" s="318" t="s">
        <v>25</v>
      </c>
    </row>
    <row r="333" spans="1:11" ht="12.75" customHeight="1">
      <c r="A333" s="318">
        <v>5412774</v>
      </c>
      <c r="B333" s="318">
        <v>333</v>
      </c>
      <c r="C333" s="318" t="s">
        <v>2821</v>
      </c>
      <c r="D333" s="318" t="s">
        <v>4406</v>
      </c>
      <c r="E333" s="318" t="s">
        <v>2823</v>
      </c>
      <c r="F333" s="318" t="s">
        <v>25</v>
      </c>
      <c r="G333" s="318" t="s">
        <v>25</v>
      </c>
      <c r="H333" s="318" t="s">
        <v>25</v>
      </c>
      <c r="I333" s="318" t="s">
        <v>25</v>
      </c>
      <c r="J333" s="318" t="s">
        <v>25</v>
      </c>
      <c r="K333" s="318" t="s">
        <v>25</v>
      </c>
    </row>
    <row r="334" spans="1:11" ht="12.75" customHeight="1">
      <c r="A334" s="318">
        <v>5412873</v>
      </c>
      <c r="B334" s="318">
        <v>334</v>
      </c>
      <c r="C334" s="318" t="s">
        <v>4034</v>
      </c>
      <c r="D334" s="318" t="s">
        <v>4407</v>
      </c>
      <c r="E334" s="318" t="s">
        <v>4035</v>
      </c>
      <c r="F334" s="318" t="s">
        <v>25</v>
      </c>
      <c r="G334" s="318" t="s">
        <v>25</v>
      </c>
      <c r="H334" s="318" t="s">
        <v>25</v>
      </c>
      <c r="I334" s="318" t="s">
        <v>25</v>
      </c>
      <c r="J334" s="318" t="s">
        <v>25</v>
      </c>
      <c r="K334" s="318" t="s">
        <v>25</v>
      </c>
    </row>
    <row r="335" spans="1:11" ht="12.75" customHeight="1">
      <c r="A335" s="318">
        <v>5413095</v>
      </c>
      <c r="B335" s="318">
        <v>335</v>
      </c>
      <c r="C335" s="318" t="s">
        <v>4038</v>
      </c>
      <c r="D335" s="318" t="s">
        <v>4408</v>
      </c>
      <c r="E335" s="318" t="s">
        <v>4039</v>
      </c>
      <c r="F335" s="318" t="s">
        <v>25</v>
      </c>
      <c r="G335" s="318" t="s">
        <v>25</v>
      </c>
      <c r="H335" s="318" t="s">
        <v>25</v>
      </c>
      <c r="I335" s="318" t="s">
        <v>25</v>
      </c>
      <c r="J335" s="318" t="s">
        <v>25</v>
      </c>
      <c r="K335" s="318" t="s">
        <v>25</v>
      </c>
    </row>
    <row r="336" spans="1:11" ht="12.75" customHeight="1">
      <c r="A336" s="318">
        <v>5413103</v>
      </c>
      <c r="B336" s="318">
        <v>336</v>
      </c>
      <c r="C336" s="318" t="s">
        <v>3443</v>
      </c>
      <c r="D336" s="318" t="s">
        <v>4409</v>
      </c>
      <c r="E336" s="318" t="s">
        <v>3444</v>
      </c>
      <c r="F336" s="318" t="s">
        <v>25</v>
      </c>
      <c r="G336" s="318" t="s">
        <v>25</v>
      </c>
      <c r="H336" s="318" t="s">
        <v>25</v>
      </c>
      <c r="I336" s="318" t="s">
        <v>25</v>
      </c>
      <c r="J336" s="318" t="s">
        <v>25</v>
      </c>
      <c r="K336" s="318" t="s">
        <v>25</v>
      </c>
    </row>
    <row r="337" spans="1:11" ht="12.75" customHeight="1">
      <c r="A337" s="318">
        <v>5413111</v>
      </c>
      <c r="B337" s="318">
        <v>337</v>
      </c>
      <c r="C337" s="318" t="s">
        <v>2827</v>
      </c>
      <c r="D337" s="318" t="s">
        <v>4409</v>
      </c>
      <c r="E337" s="318" t="s">
        <v>2828</v>
      </c>
      <c r="F337" s="318" t="s">
        <v>25</v>
      </c>
      <c r="G337" s="318" t="s">
        <v>25</v>
      </c>
      <c r="H337" s="318" t="s">
        <v>25</v>
      </c>
      <c r="I337" s="318" t="s">
        <v>25</v>
      </c>
      <c r="J337" s="318" t="s">
        <v>25</v>
      </c>
      <c r="K337" s="318" t="s">
        <v>25</v>
      </c>
    </row>
    <row r="338" spans="1:11" ht="12.75" customHeight="1">
      <c r="A338" s="318">
        <v>5413178</v>
      </c>
      <c r="B338" s="318">
        <v>338</v>
      </c>
      <c r="C338" s="318" t="s">
        <v>3744</v>
      </c>
      <c r="D338" s="318" t="s">
        <v>4410</v>
      </c>
      <c r="E338" s="318" t="s">
        <v>3745</v>
      </c>
      <c r="F338" s="318" t="s">
        <v>25</v>
      </c>
      <c r="G338" s="318" t="s">
        <v>25</v>
      </c>
      <c r="H338" s="318" t="s">
        <v>25</v>
      </c>
      <c r="I338" s="318" t="s">
        <v>25</v>
      </c>
      <c r="J338" s="318" t="s">
        <v>25</v>
      </c>
      <c r="K338" s="318" t="s">
        <v>25</v>
      </c>
    </row>
    <row r="339" spans="1:11" ht="12.75" customHeight="1">
      <c r="A339" s="318">
        <v>5413236</v>
      </c>
      <c r="B339" s="318">
        <v>339</v>
      </c>
      <c r="C339" s="318" t="s">
        <v>1377</v>
      </c>
      <c r="D339" s="318" t="s">
        <v>4410</v>
      </c>
      <c r="E339" s="318" t="s">
        <v>1379</v>
      </c>
      <c r="F339" s="318" t="s">
        <v>25</v>
      </c>
      <c r="G339" s="318" t="s">
        <v>25</v>
      </c>
      <c r="H339" s="318" t="s">
        <v>25</v>
      </c>
      <c r="I339" s="318" t="s">
        <v>25</v>
      </c>
      <c r="J339" s="318" t="s">
        <v>25</v>
      </c>
      <c r="K339" s="318" t="s">
        <v>25</v>
      </c>
    </row>
    <row r="340" spans="1:11" ht="12.75" customHeight="1">
      <c r="A340" s="318">
        <v>5413285</v>
      </c>
      <c r="B340" s="318">
        <v>340</v>
      </c>
      <c r="C340" s="318" t="s">
        <v>1382</v>
      </c>
      <c r="D340" s="318" t="s">
        <v>4395</v>
      </c>
      <c r="E340" s="318" t="s">
        <v>1383</v>
      </c>
      <c r="F340" s="318" t="s">
        <v>25</v>
      </c>
      <c r="G340" s="318" t="s">
        <v>25</v>
      </c>
      <c r="H340" s="318" t="s">
        <v>25</v>
      </c>
      <c r="I340" s="318" t="s">
        <v>25</v>
      </c>
      <c r="J340" s="318" t="s">
        <v>25</v>
      </c>
      <c r="K340" s="318" t="s">
        <v>25</v>
      </c>
    </row>
    <row r="341" spans="1:11" ht="12.75" customHeight="1">
      <c r="A341" s="318">
        <v>5413392</v>
      </c>
      <c r="B341" s="318">
        <v>341</v>
      </c>
      <c r="C341" s="318" t="s">
        <v>4112</v>
      </c>
      <c r="D341" s="318" t="s">
        <v>4411</v>
      </c>
      <c r="E341" s="318" t="s">
        <v>4114</v>
      </c>
      <c r="F341" s="318" t="s">
        <v>25</v>
      </c>
      <c r="G341" s="318" t="s">
        <v>25</v>
      </c>
      <c r="H341" s="318" t="s">
        <v>25</v>
      </c>
      <c r="I341" s="318" t="s">
        <v>25</v>
      </c>
      <c r="J341" s="318" t="s">
        <v>25</v>
      </c>
      <c r="K341" s="318" t="s">
        <v>25</v>
      </c>
    </row>
    <row r="342" spans="1:11" ht="12.75" customHeight="1">
      <c r="A342" s="318">
        <v>5413483</v>
      </c>
      <c r="B342" s="318">
        <v>342</v>
      </c>
      <c r="C342" s="318" t="s">
        <v>4044</v>
      </c>
      <c r="D342" s="318" t="s">
        <v>4410</v>
      </c>
      <c r="E342" s="318" t="s">
        <v>4045</v>
      </c>
      <c r="F342" s="318" t="s">
        <v>25</v>
      </c>
      <c r="G342" s="318" t="s">
        <v>25</v>
      </c>
      <c r="H342" s="318" t="s">
        <v>25</v>
      </c>
      <c r="I342" s="318" t="s">
        <v>25</v>
      </c>
      <c r="J342" s="318" t="s">
        <v>25</v>
      </c>
      <c r="K342" s="318" t="s">
        <v>25</v>
      </c>
    </row>
    <row r="343" spans="1:11" ht="12.75" customHeight="1">
      <c r="A343" s="318">
        <v>5413517</v>
      </c>
      <c r="B343" s="318">
        <v>343</v>
      </c>
      <c r="C343" s="318" t="s">
        <v>1386</v>
      </c>
      <c r="D343" s="318" t="s">
        <v>4410</v>
      </c>
      <c r="E343" s="318" t="s">
        <v>1387</v>
      </c>
      <c r="F343" s="318" t="s">
        <v>25</v>
      </c>
      <c r="G343" s="318" t="s">
        <v>25</v>
      </c>
      <c r="H343" s="318" t="s">
        <v>25</v>
      </c>
      <c r="I343" s="318" t="s">
        <v>25</v>
      </c>
      <c r="J343" s="318" t="s">
        <v>25</v>
      </c>
      <c r="K343" s="318" t="s">
        <v>25</v>
      </c>
    </row>
    <row r="344" spans="1:11" ht="12.75" customHeight="1">
      <c r="A344" s="318">
        <v>5413608</v>
      </c>
      <c r="B344" s="318">
        <v>344</v>
      </c>
      <c r="C344" s="318" t="s">
        <v>1390</v>
      </c>
      <c r="D344" s="318" t="s">
        <v>4409</v>
      </c>
      <c r="E344" s="318" t="s">
        <v>1392</v>
      </c>
      <c r="F344" s="318" t="s">
        <v>25</v>
      </c>
      <c r="G344" s="318" t="s">
        <v>25</v>
      </c>
      <c r="H344" s="318" t="s">
        <v>25</v>
      </c>
      <c r="I344" s="318" t="s">
        <v>25</v>
      </c>
      <c r="J344" s="318" t="s">
        <v>25</v>
      </c>
      <c r="K344" s="318" t="s">
        <v>25</v>
      </c>
    </row>
    <row r="345" spans="1:11" ht="12.75" customHeight="1">
      <c r="A345" s="318">
        <v>5413624</v>
      </c>
      <c r="B345" s="318">
        <v>345</v>
      </c>
      <c r="C345" s="318" t="s">
        <v>2834</v>
      </c>
      <c r="D345" s="318" t="s">
        <v>4408</v>
      </c>
      <c r="E345" s="318" t="s">
        <v>2835</v>
      </c>
      <c r="F345" s="318" t="s">
        <v>25</v>
      </c>
      <c r="G345" s="318" t="s">
        <v>25</v>
      </c>
      <c r="H345" s="318" t="s">
        <v>25</v>
      </c>
      <c r="I345" s="318" t="s">
        <v>25</v>
      </c>
      <c r="J345" s="318" t="s">
        <v>25</v>
      </c>
      <c r="K345" s="318" t="s">
        <v>25</v>
      </c>
    </row>
    <row r="346" spans="1:11" ht="12.75" customHeight="1">
      <c r="A346" s="318">
        <v>5413673</v>
      </c>
      <c r="B346" s="318">
        <v>346</v>
      </c>
      <c r="C346" s="318" t="s">
        <v>4049</v>
      </c>
      <c r="D346" s="318" t="s">
        <v>4412</v>
      </c>
      <c r="E346" s="318" t="s">
        <v>4050</v>
      </c>
      <c r="F346" s="318" t="s">
        <v>25</v>
      </c>
      <c r="G346" s="318" t="s">
        <v>25</v>
      </c>
      <c r="H346" s="318" t="s">
        <v>25</v>
      </c>
      <c r="I346" s="318" t="s">
        <v>25</v>
      </c>
      <c r="J346" s="318" t="s">
        <v>25</v>
      </c>
      <c r="K346" s="318" t="s">
        <v>25</v>
      </c>
    </row>
    <row r="347" spans="1:11" ht="12.75" customHeight="1">
      <c r="A347" s="318">
        <v>5413681</v>
      </c>
      <c r="B347" s="318">
        <v>347</v>
      </c>
      <c r="C347" s="318" t="s">
        <v>2839</v>
      </c>
      <c r="D347" s="318" t="s">
        <v>4410</v>
      </c>
      <c r="E347" s="318" t="s">
        <v>1579</v>
      </c>
      <c r="F347" s="318" t="s">
        <v>25</v>
      </c>
      <c r="G347" s="318" t="s">
        <v>25</v>
      </c>
      <c r="H347" s="318" t="s">
        <v>25</v>
      </c>
      <c r="I347" s="318" t="s">
        <v>25</v>
      </c>
      <c r="J347" s="318" t="s">
        <v>25</v>
      </c>
      <c r="K347" s="318" t="s">
        <v>25</v>
      </c>
    </row>
    <row r="348" spans="1:11" ht="12.75" customHeight="1">
      <c r="A348" s="318">
        <v>5413756</v>
      </c>
      <c r="B348" s="318">
        <v>348</v>
      </c>
      <c r="C348" s="318" t="s">
        <v>4053</v>
      </c>
      <c r="D348" s="318" t="s">
        <v>4413</v>
      </c>
      <c r="E348" s="318" t="s">
        <v>4055</v>
      </c>
      <c r="F348" s="318" t="s">
        <v>25</v>
      </c>
      <c r="G348" s="318" t="s">
        <v>25</v>
      </c>
      <c r="H348" s="318" t="s">
        <v>25</v>
      </c>
      <c r="I348" s="318" t="s">
        <v>25</v>
      </c>
      <c r="J348" s="318" t="s">
        <v>25</v>
      </c>
      <c r="K348" s="318" t="s">
        <v>25</v>
      </c>
    </row>
    <row r="349" spans="1:11" ht="12.75" customHeight="1">
      <c r="A349" s="318">
        <v>5413764</v>
      </c>
      <c r="B349" s="318">
        <v>349</v>
      </c>
      <c r="C349" s="318" t="s">
        <v>1396</v>
      </c>
      <c r="D349" s="318" t="s">
        <v>4395</v>
      </c>
      <c r="E349" s="318" t="s">
        <v>1397</v>
      </c>
      <c r="F349" s="318" t="s">
        <v>25</v>
      </c>
      <c r="G349" s="318" t="s">
        <v>25</v>
      </c>
      <c r="H349" s="318" t="s">
        <v>25</v>
      </c>
      <c r="I349" s="318" t="s">
        <v>25</v>
      </c>
      <c r="J349" s="318" t="s">
        <v>25</v>
      </c>
      <c r="K349" s="318" t="s">
        <v>25</v>
      </c>
    </row>
    <row r="350" spans="1:11" ht="12.75" customHeight="1">
      <c r="A350" s="318">
        <v>5413806</v>
      </c>
      <c r="B350" s="318">
        <v>350</v>
      </c>
      <c r="C350" s="318" t="s">
        <v>2845</v>
      </c>
      <c r="D350" s="318" t="s">
        <v>4401</v>
      </c>
      <c r="E350" s="318" t="s">
        <v>2846</v>
      </c>
      <c r="F350" s="318" t="s">
        <v>25</v>
      </c>
      <c r="G350" s="318" t="s">
        <v>25</v>
      </c>
      <c r="H350" s="318" t="s">
        <v>25</v>
      </c>
      <c r="I350" s="318" t="s">
        <v>25</v>
      </c>
      <c r="J350" s="318" t="s">
        <v>25</v>
      </c>
      <c r="K350" s="318" t="s">
        <v>25</v>
      </c>
    </row>
    <row r="351" spans="1:11" ht="12.75" customHeight="1">
      <c r="A351" s="318">
        <v>5413814</v>
      </c>
      <c r="B351" s="318">
        <v>351</v>
      </c>
      <c r="C351" s="318" t="s">
        <v>1400</v>
      </c>
      <c r="D351" s="318" t="s">
        <v>4395</v>
      </c>
      <c r="E351" s="318" t="s">
        <v>1401</v>
      </c>
      <c r="F351" s="318" t="s">
        <v>25</v>
      </c>
      <c r="G351" s="318" t="s">
        <v>25</v>
      </c>
      <c r="H351" s="318" t="s">
        <v>25</v>
      </c>
      <c r="I351" s="318" t="s">
        <v>25</v>
      </c>
      <c r="J351" s="318" t="s">
        <v>25</v>
      </c>
      <c r="K351" s="318" t="s">
        <v>25</v>
      </c>
    </row>
    <row r="352" spans="1:11" ht="12.75" customHeight="1">
      <c r="A352" s="318">
        <v>5413855</v>
      </c>
      <c r="B352" s="318">
        <v>352</v>
      </c>
      <c r="C352" s="318" t="s">
        <v>3451</v>
      </c>
      <c r="D352" s="318" t="s">
        <v>4414</v>
      </c>
      <c r="E352" s="318" t="s">
        <v>3453</v>
      </c>
      <c r="F352" s="318" t="s">
        <v>25</v>
      </c>
      <c r="G352" s="318" t="s">
        <v>25</v>
      </c>
      <c r="H352" s="318" t="s">
        <v>25</v>
      </c>
      <c r="I352" s="318" t="s">
        <v>25</v>
      </c>
      <c r="J352" s="318" t="s">
        <v>25</v>
      </c>
      <c r="K352" s="318" t="s">
        <v>25</v>
      </c>
    </row>
    <row r="353" spans="1:11" ht="12.75" customHeight="1">
      <c r="A353" s="318">
        <v>5413863</v>
      </c>
      <c r="B353" s="318">
        <v>353</v>
      </c>
      <c r="C353" s="318" t="s">
        <v>2850</v>
      </c>
      <c r="D353" s="318" t="s">
        <v>4406</v>
      </c>
      <c r="E353" s="318" t="s">
        <v>2851</v>
      </c>
      <c r="F353" s="318" t="s">
        <v>25</v>
      </c>
      <c r="G353" s="318" t="s">
        <v>25</v>
      </c>
      <c r="H353" s="318" t="s">
        <v>25</v>
      </c>
      <c r="I353" s="318" t="s">
        <v>25</v>
      </c>
      <c r="J353" s="318" t="s">
        <v>25</v>
      </c>
      <c r="K353" s="318" t="s">
        <v>25</v>
      </c>
    </row>
    <row r="354" spans="1:11" ht="12.75" customHeight="1">
      <c r="A354" s="318">
        <v>5413897</v>
      </c>
      <c r="B354" s="318">
        <v>354</v>
      </c>
      <c r="C354" s="318" t="s">
        <v>1578</v>
      </c>
      <c r="D354" s="318" t="s">
        <v>4410</v>
      </c>
      <c r="E354" s="318" t="s">
        <v>1579</v>
      </c>
      <c r="F354" s="318" t="s">
        <v>25</v>
      </c>
      <c r="G354" s="318" t="s">
        <v>25</v>
      </c>
      <c r="H354" s="318" t="s">
        <v>25</v>
      </c>
      <c r="I354" s="318" t="s">
        <v>25</v>
      </c>
      <c r="J354" s="318" t="s">
        <v>25</v>
      </c>
      <c r="K354" s="318" t="s">
        <v>25</v>
      </c>
    </row>
    <row r="355" spans="1:11" ht="12.75" customHeight="1">
      <c r="A355" s="318">
        <v>5413947</v>
      </c>
      <c r="B355" s="318">
        <v>355</v>
      </c>
      <c r="C355" s="318" t="s">
        <v>4059</v>
      </c>
      <c r="D355" s="318" t="s">
        <v>4414</v>
      </c>
      <c r="E355" s="318" t="s">
        <v>4060</v>
      </c>
      <c r="F355" s="318" t="s">
        <v>25</v>
      </c>
      <c r="G355" s="318" t="s">
        <v>25</v>
      </c>
      <c r="H355" s="318" t="s">
        <v>25</v>
      </c>
      <c r="I355" s="318" t="s">
        <v>25</v>
      </c>
      <c r="J355" s="318" t="s">
        <v>25</v>
      </c>
      <c r="K355" s="318" t="s">
        <v>25</v>
      </c>
    </row>
    <row r="356" spans="1:11" ht="12.75" customHeight="1">
      <c r="A356" s="318">
        <v>5413988</v>
      </c>
      <c r="B356" s="318">
        <v>356</v>
      </c>
      <c r="C356" s="318" t="s">
        <v>1404</v>
      </c>
      <c r="D356" s="318" t="s">
        <v>4415</v>
      </c>
      <c r="E356" s="318" t="s">
        <v>1406</v>
      </c>
      <c r="F356" s="318" t="s">
        <v>25</v>
      </c>
      <c r="G356" s="318" t="s">
        <v>25</v>
      </c>
      <c r="H356" s="318" t="s">
        <v>25</v>
      </c>
      <c r="I356" s="318" t="s">
        <v>25</v>
      </c>
      <c r="J356" s="318" t="s">
        <v>25</v>
      </c>
      <c r="K356" s="318" t="s">
        <v>25</v>
      </c>
    </row>
    <row r="357" spans="1:11" ht="12.75" customHeight="1">
      <c r="A357" s="318">
        <v>5414002</v>
      </c>
      <c r="B357" s="318">
        <v>357</v>
      </c>
      <c r="C357" s="318" t="s">
        <v>2856</v>
      </c>
      <c r="D357" s="318" t="s">
        <v>4416</v>
      </c>
      <c r="E357" s="318" t="s">
        <v>2858</v>
      </c>
      <c r="F357" s="318" t="s">
        <v>25</v>
      </c>
      <c r="G357" s="318" t="s">
        <v>25</v>
      </c>
      <c r="H357" s="318" t="s">
        <v>25</v>
      </c>
      <c r="I357" s="318" t="s">
        <v>25</v>
      </c>
      <c r="J357" s="318" t="s">
        <v>25</v>
      </c>
      <c r="K357" s="318" t="s">
        <v>25</v>
      </c>
    </row>
    <row r="358" spans="1:11" ht="12.75" customHeight="1">
      <c r="A358" s="318">
        <v>5414010</v>
      </c>
      <c r="B358" s="318">
        <v>358</v>
      </c>
      <c r="C358" s="318" t="s">
        <v>1409</v>
      </c>
      <c r="D358" s="318" t="s">
        <v>4410</v>
      </c>
      <c r="E358" s="318" t="s">
        <v>1410</v>
      </c>
      <c r="F358" s="318" t="s">
        <v>25</v>
      </c>
      <c r="G358" s="318" t="s">
        <v>25</v>
      </c>
      <c r="H358" s="318" t="s">
        <v>25</v>
      </c>
      <c r="I358" s="318" t="s">
        <v>25</v>
      </c>
      <c r="J358" s="318" t="s">
        <v>25</v>
      </c>
      <c r="K358" s="318" t="s">
        <v>25</v>
      </c>
    </row>
    <row r="359" spans="1:11" ht="12.75" customHeight="1">
      <c r="A359" s="318">
        <v>5414036</v>
      </c>
      <c r="B359" s="318">
        <v>359</v>
      </c>
      <c r="C359" s="318" t="s">
        <v>2862</v>
      </c>
      <c r="D359" s="318" t="s">
        <v>4395</v>
      </c>
      <c r="E359" s="318" t="s">
        <v>2863</v>
      </c>
      <c r="F359" s="318" t="s">
        <v>25</v>
      </c>
      <c r="G359" s="318" t="s">
        <v>25</v>
      </c>
      <c r="H359" s="318" t="s">
        <v>25</v>
      </c>
      <c r="I359" s="318" t="s">
        <v>25</v>
      </c>
      <c r="J359" s="318" t="s">
        <v>25</v>
      </c>
      <c r="K359" s="318" t="s">
        <v>25</v>
      </c>
    </row>
    <row r="360" spans="1:11" ht="12.75" customHeight="1">
      <c r="A360" s="318">
        <v>5414069</v>
      </c>
      <c r="B360" s="318">
        <v>360</v>
      </c>
      <c r="C360" s="318" t="s">
        <v>2867</v>
      </c>
      <c r="D360" s="318" t="s">
        <v>4412</v>
      </c>
      <c r="E360" s="318" t="s">
        <v>2869</v>
      </c>
      <c r="F360" s="318" t="s">
        <v>25</v>
      </c>
      <c r="G360" s="318" t="s">
        <v>25</v>
      </c>
      <c r="H360" s="318" t="s">
        <v>25</v>
      </c>
      <c r="I360" s="318" t="s">
        <v>25</v>
      </c>
      <c r="J360" s="318" t="s">
        <v>25</v>
      </c>
      <c r="K360" s="318" t="s">
        <v>25</v>
      </c>
    </row>
    <row r="361" spans="1:11" ht="12.75" customHeight="1">
      <c r="A361" s="318">
        <v>5414085</v>
      </c>
      <c r="B361" s="318">
        <v>361</v>
      </c>
      <c r="C361" s="318" t="s">
        <v>4117</v>
      </c>
      <c r="D361" s="318" t="s">
        <v>4409</v>
      </c>
      <c r="E361" s="318" t="s">
        <v>4118</v>
      </c>
      <c r="F361" s="318" t="s">
        <v>25</v>
      </c>
      <c r="G361" s="318" t="s">
        <v>25</v>
      </c>
      <c r="H361" s="318" t="s">
        <v>25</v>
      </c>
      <c r="I361" s="318" t="s">
        <v>25</v>
      </c>
      <c r="J361" s="318" t="s">
        <v>25</v>
      </c>
      <c r="K361" s="318" t="s">
        <v>25</v>
      </c>
    </row>
    <row r="362" spans="1:11" ht="12.75" customHeight="1">
      <c r="A362" s="318">
        <v>5510643</v>
      </c>
      <c r="B362" s="318">
        <v>362</v>
      </c>
      <c r="C362" s="318" t="s">
        <v>3464</v>
      </c>
      <c r="D362" s="318" t="s">
        <v>4417</v>
      </c>
      <c r="E362" s="318" t="s">
        <v>3465</v>
      </c>
      <c r="F362" s="318" t="s">
        <v>25</v>
      </c>
      <c r="G362" s="318" t="s">
        <v>25</v>
      </c>
      <c r="H362" s="318" t="s">
        <v>25</v>
      </c>
      <c r="I362" s="318" t="s">
        <v>25</v>
      </c>
      <c r="J362" s="318" t="s">
        <v>25</v>
      </c>
      <c r="K362" s="318" t="s">
        <v>25</v>
      </c>
    </row>
    <row r="363" spans="1:11" ht="12.75" customHeight="1">
      <c r="A363" s="318">
        <v>5510775</v>
      </c>
      <c r="B363" s="318">
        <v>363</v>
      </c>
      <c r="C363" s="318" t="s">
        <v>2874</v>
      </c>
      <c r="D363" s="318" t="s">
        <v>4418</v>
      </c>
      <c r="E363" s="318" t="s">
        <v>2876</v>
      </c>
      <c r="F363" s="318" t="s">
        <v>25</v>
      </c>
      <c r="G363" s="318" t="s">
        <v>25</v>
      </c>
      <c r="H363" s="318" t="s">
        <v>25</v>
      </c>
      <c r="I363" s="318" t="s">
        <v>25</v>
      </c>
      <c r="J363" s="318" t="s">
        <v>25</v>
      </c>
      <c r="K363" s="318" t="s">
        <v>25</v>
      </c>
    </row>
    <row r="364" spans="1:11" ht="12.75" customHeight="1">
      <c r="A364" s="318">
        <v>5510973</v>
      </c>
      <c r="B364" s="318">
        <v>364</v>
      </c>
      <c r="C364" s="318" t="s">
        <v>1419</v>
      </c>
      <c r="D364" s="318" t="s">
        <v>4419</v>
      </c>
      <c r="E364" s="318" t="s">
        <v>1421</v>
      </c>
      <c r="F364" s="318" t="s">
        <v>25</v>
      </c>
      <c r="G364" s="318" t="s">
        <v>25</v>
      </c>
      <c r="H364" s="318" t="s">
        <v>25</v>
      </c>
      <c r="I364" s="318" t="s">
        <v>25</v>
      </c>
      <c r="J364" s="318" t="s">
        <v>25</v>
      </c>
      <c r="K364" s="318" t="s">
        <v>25</v>
      </c>
    </row>
    <row r="365" spans="1:11" ht="12.75" customHeight="1">
      <c r="A365" s="318">
        <v>5511054</v>
      </c>
      <c r="B365" s="318">
        <v>365</v>
      </c>
      <c r="C365" s="318" t="s">
        <v>4063</v>
      </c>
      <c r="D365" s="318" t="s">
        <v>4420</v>
      </c>
      <c r="E365" s="318" t="s">
        <v>4064</v>
      </c>
      <c r="F365" s="318" t="s">
        <v>25</v>
      </c>
      <c r="G365" s="318" t="s">
        <v>25</v>
      </c>
      <c r="H365" s="318" t="s">
        <v>25</v>
      </c>
      <c r="I365" s="318" t="s">
        <v>25</v>
      </c>
      <c r="J365" s="318" t="s">
        <v>25</v>
      </c>
      <c r="K365" s="318" t="s">
        <v>25</v>
      </c>
    </row>
    <row r="366" spans="1:11" ht="12.75" customHeight="1">
      <c r="A366" s="318">
        <v>5511237</v>
      </c>
      <c r="B366" s="318">
        <v>366</v>
      </c>
      <c r="C366" s="318" t="s">
        <v>4068</v>
      </c>
      <c r="D366" s="318" t="s">
        <v>4421</v>
      </c>
      <c r="E366" s="318" t="s">
        <v>4069</v>
      </c>
      <c r="F366" s="318" t="s">
        <v>25</v>
      </c>
      <c r="G366" s="318" t="s">
        <v>25</v>
      </c>
      <c r="H366" s="318" t="s">
        <v>25</v>
      </c>
      <c r="I366" s="318" t="s">
        <v>25</v>
      </c>
      <c r="J366" s="318" t="s">
        <v>25</v>
      </c>
      <c r="K366" s="318" t="s">
        <v>25</v>
      </c>
    </row>
    <row r="367" spans="1:11" ht="12.75" customHeight="1">
      <c r="A367" s="318">
        <v>5511633</v>
      </c>
      <c r="B367" s="318">
        <v>367</v>
      </c>
      <c r="C367" s="318" t="s">
        <v>672</v>
      </c>
      <c r="D367" s="318" t="s">
        <v>4422</v>
      </c>
      <c r="E367" s="318" t="s">
        <v>4072</v>
      </c>
      <c r="F367" s="318" t="s">
        <v>25</v>
      </c>
      <c r="G367" s="318" t="s">
        <v>25</v>
      </c>
      <c r="H367" s="318" t="s">
        <v>25</v>
      </c>
      <c r="I367" s="318" t="s">
        <v>25</v>
      </c>
      <c r="J367" s="318" t="s">
        <v>25</v>
      </c>
      <c r="K367" s="318" t="s">
        <v>25</v>
      </c>
    </row>
    <row r="368" spans="1:11" ht="12.75" customHeight="1">
      <c r="A368" s="318">
        <v>5511740</v>
      </c>
      <c r="B368" s="318">
        <v>368</v>
      </c>
      <c r="C368" s="318" t="s">
        <v>3469</v>
      </c>
      <c r="D368" s="318" t="s">
        <v>4423</v>
      </c>
      <c r="E368" s="318" t="s">
        <v>3471</v>
      </c>
      <c r="F368" s="318" t="s">
        <v>25</v>
      </c>
      <c r="G368" s="318" t="s">
        <v>25</v>
      </c>
      <c r="H368" s="318" t="s">
        <v>25</v>
      </c>
      <c r="I368" s="318" t="s">
        <v>25</v>
      </c>
      <c r="J368" s="318" t="s">
        <v>25</v>
      </c>
      <c r="K368" s="318" t="s">
        <v>25</v>
      </c>
    </row>
    <row r="369" spans="1:11" ht="12.75" customHeight="1">
      <c r="A369" s="318">
        <v>5511781</v>
      </c>
      <c r="B369" s="318">
        <v>369</v>
      </c>
      <c r="C369" s="318" t="s">
        <v>2880</v>
      </c>
      <c r="D369" s="318" t="s">
        <v>4419</v>
      </c>
      <c r="E369" s="318" t="s">
        <v>2881</v>
      </c>
      <c r="F369" s="318" t="s">
        <v>25</v>
      </c>
      <c r="G369" s="318" t="s">
        <v>25</v>
      </c>
      <c r="H369" s="318" t="s">
        <v>25</v>
      </c>
      <c r="I369" s="318" t="s">
        <v>25</v>
      </c>
      <c r="J369" s="318" t="s">
        <v>25</v>
      </c>
      <c r="K369" s="318" t="s">
        <v>25</v>
      </c>
    </row>
    <row r="370" spans="1:11" ht="12.75" customHeight="1">
      <c r="A370" s="318">
        <v>5512060</v>
      </c>
      <c r="B370" s="318">
        <v>370</v>
      </c>
      <c r="C370" s="318" t="s">
        <v>2897</v>
      </c>
      <c r="D370" s="318" t="s">
        <v>4424</v>
      </c>
      <c r="E370" s="318" t="s">
        <v>2899</v>
      </c>
      <c r="F370" s="318" t="s">
        <v>25</v>
      </c>
      <c r="G370" s="318" t="s">
        <v>25</v>
      </c>
      <c r="H370" s="318" t="s">
        <v>25</v>
      </c>
      <c r="I370" s="318" t="s">
        <v>25</v>
      </c>
      <c r="J370" s="318" t="s">
        <v>25</v>
      </c>
      <c r="K370" s="318" t="s">
        <v>25</v>
      </c>
    </row>
    <row r="371" spans="1:11" ht="12.75" customHeight="1">
      <c r="A371" s="318">
        <v>5512128</v>
      </c>
      <c r="B371" s="318">
        <v>371</v>
      </c>
      <c r="C371" s="318" t="s">
        <v>2903</v>
      </c>
      <c r="D371" s="318" t="s">
        <v>4417</v>
      </c>
      <c r="E371" s="318" t="s">
        <v>2905</v>
      </c>
      <c r="F371" s="318" t="s">
        <v>25</v>
      </c>
      <c r="G371" s="318" t="s">
        <v>25</v>
      </c>
      <c r="H371" s="318" t="s">
        <v>25</v>
      </c>
      <c r="I371" s="318" t="s">
        <v>25</v>
      </c>
      <c r="J371" s="318" t="s">
        <v>25</v>
      </c>
      <c r="K371" s="318" t="s">
        <v>25</v>
      </c>
    </row>
    <row r="372" spans="1:11" ht="12.75" customHeight="1">
      <c r="A372" s="318">
        <v>5512326</v>
      </c>
      <c r="B372" s="318">
        <v>372</v>
      </c>
      <c r="C372" s="318" t="s">
        <v>2909</v>
      </c>
      <c r="D372" s="318" t="s">
        <v>4419</v>
      </c>
      <c r="E372" s="318" t="s">
        <v>2910</v>
      </c>
      <c r="F372" s="318" t="s">
        <v>25</v>
      </c>
      <c r="G372" s="318" t="s">
        <v>25</v>
      </c>
      <c r="H372" s="318" t="s">
        <v>25</v>
      </c>
      <c r="I372" s="318" t="s">
        <v>25</v>
      </c>
      <c r="J372" s="318" t="s">
        <v>25</v>
      </c>
      <c r="K372" s="318" t="s">
        <v>25</v>
      </c>
    </row>
    <row r="373" spans="1:11" ht="12.75" customHeight="1">
      <c r="A373" s="318">
        <v>5512342</v>
      </c>
      <c r="B373" s="318">
        <v>373</v>
      </c>
      <c r="C373" s="318" t="s">
        <v>2915</v>
      </c>
      <c r="D373" s="318" t="s">
        <v>4418</v>
      </c>
      <c r="E373" s="318" t="s">
        <v>2916</v>
      </c>
      <c r="F373" s="318" t="s">
        <v>25</v>
      </c>
      <c r="G373" s="318" t="s">
        <v>25</v>
      </c>
      <c r="H373" s="318" t="s">
        <v>25</v>
      </c>
      <c r="I373" s="318" t="s">
        <v>25</v>
      </c>
      <c r="J373" s="318" t="s">
        <v>25</v>
      </c>
      <c r="K373" s="318" t="s">
        <v>25</v>
      </c>
    </row>
    <row r="374" spans="1:11" ht="12.75" customHeight="1">
      <c r="A374" s="318">
        <v>5512359</v>
      </c>
      <c r="B374" s="318">
        <v>374</v>
      </c>
      <c r="C374" s="318" t="s">
        <v>4080</v>
      </c>
      <c r="D374" s="318" t="s">
        <v>4425</v>
      </c>
      <c r="E374" s="318" t="s">
        <v>4081</v>
      </c>
      <c r="F374" s="318" t="s">
        <v>25</v>
      </c>
      <c r="G374" s="318" t="s">
        <v>25</v>
      </c>
      <c r="H374" s="318" t="s">
        <v>25</v>
      </c>
      <c r="I374" s="318" t="s">
        <v>25</v>
      </c>
      <c r="J374" s="318" t="s">
        <v>25</v>
      </c>
      <c r="K374" s="318" t="s">
        <v>25</v>
      </c>
    </row>
    <row r="375" spans="1:11" ht="12.75" customHeight="1">
      <c r="A375" s="318">
        <v>5512391</v>
      </c>
      <c r="B375" s="318">
        <v>375</v>
      </c>
      <c r="C375" s="318" t="s">
        <v>2920</v>
      </c>
      <c r="D375" s="318" t="s">
        <v>4425</v>
      </c>
      <c r="E375" s="318" t="s">
        <v>2922</v>
      </c>
      <c r="F375" s="318" t="s">
        <v>25</v>
      </c>
      <c r="G375" s="318" t="s">
        <v>25</v>
      </c>
      <c r="H375" s="318" t="s">
        <v>25</v>
      </c>
      <c r="I375" s="318" t="s">
        <v>25</v>
      </c>
      <c r="J375" s="318" t="s">
        <v>25</v>
      </c>
      <c r="K375" s="318" t="s">
        <v>25</v>
      </c>
    </row>
    <row r="376" spans="1:11" ht="12.75" customHeight="1">
      <c r="A376" s="318">
        <v>5512466</v>
      </c>
      <c r="B376" s="318">
        <v>376</v>
      </c>
      <c r="C376" s="318" t="s">
        <v>2926</v>
      </c>
      <c r="D376" s="318" t="s">
        <v>4417</v>
      </c>
      <c r="E376" s="318" t="s">
        <v>2927</v>
      </c>
      <c r="F376" s="318" t="s">
        <v>25</v>
      </c>
      <c r="G376" s="318" t="s">
        <v>25</v>
      </c>
      <c r="H376" s="318" t="s">
        <v>25</v>
      </c>
      <c r="I376" s="318" t="s">
        <v>25</v>
      </c>
      <c r="J376" s="318" t="s">
        <v>25</v>
      </c>
      <c r="K376" s="318" t="s">
        <v>25</v>
      </c>
    </row>
    <row r="377" spans="1:11" ht="12.75" customHeight="1">
      <c r="A377" s="318">
        <v>5512540</v>
      </c>
      <c r="B377" s="318">
        <v>377</v>
      </c>
      <c r="C377" s="318" t="s">
        <v>2931</v>
      </c>
      <c r="D377" s="318" t="s">
        <v>4420</v>
      </c>
      <c r="E377" s="318" t="s">
        <v>2933</v>
      </c>
      <c r="F377" s="318" t="s">
        <v>25</v>
      </c>
      <c r="G377" s="318" t="s">
        <v>25</v>
      </c>
      <c r="H377" s="318" t="s">
        <v>25</v>
      </c>
      <c r="I377" s="318" t="s">
        <v>25</v>
      </c>
      <c r="J377" s="318" t="s">
        <v>25</v>
      </c>
      <c r="K377" s="318" t="s">
        <v>25</v>
      </c>
    </row>
    <row r="378" spans="1:11" ht="12.75" customHeight="1">
      <c r="A378" s="318">
        <v>5512581</v>
      </c>
      <c r="B378" s="318">
        <v>378</v>
      </c>
      <c r="C378" s="318" t="s">
        <v>2937</v>
      </c>
      <c r="D378" s="318" t="s">
        <v>4419</v>
      </c>
      <c r="E378" s="318" t="s">
        <v>2938</v>
      </c>
      <c r="F378" s="318" t="s">
        <v>25</v>
      </c>
      <c r="G378" s="318" t="s">
        <v>25</v>
      </c>
      <c r="H378" s="318" t="s">
        <v>25</v>
      </c>
      <c r="I378" s="318" t="s">
        <v>25</v>
      </c>
      <c r="J378" s="318" t="s">
        <v>25</v>
      </c>
      <c r="K378" s="318" t="s">
        <v>25</v>
      </c>
    </row>
    <row r="379" spans="1:11" ht="12.75" customHeight="1">
      <c r="A379" s="318">
        <v>5512706</v>
      </c>
      <c r="B379" s="318">
        <v>379</v>
      </c>
      <c r="C379" s="318" t="s">
        <v>3762</v>
      </c>
      <c r="D379" s="318" t="s">
        <v>4422</v>
      </c>
      <c r="E379" s="318" t="s">
        <v>3763</v>
      </c>
      <c r="F379" s="318" t="s">
        <v>25</v>
      </c>
      <c r="G379" s="318" t="s">
        <v>25</v>
      </c>
      <c r="H379" s="318" t="s">
        <v>25</v>
      </c>
      <c r="I379" s="318" t="s">
        <v>25</v>
      </c>
      <c r="J379" s="318" t="s">
        <v>25</v>
      </c>
      <c r="K379" s="318" t="s">
        <v>25</v>
      </c>
    </row>
    <row r="380" spans="1:11" ht="12.75" customHeight="1">
      <c r="A380" s="318">
        <v>5512730</v>
      </c>
      <c r="B380" s="318">
        <v>380</v>
      </c>
      <c r="C380" s="318" t="s">
        <v>3476</v>
      </c>
      <c r="D380" s="318" t="s">
        <v>4426</v>
      </c>
      <c r="E380" s="318" t="s">
        <v>3478</v>
      </c>
      <c r="F380" s="318" t="s">
        <v>25</v>
      </c>
      <c r="G380" s="318" t="s">
        <v>25</v>
      </c>
      <c r="H380" s="318" t="s">
        <v>25</v>
      </c>
      <c r="I380" s="318" t="s">
        <v>25</v>
      </c>
      <c r="J380" s="318" t="s">
        <v>25</v>
      </c>
      <c r="K380" s="318" t="s">
        <v>25</v>
      </c>
    </row>
    <row r="381" spans="1:11" ht="12.75" customHeight="1">
      <c r="A381" s="318">
        <v>5512821</v>
      </c>
      <c r="B381" s="318">
        <v>381</v>
      </c>
      <c r="C381" s="318" t="s">
        <v>2941</v>
      </c>
      <c r="D381" s="318" t="s">
        <v>4427</v>
      </c>
      <c r="E381" s="318" t="s">
        <v>2943</v>
      </c>
      <c r="F381" s="318" t="s">
        <v>25</v>
      </c>
      <c r="G381" s="318" t="s">
        <v>25</v>
      </c>
      <c r="H381" s="318" t="s">
        <v>25</v>
      </c>
      <c r="I381" s="318" t="s">
        <v>25</v>
      </c>
      <c r="J381" s="318" t="s">
        <v>25</v>
      </c>
      <c r="K381" s="318" t="s">
        <v>25</v>
      </c>
    </row>
    <row r="382" spans="1:11" ht="12.75" customHeight="1">
      <c r="A382" s="318">
        <v>5512847</v>
      </c>
      <c r="B382" s="318">
        <v>382</v>
      </c>
      <c r="C382" s="318" t="s">
        <v>3487</v>
      </c>
      <c r="D382" s="318" t="s">
        <v>4419</v>
      </c>
      <c r="E382" s="318" t="s">
        <v>3488</v>
      </c>
      <c r="F382" s="318" t="s">
        <v>25</v>
      </c>
      <c r="G382" s="318" t="s">
        <v>25</v>
      </c>
      <c r="H382" s="318" t="s">
        <v>25</v>
      </c>
      <c r="I382" s="318" t="s">
        <v>25</v>
      </c>
      <c r="J382" s="318" t="s">
        <v>25</v>
      </c>
      <c r="K382" s="318" t="s">
        <v>25</v>
      </c>
    </row>
    <row r="383" spans="1:11" ht="12.75" customHeight="1">
      <c r="A383" s="318">
        <v>5512870</v>
      </c>
      <c r="B383" s="318">
        <v>383</v>
      </c>
      <c r="C383" s="318" t="s">
        <v>2947</v>
      </c>
      <c r="D383" s="318" t="s">
        <v>4428</v>
      </c>
      <c r="E383" s="318" t="s">
        <v>2949</v>
      </c>
      <c r="F383" s="318" t="s">
        <v>25</v>
      </c>
      <c r="G383" s="318" t="s">
        <v>25</v>
      </c>
      <c r="H383" s="318" t="s">
        <v>25</v>
      </c>
      <c r="I383" s="318" t="s">
        <v>25</v>
      </c>
      <c r="J383" s="318" t="s">
        <v>25</v>
      </c>
      <c r="K383" s="318" t="s">
        <v>25</v>
      </c>
    </row>
    <row r="384" spans="1:11" ht="12.75" customHeight="1">
      <c r="A384" s="318">
        <v>5512888</v>
      </c>
      <c r="B384" s="318">
        <v>384</v>
      </c>
      <c r="C384" s="318" t="s">
        <v>4095</v>
      </c>
      <c r="D384" s="318" t="s">
        <v>4419</v>
      </c>
      <c r="E384" s="318" t="s">
        <v>4096</v>
      </c>
      <c r="F384" s="318" t="s">
        <v>25</v>
      </c>
      <c r="G384" s="318" t="s">
        <v>25</v>
      </c>
      <c r="H384" s="318" t="s">
        <v>25</v>
      </c>
      <c r="I384" s="318" t="s">
        <v>25</v>
      </c>
      <c r="J384" s="318" t="s">
        <v>25</v>
      </c>
      <c r="K384" s="318" t="s">
        <v>25</v>
      </c>
    </row>
    <row r="385" spans="1:11" ht="12.75" customHeight="1">
      <c r="A385" s="318">
        <v>5512946</v>
      </c>
      <c r="B385" s="318">
        <v>385</v>
      </c>
      <c r="C385" s="318" t="s">
        <v>2953</v>
      </c>
      <c r="D385" s="318" t="s">
        <v>4429</v>
      </c>
      <c r="E385" s="318" t="s">
        <v>2955</v>
      </c>
      <c r="F385" s="318" t="s">
        <v>25</v>
      </c>
      <c r="G385" s="318" t="s">
        <v>25</v>
      </c>
      <c r="H385" s="318" t="s">
        <v>25</v>
      </c>
      <c r="I385" s="318" t="s">
        <v>25</v>
      </c>
      <c r="J385" s="318" t="s">
        <v>25</v>
      </c>
      <c r="K385" s="318" t="s">
        <v>25</v>
      </c>
    </row>
    <row r="386" spans="1:11" ht="12.75" customHeight="1">
      <c r="A386" s="318">
        <v>5513068</v>
      </c>
      <c r="B386" s="318">
        <v>386</v>
      </c>
      <c r="C386" s="318" t="s">
        <v>2960</v>
      </c>
      <c r="D386" s="318" t="s">
        <v>4430</v>
      </c>
      <c r="E386" s="318" t="s">
        <v>2962</v>
      </c>
      <c r="F386" s="318" t="s">
        <v>25</v>
      </c>
      <c r="G386" s="318" t="s">
        <v>25</v>
      </c>
      <c r="H386" s="318" t="s">
        <v>25</v>
      </c>
      <c r="I386" s="318" t="s">
        <v>25</v>
      </c>
      <c r="J386" s="318" t="s">
        <v>25</v>
      </c>
      <c r="K386" s="318" t="s">
        <v>25</v>
      </c>
    </row>
    <row r="387" spans="1:11" ht="12.75" customHeight="1">
      <c r="A387" s="318">
        <v>5513076</v>
      </c>
      <c r="B387" s="318">
        <v>387</v>
      </c>
      <c r="C387" s="318" t="s">
        <v>2966</v>
      </c>
      <c r="D387" s="318" t="s">
        <v>4431</v>
      </c>
      <c r="E387" s="318" t="s">
        <v>2968</v>
      </c>
      <c r="F387" s="318" t="s">
        <v>25</v>
      </c>
      <c r="G387" s="318" t="s">
        <v>25</v>
      </c>
      <c r="H387" s="318" t="s">
        <v>25</v>
      </c>
      <c r="I387" s="318" t="s">
        <v>25</v>
      </c>
      <c r="J387" s="318" t="s">
        <v>25</v>
      </c>
      <c r="K387" s="318" t="s">
        <v>25</v>
      </c>
    </row>
    <row r="388" spans="1:11" ht="12.75" customHeight="1">
      <c r="A388" s="318">
        <v>5513118</v>
      </c>
      <c r="B388" s="318">
        <v>388</v>
      </c>
      <c r="C388" s="318" t="s">
        <v>3492</v>
      </c>
      <c r="D388" s="318" t="s">
        <v>4421</v>
      </c>
      <c r="E388" s="318" t="s">
        <v>3494</v>
      </c>
      <c r="F388" s="318" t="s">
        <v>25</v>
      </c>
      <c r="G388" s="318" t="s">
        <v>25</v>
      </c>
      <c r="H388" s="318" t="s">
        <v>25</v>
      </c>
      <c r="I388" s="318" t="s">
        <v>25</v>
      </c>
      <c r="J388" s="318" t="s">
        <v>25</v>
      </c>
      <c r="K388" s="318" t="s">
        <v>25</v>
      </c>
    </row>
    <row r="389" spans="1:11" ht="12.75" customHeight="1">
      <c r="A389" s="318">
        <v>5513134</v>
      </c>
      <c r="B389" s="318">
        <v>389</v>
      </c>
      <c r="C389" s="318" t="s">
        <v>3498</v>
      </c>
      <c r="D389" s="318" t="s">
        <v>4432</v>
      </c>
      <c r="E389" s="318" t="s">
        <v>3500</v>
      </c>
      <c r="F389" s="318" t="s">
        <v>25</v>
      </c>
      <c r="G389" s="318" t="s">
        <v>25</v>
      </c>
      <c r="H389" s="318" t="s">
        <v>25</v>
      </c>
      <c r="I389" s="318" t="s">
        <v>25</v>
      </c>
      <c r="J389" s="318" t="s">
        <v>25</v>
      </c>
      <c r="K389" s="318" t="s">
        <v>25</v>
      </c>
    </row>
    <row r="390" spans="1:11" ht="12.75" customHeight="1">
      <c r="A390" s="318">
        <v>5513241</v>
      </c>
      <c r="B390" s="318">
        <v>390</v>
      </c>
      <c r="C390" s="318" t="s">
        <v>2978</v>
      </c>
      <c r="D390" s="318" t="s">
        <v>4422</v>
      </c>
      <c r="E390" s="318" t="s">
        <v>2980</v>
      </c>
      <c r="F390" s="318" t="s">
        <v>25</v>
      </c>
      <c r="G390" s="318" t="s">
        <v>25</v>
      </c>
      <c r="H390" s="318" t="s">
        <v>25</v>
      </c>
      <c r="I390" s="318" t="s">
        <v>25</v>
      </c>
      <c r="J390" s="318" t="s">
        <v>25</v>
      </c>
      <c r="K390" s="318" t="s">
        <v>25</v>
      </c>
    </row>
    <row r="391" spans="1:11" ht="12.75" customHeight="1">
      <c r="A391" s="318">
        <v>5513274</v>
      </c>
      <c r="B391" s="318">
        <v>391</v>
      </c>
      <c r="C391" s="318" t="s">
        <v>1429</v>
      </c>
      <c r="D391" s="318" t="s">
        <v>4433</v>
      </c>
      <c r="E391" s="318" t="s">
        <v>1431</v>
      </c>
      <c r="F391" s="318" t="s">
        <v>25</v>
      </c>
      <c r="G391" s="318" t="s">
        <v>25</v>
      </c>
      <c r="H391" s="318" t="s">
        <v>25</v>
      </c>
      <c r="I391" s="318" t="s">
        <v>25</v>
      </c>
      <c r="J391" s="318" t="s">
        <v>25</v>
      </c>
      <c r="K391" s="318" t="s">
        <v>25</v>
      </c>
    </row>
    <row r="392" spans="1:11" ht="12.75" customHeight="1">
      <c r="A392" s="318">
        <v>5513365</v>
      </c>
      <c r="B392" s="318">
        <v>392</v>
      </c>
      <c r="C392" s="318" t="s">
        <v>1434</v>
      </c>
      <c r="D392" s="318" t="s">
        <v>4434</v>
      </c>
      <c r="E392" s="318" t="s">
        <v>1436</v>
      </c>
      <c r="F392" s="318" t="s">
        <v>25</v>
      </c>
      <c r="G392" s="318" t="s">
        <v>25</v>
      </c>
      <c r="H392" s="318" t="s">
        <v>25</v>
      </c>
      <c r="I392" s="318" t="s">
        <v>25</v>
      </c>
      <c r="J392" s="318" t="s">
        <v>25</v>
      </c>
      <c r="K392" s="318" t="s">
        <v>25</v>
      </c>
    </row>
    <row r="393" spans="1:11" ht="12.75" customHeight="1">
      <c r="A393" s="318">
        <v>5513381</v>
      </c>
      <c r="B393" s="318">
        <v>393</v>
      </c>
      <c r="C393" s="318" t="s">
        <v>2986</v>
      </c>
      <c r="D393" s="318" t="s">
        <v>4435</v>
      </c>
      <c r="E393" s="318" t="s">
        <v>2988</v>
      </c>
      <c r="F393" s="318" t="s">
        <v>25</v>
      </c>
      <c r="G393" s="318" t="s">
        <v>25</v>
      </c>
      <c r="H393" s="318" t="s">
        <v>25</v>
      </c>
      <c r="I393" s="318" t="s">
        <v>25</v>
      </c>
      <c r="J393" s="318" t="s">
        <v>25</v>
      </c>
      <c r="K393" s="318" t="s">
        <v>25</v>
      </c>
    </row>
    <row r="394" spans="1:11">
      <c r="A394" s="318">
        <v>5513415</v>
      </c>
      <c r="B394" s="318">
        <v>394</v>
      </c>
      <c r="C394" s="318" t="s">
        <v>2992</v>
      </c>
      <c r="D394" s="318" t="s">
        <v>4436</v>
      </c>
      <c r="E394" s="318" t="s">
        <v>2994</v>
      </c>
    </row>
    <row r="395" spans="1:11">
      <c r="A395" s="318">
        <v>5513431</v>
      </c>
      <c r="B395" s="318">
        <v>395</v>
      </c>
      <c r="C395" s="318" t="s">
        <v>1439</v>
      </c>
      <c r="D395" s="318" t="s">
        <v>4437</v>
      </c>
      <c r="E395" s="318" t="s">
        <v>1440</v>
      </c>
    </row>
    <row r="396" spans="1:11">
      <c r="A396" s="318">
        <v>5513456</v>
      </c>
      <c r="B396" s="318">
        <v>396</v>
      </c>
      <c r="C396" s="318" t="s">
        <v>1443</v>
      </c>
      <c r="D396" s="318" t="s">
        <v>4419</v>
      </c>
      <c r="E396" s="318" t="s">
        <v>1444</v>
      </c>
    </row>
    <row r="397" spans="1:11">
      <c r="A397" s="318">
        <v>5513480</v>
      </c>
      <c r="B397" s="318">
        <v>397</v>
      </c>
      <c r="C397" s="318" t="s">
        <v>4099</v>
      </c>
      <c r="D397" s="318" t="s">
        <v>4438</v>
      </c>
      <c r="E397" s="318" t="s">
        <v>4100</v>
      </c>
    </row>
    <row r="398" spans="1:11">
      <c r="A398" s="318">
        <v>5513506</v>
      </c>
      <c r="B398" s="318">
        <v>398</v>
      </c>
      <c r="C398" s="318" t="s">
        <v>1447</v>
      </c>
      <c r="D398" s="318" t="s">
        <v>4439</v>
      </c>
      <c r="E398" s="318" t="s">
        <v>1449</v>
      </c>
    </row>
    <row r="399" spans="1:11">
      <c r="A399" s="318">
        <v>5513514</v>
      </c>
      <c r="B399" s="318">
        <v>399</v>
      </c>
      <c r="C399" s="318" t="s">
        <v>3503</v>
      </c>
      <c r="D399" s="318" t="s">
        <v>4431</v>
      </c>
      <c r="E399" s="318" t="s">
        <v>3504</v>
      </c>
    </row>
    <row r="400" spans="1:11">
      <c r="A400" s="318">
        <v>5513555</v>
      </c>
      <c r="B400" s="318">
        <v>400</v>
      </c>
      <c r="C400" s="318" t="s">
        <v>3006</v>
      </c>
      <c r="D400" s="318" t="s">
        <v>4436</v>
      </c>
      <c r="E400" s="318" t="s">
        <v>3007</v>
      </c>
    </row>
    <row r="401" spans="1:5">
      <c r="A401" s="318">
        <v>5513563</v>
      </c>
      <c r="B401" s="318">
        <v>401</v>
      </c>
      <c r="C401" s="318" t="s">
        <v>1452</v>
      </c>
      <c r="D401" s="318" t="s">
        <v>4440</v>
      </c>
      <c r="E401" s="318" t="s">
        <v>1454</v>
      </c>
    </row>
    <row r="402" spans="1:5">
      <c r="A402" s="318">
        <v>5513571</v>
      </c>
      <c r="B402" s="318">
        <v>402</v>
      </c>
      <c r="C402" s="318" t="s">
        <v>3011</v>
      </c>
      <c r="D402" s="318" t="s">
        <v>4419</v>
      </c>
      <c r="E402" s="318" t="s">
        <v>3012</v>
      </c>
    </row>
    <row r="403" spans="1:5">
      <c r="A403" s="318">
        <v>5513589</v>
      </c>
      <c r="B403" s="318">
        <v>403</v>
      </c>
      <c r="C403" s="318" t="s">
        <v>1457</v>
      </c>
      <c r="D403" s="318" t="s">
        <v>4441</v>
      </c>
      <c r="E403" s="318" t="s">
        <v>1459</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Z90"/>
  <sheetViews>
    <sheetView zoomScaleNormal="100" workbookViewId="0">
      <selection activeCell="X9" sqref="X9"/>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34" customWidth="1"/>
    <col min="25" max="25" width="4.19921875" style="134" customWidth="1"/>
    <col min="26" max="26" width="2.09765625" customWidth="1"/>
  </cols>
  <sheetData>
    <row r="2" spans="1:26" ht="15" customHeight="1">
      <c r="A2" s="135" t="s">
        <v>908</v>
      </c>
    </row>
    <row r="3" spans="1:26" ht="9.75" customHeight="1"/>
    <row r="4" spans="1:26" ht="22.2">
      <c r="A4" s="819" t="s">
        <v>633</v>
      </c>
      <c r="B4" s="819"/>
      <c r="C4" s="819"/>
      <c r="D4" s="819"/>
      <c r="E4" s="819"/>
      <c r="F4" s="819"/>
      <c r="G4" s="819"/>
      <c r="H4" s="819"/>
      <c r="I4" s="819"/>
      <c r="J4" s="819"/>
      <c r="K4" s="819"/>
      <c r="L4" s="819"/>
      <c r="M4" s="819"/>
      <c r="N4" s="819"/>
      <c r="O4" s="819"/>
      <c r="P4" s="819"/>
      <c r="Q4" s="819"/>
      <c r="R4" s="819"/>
      <c r="S4" s="819"/>
      <c r="T4" s="819"/>
      <c r="U4" s="819"/>
      <c r="V4" s="819"/>
      <c r="W4" s="819"/>
      <c r="X4" s="819"/>
      <c r="Y4" s="819"/>
      <c r="Z4" s="819"/>
    </row>
    <row r="6" spans="1:26" ht="17.25" customHeight="1">
      <c r="B6" s="820" t="s">
        <v>555</v>
      </c>
      <c r="C6" s="821"/>
      <c r="D6" s="821"/>
      <c r="E6" s="821"/>
      <c r="F6" s="821"/>
      <c r="G6" s="822"/>
      <c r="H6" s="823"/>
      <c r="I6" s="823"/>
      <c r="J6" s="823"/>
      <c r="K6" s="823"/>
      <c r="L6" s="823"/>
      <c r="M6" s="823"/>
      <c r="N6" s="823"/>
      <c r="O6" s="823"/>
      <c r="P6" s="823"/>
      <c r="Q6" s="823"/>
      <c r="R6" s="823"/>
      <c r="S6" s="823"/>
      <c r="T6" s="823"/>
      <c r="U6" s="823"/>
    </row>
    <row r="7" spans="1:26" ht="17.25" customHeight="1">
      <c r="B7" s="820" t="s">
        <v>631</v>
      </c>
      <c r="C7" s="821"/>
      <c r="D7" s="821"/>
      <c r="E7" s="821"/>
      <c r="F7" s="821"/>
      <c r="G7" s="822"/>
      <c r="H7" s="824"/>
      <c r="I7" s="825"/>
      <c r="J7" s="825"/>
      <c r="K7" s="825"/>
      <c r="L7" s="825"/>
      <c r="M7" s="825"/>
      <c r="N7" s="825"/>
      <c r="O7" s="825"/>
      <c r="P7" s="825"/>
      <c r="Q7" s="825"/>
      <c r="R7" s="825"/>
      <c r="S7" s="825"/>
      <c r="T7" s="825"/>
      <c r="U7" s="826"/>
    </row>
    <row r="8" spans="1:26" ht="17.25" customHeight="1">
      <c r="B8" s="820" t="s">
        <v>557</v>
      </c>
      <c r="C8" s="821"/>
      <c r="D8" s="821"/>
      <c r="E8" s="821"/>
      <c r="F8" s="821"/>
      <c r="G8" s="822"/>
      <c r="H8" s="823"/>
      <c r="I8" s="823"/>
      <c r="J8" s="823"/>
      <c r="K8" s="823"/>
      <c r="L8" s="823"/>
      <c r="M8" s="823"/>
      <c r="N8" s="823"/>
      <c r="O8" s="823"/>
      <c r="P8" s="823"/>
      <c r="Q8" s="823"/>
      <c r="R8" s="823"/>
      <c r="S8" s="823"/>
      <c r="T8" s="823"/>
      <c r="U8" s="823"/>
    </row>
    <row r="9" spans="1:26" ht="15" customHeight="1">
      <c r="B9" s="136" t="s">
        <v>749</v>
      </c>
    </row>
    <row r="11" spans="1:26" ht="24.75" customHeight="1">
      <c r="B11" s="137" t="s">
        <v>750</v>
      </c>
      <c r="C11" s="137"/>
      <c r="D11" s="137"/>
      <c r="E11" s="137"/>
      <c r="F11" s="137"/>
      <c r="G11" s="137"/>
      <c r="H11" s="137"/>
      <c r="I11" s="138"/>
      <c r="J11" s="139"/>
      <c r="K11" s="138"/>
      <c r="L11" s="139"/>
      <c r="M11" s="138"/>
      <c r="N11" s="139"/>
      <c r="O11" s="137"/>
      <c r="P11" s="137"/>
      <c r="Q11" s="137"/>
      <c r="R11" s="137"/>
      <c r="S11" s="137"/>
      <c r="T11" s="137"/>
      <c r="U11" s="137"/>
      <c r="V11" s="140"/>
      <c r="W11" s="140"/>
      <c r="X11" s="141"/>
      <c r="Y11" s="141"/>
      <c r="Z11" s="135"/>
    </row>
    <row r="12" spans="1:26" ht="15" customHeight="1">
      <c r="B12" s="138"/>
      <c r="C12" s="827" t="s">
        <v>634</v>
      </c>
      <c r="D12" s="827"/>
      <c r="E12" s="827"/>
      <c r="F12" s="827"/>
      <c r="G12" s="827"/>
      <c r="H12" s="827"/>
      <c r="I12" s="827"/>
      <c r="J12" s="827"/>
      <c r="K12" s="827"/>
      <c r="L12" s="827"/>
      <c r="M12" s="827"/>
      <c r="N12" s="827"/>
      <c r="O12" s="827"/>
      <c r="P12" s="827"/>
      <c r="Q12" s="827"/>
      <c r="R12" s="827"/>
      <c r="S12" s="827"/>
      <c r="T12" s="827"/>
      <c r="U12" s="827"/>
      <c r="V12" s="827"/>
      <c r="W12" s="827"/>
      <c r="X12" s="142"/>
    </row>
    <row r="13" spans="1:26" ht="15" customHeight="1">
      <c r="B13" s="138"/>
      <c r="C13" s="827"/>
      <c r="D13" s="827"/>
      <c r="E13" s="827"/>
      <c r="F13" s="827"/>
      <c r="G13" s="827"/>
      <c r="H13" s="827"/>
      <c r="I13" s="827"/>
      <c r="J13" s="827"/>
      <c r="K13" s="827"/>
      <c r="L13" s="827"/>
      <c r="M13" s="827"/>
      <c r="N13" s="827"/>
      <c r="O13" s="827"/>
      <c r="P13" s="827"/>
      <c r="Q13" s="827"/>
      <c r="R13" s="827"/>
      <c r="S13" s="827"/>
      <c r="T13" s="827"/>
      <c r="U13" s="827"/>
      <c r="V13" s="827"/>
      <c r="W13" s="827"/>
      <c r="X13" s="142"/>
    </row>
    <row r="14" spans="1:26" ht="15" customHeight="1">
      <c r="B14" s="138"/>
      <c r="C14" s="827"/>
      <c r="D14" s="827"/>
      <c r="E14" s="827"/>
      <c r="F14" s="827"/>
      <c r="G14" s="827"/>
      <c r="H14" s="827"/>
      <c r="I14" s="827"/>
      <c r="J14" s="827"/>
      <c r="K14" s="827"/>
      <c r="L14" s="827"/>
      <c r="M14" s="827"/>
      <c r="N14" s="827"/>
      <c r="O14" s="827"/>
      <c r="P14" s="827"/>
      <c r="Q14" s="827"/>
      <c r="R14" s="827"/>
      <c r="S14" s="827"/>
      <c r="T14" s="827"/>
      <c r="U14" s="827"/>
      <c r="V14" s="827"/>
      <c r="W14" s="827"/>
      <c r="X14" s="142"/>
    </row>
    <row r="15" spans="1:26" ht="15" customHeight="1">
      <c r="B15" s="138"/>
      <c r="C15" s="827"/>
      <c r="D15" s="827"/>
      <c r="E15" s="827"/>
      <c r="F15" s="827"/>
      <c r="G15" s="827"/>
      <c r="H15" s="827"/>
      <c r="I15" s="827"/>
      <c r="J15" s="827"/>
      <c r="K15" s="827"/>
      <c r="L15" s="827"/>
      <c r="M15" s="827"/>
      <c r="N15" s="827"/>
      <c r="O15" s="827"/>
      <c r="P15" s="827"/>
      <c r="Q15" s="827"/>
      <c r="R15" s="827"/>
      <c r="S15" s="827"/>
      <c r="T15" s="827"/>
      <c r="U15" s="827"/>
      <c r="V15" s="827"/>
      <c r="W15" s="827"/>
      <c r="X15" s="142"/>
    </row>
    <row r="16" spans="1:26" ht="12" customHeight="1">
      <c r="B16" s="143"/>
      <c r="C16" s="144"/>
      <c r="D16" s="144"/>
      <c r="E16" s="144"/>
      <c r="F16" s="144"/>
      <c r="G16" s="144"/>
      <c r="H16" s="144"/>
      <c r="I16" s="144"/>
      <c r="J16" s="144"/>
      <c r="K16" s="144"/>
      <c r="L16" s="144"/>
      <c r="M16" s="144"/>
      <c r="N16" s="144"/>
      <c r="O16" s="144"/>
      <c r="P16" s="144"/>
      <c r="Q16" s="144"/>
      <c r="R16" s="144"/>
      <c r="S16" s="144"/>
      <c r="T16" s="828" t="s">
        <v>751</v>
      </c>
      <c r="U16" s="828"/>
      <c r="V16" s="829"/>
      <c r="W16" s="832" t="s">
        <v>752</v>
      </c>
      <c r="X16" s="828"/>
      <c r="Y16" s="829"/>
      <c r="Z16" s="145"/>
    </row>
    <row r="17" spans="2:26" ht="18" customHeight="1" thickBot="1">
      <c r="B17" s="146"/>
      <c r="C17" s="147" t="s">
        <v>753</v>
      </c>
      <c r="D17" s="148"/>
      <c r="E17" s="148"/>
      <c r="F17" s="148"/>
      <c r="G17" s="148"/>
      <c r="H17" s="148"/>
      <c r="I17" s="148"/>
      <c r="J17" s="148"/>
      <c r="K17" s="148"/>
      <c r="L17" s="148"/>
      <c r="M17" s="148"/>
      <c r="N17" s="148"/>
      <c r="O17" s="148"/>
      <c r="P17" s="148"/>
      <c r="Q17" s="148"/>
      <c r="R17" s="148"/>
      <c r="S17" s="148"/>
      <c r="T17" s="830"/>
      <c r="U17" s="830"/>
      <c r="V17" s="831"/>
      <c r="W17" s="833"/>
      <c r="X17" s="830"/>
      <c r="Y17" s="831"/>
      <c r="Z17" s="145"/>
    </row>
    <row r="18" spans="2:26" ht="18" customHeight="1">
      <c r="B18" s="146"/>
      <c r="C18" s="149" t="s">
        <v>754</v>
      </c>
      <c r="D18" s="149"/>
      <c r="E18" s="149"/>
      <c r="F18" s="149"/>
      <c r="G18" s="149"/>
      <c r="H18" s="149"/>
      <c r="I18" s="149"/>
      <c r="J18" s="241"/>
      <c r="K18" s="149"/>
      <c r="L18" s="149"/>
      <c r="M18" s="241"/>
      <c r="N18" s="241"/>
      <c r="O18" s="149"/>
      <c r="P18" s="149"/>
      <c r="Q18" s="149"/>
      <c r="R18" s="241"/>
      <c r="S18" s="150"/>
      <c r="T18" s="817"/>
      <c r="U18" s="818"/>
      <c r="V18" s="151" t="s">
        <v>755</v>
      </c>
      <c r="W18" s="817"/>
      <c r="X18" s="818"/>
      <c r="Y18" s="152" t="s">
        <v>755</v>
      </c>
      <c r="Z18" s="145"/>
    </row>
    <row r="19" spans="2:26" ht="18" customHeight="1">
      <c r="B19" s="146"/>
      <c r="C19" s="153"/>
      <c r="D19" s="148" t="s">
        <v>756</v>
      </c>
      <c r="E19" s="148"/>
      <c r="F19" s="148"/>
      <c r="G19" s="148"/>
      <c r="H19" s="148"/>
      <c r="I19" s="148"/>
      <c r="J19" s="148"/>
      <c r="K19" s="148"/>
      <c r="L19" s="148"/>
      <c r="M19" s="148"/>
      <c r="N19" s="148"/>
      <c r="O19" s="148"/>
      <c r="P19" s="148"/>
      <c r="Q19" s="148"/>
      <c r="R19" s="148"/>
      <c r="S19" s="148"/>
      <c r="T19" s="798"/>
      <c r="U19" s="799"/>
      <c r="V19" s="802" t="s">
        <v>755</v>
      </c>
      <c r="W19" s="798"/>
      <c r="X19" s="799"/>
      <c r="Y19" s="805" t="s">
        <v>755</v>
      </c>
      <c r="Z19" s="145"/>
    </row>
    <row r="20" spans="2:26" ht="18" customHeight="1">
      <c r="B20" s="146"/>
      <c r="C20" s="154"/>
      <c r="D20" s="147" t="s">
        <v>757</v>
      </c>
      <c r="E20" s="149"/>
      <c r="F20" s="149"/>
      <c r="G20" s="149"/>
      <c r="H20" s="149"/>
      <c r="I20" s="149"/>
      <c r="J20" s="149"/>
      <c r="K20" s="149"/>
      <c r="L20" s="149"/>
      <c r="M20" s="149"/>
      <c r="N20" s="149"/>
      <c r="O20" s="149"/>
      <c r="P20" s="149"/>
      <c r="Q20" s="149"/>
      <c r="R20" s="149"/>
      <c r="S20" s="150"/>
      <c r="T20" s="800"/>
      <c r="U20" s="801"/>
      <c r="V20" s="803"/>
      <c r="W20" s="800"/>
      <c r="X20" s="801"/>
      <c r="Y20" s="806"/>
      <c r="Z20" s="145"/>
    </row>
    <row r="21" spans="2:26" ht="18" customHeight="1">
      <c r="B21" s="146"/>
      <c r="C21" s="155"/>
      <c r="D21" s="156"/>
      <c r="E21" s="807" t="s">
        <v>758</v>
      </c>
      <c r="F21" s="808"/>
      <c r="G21" s="808"/>
      <c r="H21" s="808"/>
      <c r="I21" s="808"/>
      <c r="J21" s="808"/>
      <c r="K21" s="808"/>
      <c r="L21" s="808"/>
      <c r="M21" s="808"/>
      <c r="N21" s="808"/>
      <c r="O21" s="808"/>
      <c r="P21" s="808"/>
      <c r="Q21" s="808"/>
      <c r="R21" s="808"/>
      <c r="S21" s="809"/>
      <c r="T21" s="798"/>
      <c r="U21" s="799"/>
      <c r="V21" s="802" t="s">
        <v>755</v>
      </c>
      <c r="W21" s="798"/>
      <c r="X21" s="799"/>
      <c r="Y21" s="805" t="s">
        <v>755</v>
      </c>
      <c r="Z21" s="145"/>
    </row>
    <row r="22" spans="2:26" ht="18" customHeight="1">
      <c r="B22" s="146"/>
      <c r="C22" s="155"/>
      <c r="D22" s="156"/>
      <c r="E22" s="810"/>
      <c r="F22" s="811"/>
      <c r="G22" s="811"/>
      <c r="H22" s="811"/>
      <c r="I22" s="811"/>
      <c r="J22" s="811"/>
      <c r="K22" s="811"/>
      <c r="L22" s="811"/>
      <c r="M22" s="811"/>
      <c r="N22" s="811"/>
      <c r="O22" s="811"/>
      <c r="P22" s="811"/>
      <c r="Q22" s="811"/>
      <c r="R22" s="811"/>
      <c r="S22" s="812"/>
      <c r="T22" s="813"/>
      <c r="U22" s="814"/>
      <c r="V22" s="815"/>
      <c r="W22" s="813"/>
      <c r="X22" s="814"/>
      <c r="Y22" s="816"/>
      <c r="Z22" s="145"/>
    </row>
    <row r="23" spans="2:26" ht="18" customHeight="1">
      <c r="B23" s="146"/>
      <c r="C23" s="155"/>
      <c r="D23" s="156"/>
      <c r="E23" s="810"/>
      <c r="F23" s="811"/>
      <c r="G23" s="811"/>
      <c r="H23" s="811"/>
      <c r="I23" s="811"/>
      <c r="J23" s="811"/>
      <c r="K23" s="811"/>
      <c r="L23" s="811"/>
      <c r="M23" s="811"/>
      <c r="N23" s="811"/>
      <c r="O23" s="811"/>
      <c r="P23" s="811"/>
      <c r="Q23" s="811"/>
      <c r="R23" s="811"/>
      <c r="S23" s="812"/>
      <c r="T23" s="800"/>
      <c r="U23" s="801"/>
      <c r="V23" s="803"/>
      <c r="W23" s="800"/>
      <c r="X23" s="801"/>
      <c r="Y23" s="806"/>
      <c r="Z23" s="145"/>
    </row>
    <row r="24" spans="2:26" ht="18" customHeight="1">
      <c r="B24" s="146"/>
      <c r="C24" s="154"/>
      <c r="D24" s="156"/>
      <c r="E24" s="157"/>
      <c r="F24" s="158" t="s">
        <v>759</v>
      </c>
      <c r="G24" s="159"/>
      <c r="H24" s="159"/>
      <c r="I24" s="159"/>
      <c r="J24" s="159"/>
      <c r="K24" s="159"/>
      <c r="L24" s="159"/>
      <c r="M24" s="159"/>
      <c r="N24" s="159"/>
      <c r="O24" s="159"/>
      <c r="P24" s="159"/>
      <c r="Q24" s="159"/>
      <c r="R24" s="159"/>
      <c r="S24" s="160"/>
      <c r="T24" s="774"/>
      <c r="U24" s="775"/>
      <c r="V24" s="161" t="s">
        <v>755</v>
      </c>
      <c r="W24" s="774"/>
      <c r="X24" s="775"/>
      <c r="Y24" s="162" t="s">
        <v>755</v>
      </c>
      <c r="Z24" s="145"/>
    </row>
    <row r="25" spans="2:26" ht="18" customHeight="1" thickBot="1">
      <c r="B25" s="163"/>
      <c r="C25" s="164"/>
      <c r="D25" s="165"/>
      <c r="E25" s="164" t="s">
        <v>760</v>
      </c>
      <c r="F25" s="149"/>
      <c r="G25" s="149"/>
      <c r="H25" s="149"/>
      <c r="I25" s="149"/>
      <c r="J25" s="149"/>
      <c r="K25" s="149"/>
      <c r="L25" s="149"/>
      <c r="M25" s="149"/>
      <c r="N25" s="149"/>
      <c r="O25" s="149"/>
      <c r="P25" s="149"/>
      <c r="Q25" s="149"/>
      <c r="R25" s="149"/>
      <c r="S25" s="150"/>
      <c r="T25" s="776"/>
      <c r="U25" s="777"/>
      <c r="V25" s="166" t="s">
        <v>755</v>
      </c>
      <c r="W25" s="776"/>
      <c r="X25" s="777"/>
      <c r="Y25" s="167" t="s">
        <v>755</v>
      </c>
      <c r="Z25" s="145"/>
    </row>
    <row r="26" spans="2:26" ht="9" customHeight="1">
      <c r="B26" s="146"/>
      <c r="C26" s="148"/>
      <c r="D26" s="148"/>
      <c r="E26" s="148"/>
      <c r="F26" s="148"/>
      <c r="G26" s="148"/>
      <c r="H26" s="148"/>
      <c r="I26" s="148"/>
      <c r="J26" s="148"/>
      <c r="K26" s="148"/>
      <c r="L26" s="148"/>
      <c r="M26" s="148"/>
      <c r="N26" s="148"/>
      <c r="O26" s="148"/>
      <c r="P26" s="148"/>
      <c r="Q26" s="148"/>
      <c r="R26" s="148"/>
      <c r="S26" s="148"/>
      <c r="T26" s="168"/>
      <c r="U26" s="168"/>
      <c r="V26" s="240"/>
      <c r="W26" s="169"/>
      <c r="X26" s="170"/>
      <c r="Y26" s="171"/>
      <c r="Z26" s="145"/>
    </row>
    <row r="27" spans="2:26" ht="17.25" customHeight="1" thickBot="1">
      <c r="B27" s="146"/>
      <c r="C27" s="147" t="s">
        <v>761</v>
      </c>
      <c r="D27" s="148"/>
      <c r="E27" s="148"/>
      <c r="F27" s="148"/>
      <c r="G27" s="148"/>
      <c r="H27" s="148"/>
      <c r="I27" s="148"/>
      <c r="J27" s="148"/>
      <c r="K27" s="148"/>
      <c r="L27" s="148"/>
      <c r="M27" s="148"/>
      <c r="N27" s="148"/>
      <c r="O27" s="148"/>
      <c r="P27" s="148"/>
      <c r="Q27" s="148"/>
      <c r="R27" s="148"/>
      <c r="S27" s="148"/>
      <c r="T27" s="168"/>
      <c r="U27" s="168"/>
      <c r="V27" s="240"/>
      <c r="W27" s="172"/>
      <c r="X27" s="170"/>
      <c r="Y27" s="171"/>
      <c r="Z27" s="145"/>
    </row>
    <row r="28" spans="2:26" ht="18" customHeight="1">
      <c r="B28" s="146"/>
      <c r="C28" s="148" t="s">
        <v>762</v>
      </c>
      <c r="D28" s="148"/>
      <c r="E28" s="148"/>
      <c r="F28" s="148"/>
      <c r="G28" s="148"/>
      <c r="H28" s="148"/>
      <c r="I28" s="148"/>
      <c r="J28" s="148"/>
      <c r="K28" s="148"/>
      <c r="L28" s="148"/>
      <c r="M28" s="148"/>
      <c r="N28" s="148"/>
      <c r="O28" s="148"/>
      <c r="P28" s="148"/>
      <c r="Q28" s="148"/>
      <c r="R28" s="148"/>
      <c r="S28" s="148"/>
      <c r="T28" s="817"/>
      <c r="U28" s="818"/>
      <c r="V28" s="151" t="s">
        <v>755</v>
      </c>
      <c r="W28" s="817"/>
      <c r="X28" s="818"/>
      <c r="Y28" s="152" t="s">
        <v>755</v>
      </c>
      <c r="Z28" s="145"/>
    </row>
    <row r="29" spans="2:26" ht="18" customHeight="1">
      <c r="B29" s="146"/>
      <c r="C29" s="153"/>
      <c r="D29" s="173" t="s">
        <v>763</v>
      </c>
      <c r="E29" s="173"/>
      <c r="F29" s="173"/>
      <c r="G29" s="173"/>
      <c r="H29" s="173"/>
      <c r="I29" s="173"/>
      <c r="J29" s="173"/>
      <c r="K29" s="173"/>
      <c r="L29" s="173"/>
      <c r="M29" s="173"/>
      <c r="N29" s="173"/>
      <c r="O29" s="173"/>
      <c r="P29" s="173"/>
      <c r="Q29" s="173"/>
      <c r="R29" s="173"/>
      <c r="S29" s="174"/>
      <c r="T29" s="798"/>
      <c r="U29" s="799"/>
      <c r="V29" s="802" t="s">
        <v>755</v>
      </c>
      <c r="W29" s="798"/>
      <c r="X29" s="799"/>
      <c r="Y29" s="805" t="s">
        <v>755</v>
      </c>
      <c r="Z29" s="145"/>
    </row>
    <row r="30" spans="2:26" ht="18" customHeight="1">
      <c r="B30" s="146"/>
      <c r="C30" s="154"/>
      <c r="D30" s="147" t="s">
        <v>757</v>
      </c>
      <c r="E30" s="149"/>
      <c r="F30" s="149"/>
      <c r="G30" s="149"/>
      <c r="H30" s="149"/>
      <c r="I30" s="149"/>
      <c r="J30" s="149"/>
      <c r="K30" s="149"/>
      <c r="L30" s="149"/>
      <c r="M30" s="149"/>
      <c r="N30" s="149"/>
      <c r="O30" s="149"/>
      <c r="P30" s="149"/>
      <c r="Q30" s="149"/>
      <c r="R30" s="149"/>
      <c r="S30" s="150"/>
      <c r="T30" s="800"/>
      <c r="U30" s="801"/>
      <c r="V30" s="803"/>
      <c r="W30" s="800"/>
      <c r="X30" s="801"/>
      <c r="Y30" s="806"/>
      <c r="Z30" s="145"/>
    </row>
    <row r="31" spans="2:26" ht="18" customHeight="1">
      <c r="B31" s="146"/>
      <c r="C31" s="155"/>
      <c r="D31" s="156"/>
      <c r="E31" s="807" t="s">
        <v>764</v>
      </c>
      <c r="F31" s="808"/>
      <c r="G31" s="808"/>
      <c r="H31" s="808"/>
      <c r="I31" s="808"/>
      <c r="J31" s="808"/>
      <c r="K31" s="808"/>
      <c r="L31" s="808"/>
      <c r="M31" s="808"/>
      <c r="N31" s="808"/>
      <c r="O31" s="808"/>
      <c r="P31" s="808"/>
      <c r="Q31" s="808"/>
      <c r="R31" s="808"/>
      <c r="S31" s="809"/>
      <c r="T31" s="798"/>
      <c r="U31" s="799"/>
      <c r="V31" s="802" t="s">
        <v>755</v>
      </c>
      <c r="W31" s="798"/>
      <c r="X31" s="799"/>
      <c r="Y31" s="805" t="s">
        <v>755</v>
      </c>
      <c r="Z31" s="145"/>
    </row>
    <row r="32" spans="2:26" ht="18" customHeight="1">
      <c r="B32" s="146"/>
      <c r="C32" s="155"/>
      <c r="D32" s="156"/>
      <c r="E32" s="810"/>
      <c r="F32" s="811"/>
      <c r="G32" s="811"/>
      <c r="H32" s="811"/>
      <c r="I32" s="811"/>
      <c r="J32" s="811"/>
      <c r="K32" s="811"/>
      <c r="L32" s="811"/>
      <c r="M32" s="811"/>
      <c r="N32" s="811"/>
      <c r="O32" s="811"/>
      <c r="P32" s="811"/>
      <c r="Q32" s="811"/>
      <c r="R32" s="811"/>
      <c r="S32" s="812"/>
      <c r="T32" s="813"/>
      <c r="U32" s="814"/>
      <c r="V32" s="815"/>
      <c r="W32" s="813"/>
      <c r="X32" s="814"/>
      <c r="Y32" s="816"/>
      <c r="Z32" s="145"/>
    </row>
    <row r="33" spans="2:26" ht="18" customHeight="1">
      <c r="B33" s="146"/>
      <c r="C33" s="155"/>
      <c r="D33" s="156"/>
      <c r="E33" s="810"/>
      <c r="F33" s="811"/>
      <c r="G33" s="811"/>
      <c r="H33" s="811"/>
      <c r="I33" s="811"/>
      <c r="J33" s="811"/>
      <c r="K33" s="811"/>
      <c r="L33" s="811"/>
      <c r="M33" s="811"/>
      <c r="N33" s="811"/>
      <c r="O33" s="811"/>
      <c r="P33" s="811"/>
      <c r="Q33" s="811"/>
      <c r="R33" s="811"/>
      <c r="S33" s="812"/>
      <c r="T33" s="800"/>
      <c r="U33" s="801"/>
      <c r="V33" s="803"/>
      <c r="W33" s="800"/>
      <c r="X33" s="801"/>
      <c r="Y33" s="806"/>
      <c r="Z33" s="145"/>
    </row>
    <row r="34" spans="2:26" ht="18" customHeight="1">
      <c r="B34" s="146"/>
      <c r="C34" s="154"/>
      <c r="D34" s="156"/>
      <c r="E34" s="157"/>
      <c r="F34" s="158" t="s">
        <v>759</v>
      </c>
      <c r="G34" s="159"/>
      <c r="H34" s="159"/>
      <c r="I34" s="159"/>
      <c r="J34" s="159"/>
      <c r="K34" s="159"/>
      <c r="L34" s="159"/>
      <c r="M34" s="159"/>
      <c r="N34" s="159"/>
      <c r="O34" s="159"/>
      <c r="P34" s="159"/>
      <c r="Q34" s="159"/>
      <c r="R34" s="159"/>
      <c r="S34" s="160"/>
      <c r="T34" s="774"/>
      <c r="U34" s="775"/>
      <c r="V34" s="161" t="s">
        <v>755</v>
      </c>
      <c r="W34" s="774"/>
      <c r="X34" s="775"/>
      <c r="Y34" s="162" t="s">
        <v>755</v>
      </c>
      <c r="Z34" s="145"/>
    </row>
    <row r="35" spans="2:26" ht="18" customHeight="1" thickBot="1">
      <c r="B35" s="163"/>
      <c r="C35" s="164"/>
      <c r="D35" s="165"/>
      <c r="E35" s="149" t="s">
        <v>760</v>
      </c>
      <c r="F35" s="149"/>
      <c r="G35" s="149"/>
      <c r="H35" s="149"/>
      <c r="I35" s="149"/>
      <c r="J35" s="149"/>
      <c r="K35" s="149"/>
      <c r="L35" s="149"/>
      <c r="M35" s="149"/>
      <c r="N35" s="149"/>
      <c r="O35" s="149"/>
      <c r="P35" s="149"/>
      <c r="Q35" s="149"/>
      <c r="R35" s="149"/>
      <c r="S35" s="150"/>
      <c r="T35" s="776"/>
      <c r="U35" s="777"/>
      <c r="V35" s="166" t="s">
        <v>755</v>
      </c>
      <c r="W35" s="776"/>
      <c r="X35" s="777"/>
      <c r="Y35" s="167" t="s">
        <v>755</v>
      </c>
      <c r="Z35" s="145"/>
    </row>
    <row r="36" spans="2:26" ht="9" customHeight="1">
      <c r="B36" s="146"/>
      <c r="C36" s="148"/>
      <c r="D36" s="148"/>
      <c r="E36" s="148"/>
      <c r="F36" s="148"/>
      <c r="G36" s="148"/>
      <c r="H36" s="148"/>
      <c r="I36" s="148"/>
      <c r="J36" s="148"/>
      <c r="K36" s="148"/>
      <c r="L36" s="148"/>
      <c r="M36" s="148"/>
      <c r="N36" s="148"/>
      <c r="O36" s="148"/>
      <c r="P36" s="148"/>
      <c r="Q36" s="148"/>
      <c r="R36" s="148"/>
      <c r="S36" s="148"/>
      <c r="T36" s="168"/>
      <c r="U36" s="168"/>
      <c r="V36" s="240"/>
      <c r="W36" s="169"/>
      <c r="X36" s="170"/>
      <c r="Y36" s="171"/>
      <c r="Z36" s="145"/>
    </row>
    <row r="37" spans="2:26" ht="17.25" customHeight="1" thickBot="1">
      <c r="B37" s="175"/>
      <c r="C37" s="147" t="s">
        <v>765</v>
      </c>
      <c r="D37" s="148"/>
      <c r="E37" s="148"/>
      <c r="F37" s="148"/>
      <c r="G37" s="148"/>
      <c r="H37" s="148"/>
      <c r="I37" s="148"/>
      <c r="J37" s="176"/>
      <c r="K37" s="176"/>
      <c r="L37" s="148"/>
      <c r="M37" s="148"/>
      <c r="N37" s="148"/>
      <c r="O37" s="148"/>
      <c r="P37" s="148"/>
      <c r="Q37" s="148"/>
      <c r="R37" s="148"/>
      <c r="S37" s="148"/>
      <c r="T37" s="168"/>
      <c r="U37" s="168"/>
      <c r="V37" s="240"/>
      <c r="W37" s="177"/>
      <c r="X37" s="168"/>
      <c r="Y37" s="178"/>
      <c r="Z37" s="145"/>
    </row>
    <row r="38" spans="2:26" ht="18" customHeight="1">
      <c r="B38" s="175"/>
      <c r="C38" s="148" t="s">
        <v>766</v>
      </c>
      <c r="D38" s="148"/>
      <c r="E38" s="148"/>
      <c r="F38" s="148"/>
      <c r="G38" s="148"/>
      <c r="H38" s="148"/>
      <c r="I38" s="148"/>
      <c r="J38" s="176"/>
      <c r="K38" s="176"/>
      <c r="L38" s="148"/>
      <c r="M38" s="148"/>
      <c r="N38" s="148"/>
      <c r="O38" s="148"/>
      <c r="P38" s="148"/>
      <c r="Q38" s="148"/>
      <c r="R38" s="148"/>
      <c r="S38" s="148"/>
      <c r="T38" s="817"/>
      <c r="U38" s="818"/>
      <c r="V38" s="151" t="s">
        <v>755</v>
      </c>
      <c r="W38" s="817"/>
      <c r="X38" s="818"/>
      <c r="Y38" s="152" t="s">
        <v>755</v>
      </c>
      <c r="Z38" s="145"/>
    </row>
    <row r="39" spans="2:26" ht="18" customHeight="1">
      <c r="B39" s="175"/>
      <c r="C39" s="153"/>
      <c r="D39" s="173" t="s">
        <v>767</v>
      </c>
      <c r="E39" s="173"/>
      <c r="F39" s="173"/>
      <c r="G39" s="173"/>
      <c r="H39" s="173"/>
      <c r="I39" s="173"/>
      <c r="J39" s="179"/>
      <c r="K39" s="179"/>
      <c r="L39" s="173"/>
      <c r="M39" s="173"/>
      <c r="N39" s="173"/>
      <c r="O39" s="173"/>
      <c r="P39" s="173"/>
      <c r="Q39" s="173"/>
      <c r="R39" s="173"/>
      <c r="S39" s="174"/>
      <c r="T39" s="798"/>
      <c r="U39" s="799"/>
      <c r="V39" s="802" t="s">
        <v>755</v>
      </c>
      <c r="W39" s="798"/>
      <c r="X39" s="799"/>
      <c r="Y39" s="805" t="s">
        <v>755</v>
      </c>
      <c r="Z39" s="145"/>
    </row>
    <row r="40" spans="2:26" ht="18" customHeight="1">
      <c r="B40" s="146"/>
      <c r="C40" s="154"/>
      <c r="D40" s="147" t="s">
        <v>757</v>
      </c>
      <c r="E40" s="149"/>
      <c r="F40" s="149"/>
      <c r="G40" s="149"/>
      <c r="H40" s="149"/>
      <c r="I40" s="149"/>
      <c r="J40" s="149"/>
      <c r="K40" s="149"/>
      <c r="L40" s="149"/>
      <c r="M40" s="149"/>
      <c r="N40" s="149"/>
      <c r="O40" s="149"/>
      <c r="P40" s="149"/>
      <c r="Q40" s="149"/>
      <c r="R40" s="149"/>
      <c r="S40" s="150"/>
      <c r="T40" s="800"/>
      <c r="U40" s="801"/>
      <c r="V40" s="803"/>
      <c r="W40" s="800"/>
      <c r="X40" s="801"/>
      <c r="Y40" s="806"/>
      <c r="Z40" s="145"/>
    </row>
    <row r="41" spans="2:26" ht="18" customHeight="1">
      <c r="B41" s="146"/>
      <c r="C41" s="155"/>
      <c r="D41" s="156"/>
      <c r="E41" s="807" t="s">
        <v>768</v>
      </c>
      <c r="F41" s="808"/>
      <c r="G41" s="808"/>
      <c r="H41" s="808"/>
      <c r="I41" s="808"/>
      <c r="J41" s="808"/>
      <c r="K41" s="808"/>
      <c r="L41" s="808"/>
      <c r="M41" s="808"/>
      <c r="N41" s="808"/>
      <c r="O41" s="808"/>
      <c r="P41" s="808"/>
      <c r="Q41" s="808"/>
      <c r="R41" s="808"/>
      <c r="S41" s="809"/>
      <c r="T41" s="798"/>
      <c r="U41" s="799"/>
      <c r="V41" s="802" t="s">
        <v>755</v>
      </c>
      <c r="W41" s="798"/>
      <c r="X41" s="799"/>
      <c r="Y41" s="805" t="s">
        <v>755</v>
      </c>
      <c r="Z41" s="145"/>
    </row>
    <row r="42" spans="2:26" ht="18" customHeight="1">
      <c r="B42" s="146"/>
      <c r="C42" s="155"/>
      <c r="D42" s="156"/>
      <c r="E42" s="810"/>
      <c r="F42" s="811"/>
      <c r="G42" s="811"/>
      <c r="H42" s="811"/>
      <c r="I42" s="811"/>
      <c r="J42" s="811"/>
      <c r="K42" s="811"/>
      <c r="L42" s="811"/>
      <c r="M42" s="811"/>
      <c r="N42" s="811"/>
      <c r="O42" s="811"/>
      <c r="P42" s="811"/>
      <c r="Q42" s="811"/>
      <c r="R42" s="811"/>
      <c r="S42" s="812"/>
      <c r="T42" s="813"/>
      <c r="U42" s="814"/>
      <c r="V42" s="815"/>
      <c r="W42" s="813"/>
      <c r="X42" s="814"/>
      <c r="Y42" s="816"/>
      <c r="Z42" s="145"/>
    </row>
    <row r="43" spans="2:26" ht="18" customHeight="1">
      <c r="B43" s="146"/>
      <c r="C43" s="155"/>
      <c r="D43" s="156"/>
      <c r="E43" s="810"/>
      <c r="F43" s="811"/>
      <c r="G43" s="811"/>
      <c r="H43" s="811"/>
      <c r="I43" s="811"/>
      <c r="J43" s="811"/>
      <c r="K43" s="811"/>
      <c r="L43" s="811"/>
      <c r="M43" s="811"/>
      <c r="N43" s="811"/>
      <c r="O43" s="811"/>
      <c r="P43" s="811"/>
      <c r="Q43" s="811"/>
      <c r="R43" s="811"/>
      <c r="S43" s="812"/>
      <c r="T43" s="800"/>
      <c r="U43" s="801"/>
      <c r="V43" s="803"/>
      <c r="W43" s="800"/>
      <c r="X43" s="801"/>
      <c r="Y43" s="806"/>
      <c r="Z43" s="145"/>
    </row>
    <row r="44" spans="2:26" ht="18" customHeight="1">
      <c r="B44" s="146"/>
      <c r="C44" s="154"/>
      <c r="D44" s="156"/>
      <c r="E44" s="157"/>
      <c r="F44" s="158" t="s">
        <v>759</v>
      </c>
      <c r="G44" s="159"/>
      <c r="H44" s="159"/>
      <c r="I44" s="159"/>
      <c r="J44" s="159"/>
      <c r="K44" s="159"/>
      <c r="L44" s="159"/>
      <c r="M44" s="159"/>
      <c r="N44" s="159"/>
      <c r="O44" s="159"/>
      <c r="P44" s="159"/>
      <c r="Q44" s="159"/>
      <c r="R44" s="159"/>
      <c r="S44" s="160"/>
      <c r="T44" s="774"/>
      <c r="U44" s="775"/>
      <c r="V44" s="161" t="s">
        <v>755</v>
      </c>
      <c r="W44" s="774"/>
      <c r="X44" s="775"/>
      <c r="Y44" s="162" t="s">
        <v>755</v>
      </c>
      <c r="Z44" s="145"/>
    </row>
    <row r="45" spans="2:26" ht="18" customHeight="1" thickBot="1">
      <c r="B45" s="163"/>
      <c r="C45" s="164"/>
      <c r="D45" s="165"/>
      <c r="E45" s="149" t="s">
        <v>760</v>
      </c>
      <c r="F45" s="149"/>
      <c r="G45" s="149"/>
      <c r="H45" s="149"/>
      <c r="I45" s="149"/>
      <c r="J45" s="149"/>
      <c r="K45" s="149"/>
      <c r="L45" s="149"/>
      <c r="M45" s="149"/>
      <c r="N45" s="149"/>
      <c r="O45" s="149"/>
      <c r="P45" s="149"/>
      <c r="Q45" s="149"/>
      <c r="R45" s="149"/>
      <c r="S45" s="150"/>
      <c r="T45" s="776"/>
      <c r="U45" s="777"/>
      <c r="V45" s="166" t="s">
        <v>755</v>
      </c>
      <c r="W45" s="776"/>
      <c r="X45" s="777"/>
      <c r="Y45" s="167" t="s">
        <v>755</v>
      </c>
      <c r="Z45" s="145"/>
    </row>
    <row r="46" spans="2:26" ht="17.25" customHeight="1"/>
    <row r="47" spans="2:26" ht="17.25" customHeight="1">
      <c r="B47" s="137" t="s">
        <v>769</v>
      </c>
      <c r="C47" s="138"/>
      <c r="D47" s="138"/>
      <c r="E47" s="138"/>
      <c r="F47" s="138"/>
      <c r="G47" s="138"/>
      <c r="H47" s="138"/>
      <c r="I47" s="138"/>
      <c r="J47" s="138"/>
      <c r="K47" s="138"/>
      <c r="L47" s="138"/>
      <c r="M47" s="138"/>
      <c r="N47" s="138"/>
      <c r="O47" s="138"/>
      <c r="P47" s="138"/>
      <c r="Q47" s="138"/>
      <c r="R47" s="138"/>
      <c r="S47" s="138"/>
      <c r="T47" s="138"/>
      <c r="U47" s="138"/>
      <c r="V47" s="180"/>
      <c r="W47" s="180"/>
    </row>
    <row r="48" spans="2:26" ht="17.25" customHeight="1">
      <c r="B48" s="138"/>
      <c r="C48" s="731" t="s">
        <v>909</v>
      </c>
      <c r="D48" s="731"/>
      <c r="E48" s="731"/>
      <c r="F48" s="731"/>
      <c r="G48" s="731"/>
      <c r="H48" s="731"/>
      <c r="I48" s="731"/>
      <c r="J48" s="731"/>
      <c r="K48" s="731"/>
      <c r="L48" s="731"/>
      <c r="M48" s="731"/>
      <c r="N48" s="731"/>
      <c r="O48" s="731"/>
      <c r="P48" s="731"/>
      <c r="Q48" s="731"/>
      <c r="R48" s="731"/>
      <c r="S48" s="731"/>
      <c r="T48" s="731"/>
      <c r="U48" s="731"/>
      <c r="V48" s="731"/>
      <c r="W48" s="731"/>
    </row>
    <row r="49" spans="2:26" ht="17.25" customHeight="1">
      <c r="B49" s="138"/>
      <c r="C49" s="731"/>
      <c r="D49" s="731"/>
      <c r="E49" s="731"/>
      <c r="F49" s="731"/>
      <c r="G49" s="731"/>
      <c r="H49" s="731"/>
      <c r="I49" s="731"/>
      <c r="J49" s="731"/>
      <c r="K49" s="731"/>
      <c r="L49" s="731"/>
      <c r="M49" s="731"/>
      <c r="N49" s="731"/>
      <c r="O49" s="731"/>
      <c r="P49" s="731"/>
      <c r="Q49" s="731"/>
      <c r="R49" s="731"/>
      <c r="S49" s="731"/>
      <c r="T49" s="731"/>
      <c r="U49" s="731"/>
      <c r="V49" s="731"/>
      <c r="W49" s="731"/>
    </row>
    <row r="50" spans="2:26" ht="17.25" customHeight="1">
      <c r="B50" s="138"/>
      <c r="C50" s="731"/>
      <c r="D50" s="731"/>
      <c r="E50" s="731"/>
      <c r="F50" s="731"/>
      <c r="G50" s="731"/>
      <c r="H50" s="731"/>
      <c r="I50" s="731"/>
      <c r="J50" s="731"/>
      <c r="K50" s="731"/>
      <c r="L50" s="731"/>
      <c r="M50" s="731"/>
      <c r="N50" s="731"/>
      <c r="O50" s="731"/>
      <c r="P50" s="731"/>
      <c r="Q50" s="731"/>
      <c r="R50" s="731"/>
      <c r="S50" s="731"/>
      <c r="T50" s="731"/>
      <c r="U50" s="731"/>
      <c r="V50" s="731"/>
      <c r="W50" s="731"/>
    </row>
    <row r="51" spans="2:26" ht="17.25" customHeight="1">
      <c r="B51" s="138"/>
      <c r="C51" s="731"/>
      <c r="D51" s="731"/>
      <c r="E51" s="731"/>
      <c r="F51" s="731"/>
      <c r="G51" s="731"/>
      <c r="H51" s="731"/>
      <c r="I51" s="731"/>
      <c r="J51" s="731"/>
      <c r="K51" s="731"/>
      <c r="L51" s="731"/>
      <c r="M51" s="731"/>
      <c r="N51" s="731"/>
      <c r="O51" s="731"/>
      <c r="P51" s="731"/>
      <c r="Q51" s="731"/>
      <c r="R51" s="731"/>
      <c r="S51" s="731"/>
      <c r="T51" s="731"/>
      <c r="U51" s="731"/>
      <c r="V51" s="731"/>
      <c r="W51" s="731"/>
    </row>
    <row r="52" spans="2:26" ht="15" customHeight="1">
      <c r="B52" s="138"/>
      <c r="C52" s="731"/>
      <c r="D52" s="731"/>
      <c r="E52" s="731"/>
      <c r="F52" s="731"/>
      <c r="G52" s="731"/>
      <c r="H52" s="731"/>
      <c r="I52" s="731"/>
      <c r="J52" s="731"/>
      <c r="K52" s="731"/>
      <c r="L52" s="731"/>
      <c r="M52" s="731"/>
      <c r="N52" s="731"/>
      <c r="O52" s="731"/>
      <c r="P52" s="731"/>
      <c r="Q52" s="731"/>
      <c r="R52" s="731"/>
      <c r="S52" s="731"/>
      <c r="T52" s="731"/>
      <c r="U52" s="731"/>
      <c r="V52" s="731"/>
      <c r="W52" s="731"/>
    </row>
    <row r="53" spans="2:26" ht="15" customHeight="1">
      <c r="B53" s="138"/>
      <c r="C53" s="731"/>
      <c r="D53" s="731"/>
      <c r="E53" s="731"/>
      <c r="F53" s="731"/>
      <c r="G53" s="731"/>
      <c r="H53" s="731"/>
      <c r="I53" s="731"/>
      <c r="J53" s="731"/>
      <c r="K53" s="731"/>
      <c r="L53" s="731"/>
      <c r="M53" s="731"/>
      <c r="N53" s="731"/>
      <c r="O53" s="731"/>
      <c r="P53" s="731"/>
      <c r="Q53" s="731"/>
      <c r="R53" s="731"/>
      <c r="S53" s="731"/>
      <c r="T53" s="731"/>
      <c r="U53" s="731"/>
      <c r="V53" s="731"/>
      <c r="W53" s="731"/>
    </row>
    <row r="54" spans="2:26" ht="15" customHeight="1">
      <c r="B54" s="138"/>
      <c r="C54" s="731"/>
      <c r="D54" s="731"/>
      <c r="E54" s="731"/>
      <c r="F54" s="731"/>
      <c r="G54" s="731"/>
      <c r="H54" s="731"/>
      <c r="I54" s="731"/>
      <c r="J54" s="731"/>
      <c r="K54" s="731"/>
      <c r="L54" s="731"/>
      <c r="M54" s="731"/>
      <c r="N54" s="731"/>
      <c r="O54" s="731"/>
      <c r="P54" s="731"/>
      <c r="Q54" s="731"/>
      <c r="R54" s="731"/>
      <c r="S54" s="731"/>
      <c r="T54" s="731"/>
      <c r="U54" s="731"/>
      <c r="V54" s="731"/>
      <c r="W54" s="731"/>
    </row>
    <row r="55" spans="2:26" ht="12.75" customHeight="1">
      <c r="C55" s="36"/>
      <c r="D55" s="181"/>
      <c r="E55" s="181"/>
      <c r="F55" s="181"/>
      <c r="G55" s="36"/>
      <c r="H55" s="36"/>
      <c r="I55" s="36"/>
      <c r="J55" s="36"/>
      <c r="K55" s="36"/>
      <c r="L55" s="36"/>
      <c r="M55" s="36"/>
      <c r="N55" s="36"/>
      <c r="O55" s="36"/>
      <c r="P55" s="36"/>
      <c r="Q55" s="36"/>
      <c r="R55" s="36"/>
      <c r="S55" s="36"/>
      <c r="T55" s="36"/>
      <c r="U55" s="36"/>
      <c r="V55" s="182"/>
      <c r="W55" s="182"/>
      <c r="X55" s="182"/>
      <c r="Y55" s="182"/>
      <c r="Z55" s="36"/>
    </row>
    <row r="56" spans="2:26" ht="15" customHeight="1">
      <c r="B56" s="135"/>
      <c r="C56" s="778"/>
      <c r="D56" s="780" t="s">
        <v>770</v>
      </c>
      <c r="E56" s="781"/>
      <c r="F56" s="781"/>
      <c r="G56" s="782" t="s">
        <v>771</v>
      </c>
      <c r="H56" s="782"/>
      <c r="I56" s="782"/>
      <c r="J56" s="782" t="s">
        <v>772</v>
      </c>
      <c r="K56" s="784"/>
      <c r="L56" s="784"/>
      <c r="M56" s="784"/>
      <c r="N56" s="784"/>
      <c r="O56" s="782" t="s">
        <v>773</v>
      </c>
      <c r="P56" s="784"/>
      <c r="Q56" s="784"/>
      <c r="R56" s="784"/>
      <c r="S56" s="784" t="s">
        <v>774</v>
      </c>
      <c r="T56" s="784"/>
      <c r="U56" s="784"/>
      <c r="V56" s="784"/>
      <c r="W56" s="782" t="s">
        <v>775</v>
      </c>
      <c r="X56" s="784"/>
      <c r="Y56" s="182"/>
    </row>
    <row r="57" spans="2:26" ht="15" customHeight="1">
      <c r="B57" s="135"/>
      <c r="C57" s="778"/>
      <c r="D57" s="780"/>
      <c r="E57" s="781"/>
      <c r="F57" s="781"/>
      <c r="G57" s="782"/>
      <c r="H57" s="782"/>
      <c r="I57" s="782"/>
      <c r="J57" s="782"/>
      <c r="K57" s="784"/>
      <c r="L57" s="784"/>
      <c r="M57" s="784"/>
      <c r="N57" s="784"/>
      <c r="O57" s="782"/>
      <c r="P57" s="784"/>
      <c r="Q57" s="784"/>
      <c r="R57" s="784"/>
      <c r="S57" s="784"/>
      <c r="T57" s="784"/>
      <c r="U57" s="784"/>
      <c r="V57" s="784"/>
      <c r="W57" s="784"/>
      <c r="X57" s="784"/>
      <c r="Y57" s="182"/>
    </row>
    <row r="58" spans="2:26" ht="15" customHeight="1">
      <c r="C58" s="778"/>
      <c r="D58" s="780"/>
      <c r="E58" s="781"/>
      <c r="F58" s="781"/>
      <c r="G58" s="782"/>
      <c r="H58" s="782"/>
      <c r="I58" s="782"/>
      <c r="J58" s="784"/>
      <c r="K58" s="784"/>
      <c r="L58" s="784"/>
      <c r="M58" s="784"/>
      <c r="N58" s="784"/>
      <c r="O58" s="784"/>
      <c r="P58" s="784"/>
      <c r="Q58" s="784"/>
      <c r="R58" s="784"/>
      <c r="S58" s="784"/>
      <c r="T58" s="784"/>
      <c r="U58" s="784"/>
      <c r="V58" s="784"/>
      <c r="W58" s="784"/>
      <c r="X58" s="784"/>
      <c r="Y58" s="182"/>
    </row>
    <row r="59" spans="2:26" ht="15" customHeight="1">
      <c r="C59" s="778"/>
      <c r="D59" s="780"/>
      <c r="E59" s="781"/>
      <c r="F59" s="781"/>
      <c r="G59" s="782"/>
      <c r="H59" s="782"/>
      <c r="I59" s="782"/>
      <c r="J59" s="794" t="s">
        <v>776</v>
      </c>
      <c r="K59" s="796" t="s">
        <v>777</v>
      </c>
      <c r="L59" s="796" t="s">
        <v>778</v>
      </c>
      <c r="M59" s="796" t="s">
        <v>779</v>
      </c>
      <c r="N59" s="772" t="s">
        <v>780</v>
      </c>
      <c r="O59" s="794" t="s">
        <v>781</v>
      </c>
      <c r="P59" s="796" t="s">
        <v>910</v>
      </c>
      <c r="Q59" s="796" t="s">
        <v>782</v>
      </c>
      <c r="R59" s="772" t="s">
        <v>783</v>
      </c>
      <c r="S59" s="782" t="s">
        <v>784</v>
      </c>
      <c r="T59" s="784"/>
      <c r="U59" s="785" t="s">
        <v>635</v>
      </c>
      <c r="V59" s="804"/>
      <c r="W59" s="785" t="s">
        <v>785</v>
      </c>
      <c r="X59" s="785"/>
      <c r="Y59" s="182"/>
    </row>
    <row r="60" spans="2:26" ht="15" customHeight="1">
      <c r="C60" s="778"/>
      <c r="D60" s="780"/>
      <c r="E60" s="781"/>
      <c r="F60" s="781"/>
      <c r="G60" s="782"/>
      <c r="H60" s="782"/>
      <c r="I60" s="782"/>
      <c r="J60" s="794"/>
      <c r="K60" s="796"/>
      <c r="L60" s="796"/>
      <c r="M60" s="796"/>
      <c r="N60" s="772"/>
      <c r="O60" s="794"/>
      <c r="P60" s="796"/>
      <c r="Q60" s="796"/>
      <c r="R60" s="772"/>
      <c r="S60" s="784"/>
      <c r="T60" s="784"/>
      <c r="U60" s="804"/>
      <c r="V60" s="804"/>
      <c r="W60" s="785"/>
      <c r="X60" s="785"/>
      <c r="Y60" s="182"/>
    </row>
    <row r="61" spans="2:26" ht="15" customHeight="1">
      <c r="C61" s="778"/>
      <c r="D61" s="780"/>
      <c r="E61" s="781"/>
      <c r="F61" s="781"/>
      <c r="G61" s="782"/>
      <c r="H61" s="782"/>
      <c r="I61" s="782"/>
      <c r="J61" s="794"/>
      <c r="K61" s="796"/>
      <c r="L61" s="796"/>
      <c r="M61" s="796"/>
      <c r="N61" s="772"/>
      <c r="O61" s="794"/>
      <c r="P61" s="796"/>
      <c r="Q61" s="796"/>
      <c r="R61" s="772"/>
      <c r="S61" s="784"/>
      <c r="T61" s="784"/>
      <c r="U61" s="804"/>
      <c r="V61" s="804"/>
      <c r="W61" s="785"/>
      <c r="X61" s="785"/>
      <c r="Y61" s="182"/>
    </row>
    <row r="62" spans="2:26" ht="15" customHeight="1">
      <c r="C62" s="778"/>
      <c r="D62" s="780"/>
      <c r="E62" s="781"/>
      <c r="F62" s="781"/>
      <c r="G62" s="782"/>
      <c r="H62" s="782"/>
      <c r="I62" s="782"/>
      <c r="J62" s="794"/>
      <c r="K62" s="796"/>
      <c r="L62" s="796"/>
      <c r="M62" s="796"/>
      <c r="N62" s="772"/>
      <c r="O62" s="794"/>
      <c r="P62" s="796"/>
      <c r="Q62" s="796"/>
      <c r="R62" s="772"/>
      <c r="S62" s="784"/>
      <c r="T62" s="784"/>
      <c r="U62" s="804"/>
      <c r="V62" s="804"/>
      <c r="W62" s="785"/>
      <c r="X62" s="785"/>
      <c r="Y62" s="182"/>
    </row>
    <row r="63" spans="2:26" ht="15" customHeight="1">
      <c r="C63" s="778"/>
      <c r="D63" s="780"/>
      <c r="E63" s="781"/>
      <c r="F63" s="781"/>
      <c r="G63" s="782"/>
      <c r="H63" s="782"/>
      <c r="I63" s="782"/>
      <c r="J63" s="794"/>
      <c r="K63" s="796"/>
      <c r="L63" s="796"/>
      <c r="M63" s="796"/>
      <c r="N63" s="772"/>
      <c r="O63" s="794"/>
      <c r="P63" s="796"/>
      <c r="Q63" s="796"/>
      <c r="R63" s="772"/>
      <c r="S63" s="786" t="s">
        <v>911</v>
      </c>
      <c r="T63" s="789" t="s">
        <v>912</v>
      </c>
      <c r="U63" s="786" t="s">
        <v>911</v>
      </c>
      <c r="V63" s="789" t="s">
        <v>913</v>
      </c>
      <c r="W63" s="792"/>
      <c r="X63" s="792"/>
      <c r="Y63" s="182"/>
    </row>
    <row r="64" spans="2:26" ht="15" customHeight="1">
      <c r="C64" s="778"/>
      <c r="D64" s="780"/>
      <c r="E64" s="781"/>
      <c r="F64" s="781"/>
      <c r="G64" s="782"/>
      <c r="H64" s="782"/>
      <c r="I64" s="782"/>
      <c r="J64" s="794"/>
      <c r="K64" s="796"/>
      <c r="L64" s="796"/>
      <c r="M64" s="796"/>
      <c r="N64" s="772"/>
      <c r="O64" s="794"/>
      <c r="P64" s="796"/>
      <c r="Q64" s="796"/>
      <c r="R64" s="772"/>
      <c r="S64" s="787"/>
      <c r="T64" s="789"/>
      <c r="U64" s="786"/>
      <c r="V64" s="789"/>
      <c r="W64" s="792"/>
      <c r="X64" s="792"/>
      <c r="Y64" s="182"/>
    </row>
    <row r="65" spans="3:25" ht="15" customHeight="1">
      <c r="C65" s="778"/>
      <c r="D65" s="780"/>
      <c r="E65" s="781"/>
      <c r="F65" s="781"/>
      <c r="G65" s="782"/>
      <c r="H65" s="782"/>
      <c r="I65" s="782"/>
      <c r="J65" s="794"/>
      <c r="K65" s="796"/>
      <c r="L65" s="796"/>
      <c r="M65" s="796"/>
      <c r="N65" s="772"/>
      <c r="O65" s="794"/>
      <c r="P65" s="796"/>
      <c r="Q65" s="796"/>
      <c r="R65" s="772"/>
      <c r="S65" s="787"/>
      <c r="T65" s="789"/>
      <c r="U65" s="786"/>
      <c r="V65" s="789"/>
      <c r="W65" s="792"/>
      <c r="X65" s="792"/>
      <c r="Y65" s="182"/>
    </row>
    <row r="66" spans="3:25" ht="15" customHeight="1">
      <c r="C66" s="778"/>
      <c r="D66" s="780"/>
      <c r="E66" s="781"/>
      <c r="F66" s="781"/>
      <c r="G66" s="782"/>
      <c r="H66" s="782"/>
      <c r="I66" s="782"/>
      <c r="J66" s="794"/>
      <c r="K66" s="796"/>
      <c r="L66" s="796"/>
      <c r="M66" s="796"/>
      <c r="N66" s="772"/>
      <c r="O66" s="794"/>
      <c r="P66" s="796"/>
      <c r="Q66" s="796"/>
      <c r="R66" s="772"/>
      <c r="S66" s="787"/>
      <c r="T66" s="789"/>
      <c r="U66" s="786"/>
      <c r="V66" s="789"/>
      <c r="W66" s="792"/>
      <c r="X66" s="792"/>
      <c r="Y66" s="182"/>
    </row>
    <row r="67" spans="3:25" ht="15" customHeight="1">
      <c r="C67" s="778"/>
      <c r="D67" s="780"/>
      <c r="E67" s="781"/>
      <c r="F67" s="781"/>
      <c r="G67" s="782"/>
      <c r="H67" s="782"/>
      <c r="I67" s="782"/>
      <c r="J67" s="794"/>
      <c r="K67" s="796"/>
      <c r="L67" s="796"/>
      <c r="M67" s="796"/>
      <c r="N67" s="772"/>
      <c r="O67" s="794"/>
      <c r="P67" s="796"/>
      <c r="Q67" s="796"/>
      <c r="R67" s="772"/>
      <c r="S67" s="787"/>
      <c r="T67" s="789"/>
      <c r="U67" s="786"/>
      <c r="V67" s="789"/>
      <c r="W67" s="792"/>
      <c r="X67" s="792"/>
      <c r="Y67" s="182"/>
    </row>
    <row r="68" spans="3:25" ht="15" customHeight="1" thickBot="1">
      <c r="C68" s="779"/>
      <c r="D68" s="780"/>
      <c r="E68" s="781"/>
      <c r="F68" s="781"/>
      <c r="G68" s="783"/>
      <c r="H68" s="783"/>
      <c r="I68" s="783"/>
      <c r="J68" s="795"/>
      <c r="K68" s="797"/>
      <c r="L68" s="797"/>
      <c r="M68" s="797"/>
      <c r="N68" s="773"/>
      <c r="O68" s="795"/>
      <c r="P68" s="797"/>
      <c r="Q68" s="797"/>
      <c r="R68" s="773"/>
      <c r="S68" s="788"/>
      <c r="T68" s="790"/>
      <c r="U68" s="791"/>
      <c r="V68" s="790"/>
      <c r="W68" s="793"/>
      <c r="X68" s="793"/>
      <c r="Y68" s="182"/>
    </row>
    <row r="69" spans="3:25" ht="25.5" customHeight="1">
      <c r="C69" s="762" t="s">
        <v>786</v>
      </c>
      <c r="D69" s="764">
        <v>75</v>
      </c>
      <c r="E69" s="765"/>
      <c r="F69" s="768" t="s">
        <v>787</v>
      </c>
      <c r="G69" s="770">
        <v>6</v>
      </c>
      <c r="H69" s="770"/>
      <c r="I69" s="770"/>
      <c r="J69" s="760">
        <v>1</v>
      </c>
      <c r="K69" s="758">
        <v>2</v>
      </c>
      <c r="L69" s="758">
        <v>3</v>
      </c>
      <c r="M69" s="758">
        <v>4</v>
      </c>
      <c r="N69" s="748">
        <v>5</v>
      </c>
      <c r="O69" s="760">
        <v>1</v>
      </c>
      <c r="P69" s="758">
        <v>2</v>
      </c>
      <c r="Q69" s="758">
        <v>3</v>
      </c>
      <c r="R69" s="748">
        <v>4</v>
      </c>
      <c r="S69" s="750">
        <v>30</v>
      </c>
      <c r="T69" s="750">
        <v>60</v>
      </c>
      <c r="U69" s="750">
        <v>40</v>
      </c>
      <c r="V69" s="752">
        <v>50</v>
      </c>
      <c r="W69" s="754">
        <v>7</v>
      </c>
      <c r="X69" s="755"/>
      <c r="Y69" s="182"/>
    </row>
    <row r="70" spans="3:25" ht="25.5" customHeight="1" thickBot="1">
      <c r="C70" s="763"/>
      <c r="D70" s="766"/>
      <c r="E70" s="767"/>
      <c r="F70" s="769"/>
      <c r="G70" s="771"/>
      <c r="H70" s="771"/>
      <c r="I70" s="771"/>
      <c r="J70" s="761"/>
      <c r="K70" s="759"/>
      <c r="L70" s="759"/>
      <c r="M70" s="759"/>
      <c r="N70" s="749"/>
      <c r="O70" s="761"/>
      <c r="P70" s="759"/>
      <c r="Q70" s="759"/>
      <c r="R70" s="749"/>
      <c r="S70" s="751"/>
      <c r="T70" s="751"/>
      <c r="U70" s="751"/>
      <c r="V70" s="753"/>
      <c r="W70" s="756"/>
      <c r="X70" s="757"/>
      <c r="Y70" s="182"/>
    </row>
    <row r="71" spans="3:25" ht="24" customHeight="1">
      <c r="C71" s="183">
        <v>1</v>
      </c>
      <c r="D71" s="743"/>
      <c r="E71" s="744"/>
      <c r="F71" s="184" t="s">
        <v>787</v>
      </c>
      <c r="G71" s="745"/>
      <c r="H71" s="745"/>
      <c r="I71" s="745"/>
      <c r="J71" s="185">
        <v>1</v>
      </c>
      <c r="K71" s="186">
        <v>2</v>
      </c>
      <c r="L71" s="186">
        <v>3</v>
      </c>
      <c r="M71" s="186">
        <v>4</v>
      </c>
      <c r="N71" s="187">
        <v>5</v>
      </c>
      <c r="O71" s="185">
        <v>1</v>
      </c>
      <c r="P71" s="186">
        <v>2</v>
      </c>
      <c r="Q71" s="186">
        <v>3</v>
      </c>
      <c r="R71" s="187">
        <v>4</v>
      </c>
      <c r="S71" s="188"/>
      <c r="T71" s="188"/>
      <c r="U71" s="188"/>
      <c r="V71" s="189"/>
      <c r="W71" s="746"/>
      <c r="X71" s="747"/>
      <c r="Y71" s="182"/>
    </row>
    <row r="72" spans="3:25" ht="24" customHeight="1">
      <c r="C72" s="183">
        <v>2</v>
      </c>
      <c r="D72" s="732"/>
      <c r="E72" s="733"/>
      <c r="F72" s="190" t="s">
        <v>787</v>
      </c>
      <c r="G72" s="734"/>
      <c r="H72" s="734"/>
      <c r="I72" s="734"/>
      <c r="J72" s="191">
        <v>1</v>
      </c>
      <c r="K72" s="192">
        <v>2</v>
      </c>
      <c r="L72" s="192">
        <v>3</v>
      </c>
      <c r="M72" s="192">
        <v>4</v>
      </c>
      <c r="N72" s="193">
        <v>5</v>
      </c>
      <c r="O72" s="191">
        <v>1</v>
      </c>
      <c r="P72" s="192">
        <v>2</v>
      </c>
      <c r="Q72" s="192">
        <v>3</v>
      </c>
      <c r="R72" s="193">
        <v>4</v>
      </c>
      <c r="S72" s="194"/>
      <c r="T72" s="194"/>
      <c r="U72" s="194"/>
      <c r="V72" s="195"/>
      <c r="W72" s="735"/>
      <c r="X72" s="736"/>
      <c r="Y72" s="182"/>
    </row>
    <row r="73" spans="3:25" ht="24" customHeight="1">
      <c r="C73" s="183">
        <v>3</v>
      </c>
      <c r="D73" s="732"/>
      <c r="E73" s="733"/>
      <c r="F73" s="190" t="s">
        <v>787</v>
      </c>
      <c r="G73" s="734"/>
      <c r="H73" s="734"/>
      <c r="I73" s="734"/>
      <c r="J73" s="191">
        <v>1</v>
      </c>
      <c r="K73" s="192">
        <v>2</v>
      </c>
      <c r="L73" s="192">
        <v>3</v>
      </c>
      <c r="M73" s="192">
        <v>4</v>
      </c>
      <c r="N73" s="193">
        <v>5</v>
      </c>
      <c r="O73" s="191">
        <v>1</v>
      </c>
      <c r="P73" s="192">
        <v>2</v>
      </c>
      <c r="Q73" s="192">
        <v>3</v>
      </c>
      <c r="R73" s="193">
        <v>4</v>
      </c>
      <c r="S73" s="194"/>
      <c r="T73" s="194"/>
      <c r="U73" s="194"/>
      <c r="V73" s="195"/>
      <c r="W73" s="735"/>
      <c r="X73" s="736"/>
      <c r="Y73" s="182"/>
    </row>
    <row r="74" spans="3:25" ht="24" customHeight="1">
      <c r="C74" s="183">
        <v>4</v>
      </c>
      <c r="D74" s="732"/>
      <c r="E74" s="733"/>
      <c r="F74" s="190" t="s">
        <v>787</v>
      </c>
      <c r="G74" s="742"/>
      <c r="H74" s="734"/>
      <c r="I74" s="734"/>
      <c r="J74" s="191">
        <v>1</v>
      </c>
      <c r="K74" s="192">
        <v>2</v>
      </c>
      <c r="L74" s="192">
        <v>3</v>
      </c>
      <c r="M74" s="192">
        <v>4</v>
      </c>
      <c r="N74" s="193">
        <v>5</v>
      </c>
      <c r="O74" s="191">
        <v>1</v>
      </c>
      <c r="P74" s="192">
        <v>2</v>
      </c>
      <c r="Q74" s="192">
        <v>3</v>
      </c>
      <c r="R74" s="193">
        <v>4</v>
      </c>
      <c r="S74" s="194"/>
      <c r="T74" s="194"/>
      <c r="U74" s="194"/>
      <c r="V74" s="195"/>
      <c r="W74" s="735"/>
      <c r="X74" s="736"/>
      <c r="Y74" s="182"/>
    </row>
    <row r="75" spans="3:25" ht="24" customHeight="1">
      <c r="C75" s="183">
        <v>5</v>
      </c>
      <c r="D75" s="732"/>
      <c r="E75" s="733"/>
      <c r="F75" s="190" t="s">
        <v>787</v>
      </c>
      <c r="G75" s="734"/>
      <c r="H75" s="734"/>
      <c r="I75" s="734"/>
      <c r="J75" s="191">
        <v>1</v>
      </c>
      <c r="K75" s="192">
        <v>2</v>
      </c>
      <c r="L75" s="192">
        <v>3</v>
      </c>
      <c r="M75" s="192">
        <v>4</v>
      </c>
      <c r="N75" s="193">
        <v>5</v>
      </c>
      <c r="O75" s="191">
        <v>1</v>
      </c>
      <c r="P75" s="192">
        <v>2</v>
      </c>
      <c r="Q75" s="192">
        <v>3</v>
      </c>
      <c r="R75" s="193">
        <v>4</v>
      </c>
      <c r="S75" s="194"/>
      <c r="T75" s="194"/>
      <c r="U75" s="194"/>
      <c r="V75" s="195"/>
      <c r="W75" s="735"/>
      <c r="X75" s="736"/>
      <c r="Y75" s="182"/>
    </row>
    <row r="76" spans="3:25" ht="24" customHeight="1">
      <c r="C76" s="183">
        <v>6</v>
      </c>
      <c r="D76" s="732"/>
      <c r="E76" s="733"/>
      <c r="F76" s="190" t="s">
        <v>787</v>
      </c>
      <c r="G76" s="734"/>
      <c r="H76" s="734"/>
      <c r="I76" s="734"/>
      <c r="J76" s="191">
        <v>1</v>
      </c>
      <c r="K76" s="192">
        <v>2</v>
      </c>
      <c r="L76" s="192">
        <v>3</v>
      </c>
      <c r="M76" s="192">
        <v>4</v>
      </c>
      <c r="N76" s="193">
        <v>5</v>
      </c>
      <c r="O76" s="191">
        <v>1</v>
      </c>
      <c r="P76" s="192">
        <v>2</v>
      </c>
      <c r="Q76" s="192">
        <v>3</v>
      </c>
      <c r="R76" s="193">
        <v>4</v>
      </c>
      <c r="S76" s="194"/>
      <c r="T76" s="194"/>
      <c r="U76" s="194"/>
      <c r="V76" s="195"/>
      <c r="W76" s="735"/>
      <c r="X76" s="736"/>
      <c r="Y76" s="182"/>
    </row>
    <row r="77" spans="3:25" ht="24" customHeight="1">
      <c r="C77" s="183">
        <v>7</v>
      </c>
      <c r="D77" s="732"/>
      <c r="E77" s="733"/>
      <c r="F77" s="190" t="s">
        <v>787</v>
      </c>
      <c r="G77" s="734"/>
      <c r="H77" s="734"/>
      <c r="I77" s="734"/>
      <c r="J77" s="191">
        <v>1</v>
      </c>
      <c r="K77" s="192">
        <v>2</v>
      </c>
      <c r="L77" s="192">
        <v>3</v>
      </c>
      <c r="M77" s="192">
        <v>4</v>
      </c>
      <c r="N77" s="193">
        <v>5</v>
      </c>
      <c r="O77" s="191">
        <v>1</v>
      </c>
      <c r="P77" s="192">
        <v>2</v>
      </c>
      <c r="Q77" s="192">
        <v>3</v>
      </c>
      <c r="R77" s="193">
        <v>4</v>
      </c>
      <c r="S77" s="194"/>
      <c r="T77" s="194"/>
      <c r="U77" s="194"/>
      <c r="V77" s="195"/>
      <c r="W77" s="735"/>
      <c r="X77" s="736"/>
      <c r="Y77" s="182"/>
    </row>
    <row r="78" spans="3:25" ht="24" customHeight="1">
      <c r="C78" s="183">
        <v>8</v>
      </c>
      <c r="D78" s="732"/>
      <c r="E78" s="733"/>
      <c r="F78" s="190" t="s">
        <v>787</v>
      </c>
      <c r="G78" s="734"/>
      <c r="H78" s="734"/>
      <c r="I78" s="734"/>
      <c r="J78" s="191">
        <v>1</v>
      </c>
      <c r="K78" s="192">
        <v>2</v>
      </c>
      <c r="L78" s="192">
        <v>3</v>
      </c>
      <c r="M78" s="192">
        <v>4</v>
      </c>
      <c r="N78" s="193">
        <v>5</v>
      </c>
      <c r="O78" s="191">
        <v>1</v>
      </c>
      <c r="P78" s="192">
        <v>2</v>
      </c>
      <c r="Q78" s="192">
        <v>3</v>
      </c>
      <c r="R78" s="193">
        <v>4</v>
      </c>
      <c r="S78" s="194"/>
      <c r="T78" s="194"/>
      <c r="U78" s="194"/>
      <c r="V78" s="195"/>
      <c r="W78" s="735"/>
      <c r="X78" s="736"/>
      <c r="Y78" s="182"/>
    </row>
    <row r="79" spans="3:25" ht="24" customHeight="1">
      <c r="C79" s="183">
        <v>9</v>
      </c>
      <c r="D79" s="732"/>
      <c r="E79" s="733"/>
      <c r="F79" s="190" t="s">
        <v>787</v>
      </c>
      <c r="G79" s="734"/>
      <c r="H79" s="734"/>
      <c r="I79" s="734"/>
      <c r="J79" s="191">
        <v>1</v>
      </c>
      <c r="K79" s="192">
        <v>2</v>
      </c>
      <c r="L79" s="192">
        <v>3</v>
      </c>
      <c r="M79" s="192">
        <v>4</v>
      </c>
      <c r="N79" s="193">
        <v>5</v>
      </c>
      <c r="O79" s="191">
        <v>1</v>
      </c>
      <c r="P79" s="192">
        <v>2</v>
      </c>
      <c r="Q79" s="192">
        <v>3</v>
      </c>
      <c r="R79" s="193">
        <v>4</v>
      </c>
      <c r="S79" s="194"/>
      <c r="T79" s="194"/>
      <c r="U79" s="194"/>
      <c r="V79" s="195"/>
      <c r="W79" s="735"/>
      <c r="X79" s="736"/>
      <c r="Y79" s="182"/>
    </row>
    <row r="80" spans="3:25" ht="24" customHeight="1" thickBot="1">
      <c r="C80" s="183">
        <v>10</v>
      </c>
      <c r="D80" s="737"/>
      <c r="E80" s="738"/>
      <c r="F80" s="196" t="s">
        <v>787</v>
      </c>
      <c r="G80" s="739"/>
      <c r="H80" s="739"/>
      <c r="I80" s="739"/>
      <c r="J80" s="197">
        <v>1</v>
      </c>
      <c r="K80" s="198">
        <v>2</v>
      </c>
      <c r="L80" s="198">
        <v>3</v>
      </c>
      <c r="M80" s="198">
        <v>4</v>
      </c>
      <c r="N80" s="199">
        <v>5</v>
      </c>
      <c r="O80" s="197">
        <v>1</v>
      </c>
      <c r="P80" s="198">
        <v>2</v>
      </c>
      <c r="Q80" s="198">
        <v>3</v>
      </c>
      <c r="R80" s="199">
        <v>4</v>
      </c>
      <c r="S80" s="200"/>
      <c r="T80" s="200"/>
      <c r="U80" s="200"/>
      <c r="V80" s="201"/>
      <c r="W80" s="740"/>
      <c r="X80" s="741"/>
      <c r="Y80" s="182"/>
    </row>
    <row r="81" spans="3:26" ht="11.25" customHeight="1">
      <c r="C81" s="36"/>
      <c r="D81" s="36"/>
      <c r="E81" s="36"/>
      <c r="F81" s="36"/>
      <c r="G81" s="36"/>
      <c r="H81" s="36"/>
      <c r="I81" s="36"/>
      <c r="J81" s="36"/>
      <c r="K81" s="36"/>
      <c r="L81" s="36"/>
      <c r="M81" s="36"/>
      <c r="N81" s="36"/>
      <c r="O81" s="36"/>
      <c r="P81" s="36"/>
      <c r="Q81" s="36"/>
      <c r="R81" s="36"/>
      <c r="S81" s="36"/>
      <c r="T81" s="36"/>
      <c r="U81" s="36"/>
      <c r="V81" s="182"/>
      <c r="W81" s="182"/>
      <c r="X81" s="182"/>
      <c r="Y81" s="182"/>
      <c r="Z81" s="36"/>
    </row>
    <row r="82" spans="3:26" ht="15" customHeight="1">
      <c r="C82" s="731" t="s">
        <v>788</v>
      </c>
      <c r="D82" s="731"/>
      <c r="E82" s="731"/>
      <c r="F82" s="731"/>
      <c r="G82" s="731"/>
      <c r="H82" s="731"/>
      <c r="I82" s="731"/>
      <c r="J82" s="731"/>
      <c r="K82" s="731"/>
      <c r="L82" s="731"/>
      <c r="M82" s="731"/>
      <c r="N82" s="731"/>
      <c r="O82" s="731"/>
      <c r="P82" s="731"/>
      <c r="Q82" s="731"/>
      <c r="R82" s="731"/>
      <c r="S82" s="731"/>
      <c r="T82" s="731"/>
      <c r="U82" s="731"/>
      <c r="V82" s="731"/>
      <c r="W82" s="731"/>
    </row>
    <row r="83" spans="3:26" ht="15" customHeight="1">
      <c r="C83" s="731"/>
      <c r="D83" s="731"/>
      <c r="E83" s="731"/>
      <c r="F83" s="731"/>
      <c r="G83" s="731"/>
      <c r="H83" s="731"/>
      <c r="I83" s="731"/>
      <c r="J83" s="731"/>
      <c r="K83" s="731"/>
      <c r="L83" s="731"/>
      <c r="M83" s="731"/>
      <c r="N83" s="731"/>
      <c r="O83" s="731"/>
      <c r="P83" s="731"/>
      <c r="Q83" s="731"/>
      <c r="R83" s="731"/>
      <c r="S83" s="731"/>
      <c r="T83" s="731"/>
      <c r="U83" s="731"/>
      <c r="V83" s="731"/>
      <c r="W83" s="731"/>
    </row>
    <row r="84" spans="3:26" ht="15" customHeight="1">
      <c r="C84" s="731"/>
      <c r="D84" s="731"/>
      <c r="E84" s="731"/>
      <c r="F84" s="731"/>
      <c r="G84" s="731"/>
      <c r="H84" s="731"/>
      <c r="I84" s="731"/>
      <c r="J84" s="731"/>
      <c r="K84" s="731"/>
      <c r="L84" s="731"/>
      <c r="M84" s="731"/>
      <c r="N84" s="731"/>
      <c r="O84" s="731"/>
      <c r="P84" s="731"/>
      <c r="Q84" s="731"/>
      <c r="R84" s="731"/>
      <c r="S84" s="731"/>
      <c r="T84" s="731"/>
      <c r="U84" s="731"/>
      <c r="V84" s="731"/>
      <c r="W84" s="731"/>
    </row>
    <row r="85" spans="3:26" ht="15" customHeight="1">
      <c r="C85" s="731"/>
      <c r="D85" s="731"/>
      <c r="E85" s="731"/>
      <c r="F85" s="731"/>
      <c r="G85" s="731"/>
      <c r="H85" s="731"/>
      <c r="I85" s="731"/>
      <c r="J85" s="731"/>
      <c r="K85" s="731"/>
      <c r="L85" s="731"/>
      <c r="M85" s="731"/>
      <c r="N85" s="731"/>
      <c r="O85" s="731"/>
      <c r="P85" s="731"/>
      <c r="Q85" s="731"/>
      <c r="R85" s="731"/>
      <c r="S85" s="731"/>
      <c r="T85" s="731"/>
      <c r="U85" s="731"/>
      <c r="V85" s="731"/>
      <c r="W85" s="731"/>
    </row>
    <row r="86" spans="3:26" ht="15" customHeight="1">
      <c r="C86" s="731"/>
      <c r="D86" s="731"/>
      <c r="E86" s="731"/>
      <c r="F86" s="731"/>
      <c r="G86" s="731"/>
      <c r="H86" s="731"/>
      <c r="I86" s="731"/>
      <c r="J86" s="731"/>
      <c r="K86" s="731"/>
      <c r="L86" s="731"/>
      <c r="M86" s="731"/>
      <c r="N86" s="731"/>
      <c r="O86" s="731"/>
      <c r="P86" s="731"/>
      <c r="Q86" s="731"/>
      <c r="R86" s="731"/>
      <c r="S86" s="731"/>
      <c r="T86" s="731"/>
      <c r="U86" s="731"/>
      <c r="V86" s="731"/>
      <c r="W86" s="731"/>
    </row>
    <row r="87" spans="3:26" ht="15" customHeight="1">
      <c r="C87" s="731"/>
      <c r="D87" s="731"/>
      <c r="E87" s="731"/>
      <c r="F87" s="731"/>
      <c r="G87" s="731"/>
      <c r="H87" s="731"/>
      <c r="I87" s="731"/>
      <c r="J87" s="731"/>
      <c r="K87" s="731"/>
      <c r="L87" s="731"/>
      <c r="M87" s="731"/>
      <c r="N87" s="731"/>
      <c r="O87" s="731"/>
      <c r="P87" s="731"/>
      <c r="Q87" s="731"/>
      <c r="R87" s="731"/>
      <c r="S87" s="731"/>
      <c r="T87" s="731"/>
      <c r="U87" s="731"/>
      <c r="V87" s="731"/>
      <c r="W87" s="731"/>
    </row>
    <row r="88" spans="3:26" ht="15" customHeight="1">
      <c r="C88" s="731"/>
      <c r="D88" s="731"/>
      <c r="E88" s="731"/>
      <c r="F88" s="731"/>
      <c r="G88" s="731"/>
      <c r="H88" s="731"/>
      <c r="I88" s="731"/>
      <c r="J88" s="731"/>
      <c r="K88" s="731"/>
      <c r="L88" s="731"/>
      <c r="M88" s="731"/>
      <c r="N88" s="731"/>
      <c r="O88" s="731"/>
      <c r="P88" s="731"/>
      <c r="Q88" s="731"/>
      <c r="R88" s="731"/>
      <c r="S88" s="731"/>
      <c r="T88" s="731"/>
      <c r="U88" s="731"/>
      <c r="V88" s="731"/>
      <c r="W88" s="731"/>
    </row>
    <row r="89" spans="3:26" ht="15" customHeight="1">
      <c r="C89" s="731"/>
      <c r="D89" s="731"/>
      <c r="E89" s="731"/>
      <c r="F89" s="731"/>
      <c r="G89" s="731"/>
      <c r="H89" s="731"/>
      <c r="I89" s="731"/>
      <c r="J89" s="731"/>
      <c r="K89" s="731"/>
      <c r="L89" s="731"/>
      <c r="M89" s="731"/>
      <c r="N89" s="731"/>
      <c r="O89" s="731"/>
      <c r="P89" s="731"/>
      <c r="Q89" s="731"/>
      <c r="R89" s="731"/>
      <c r="S89" s="731"/>
      <c r="T89" s="731"/>
      <c r="U89" s="731"/>
      <c r="V89" s="731"/>
      <c r="W89" s="731"/>
    </row>
    <row r="90" spans="3:26" ht="15" customHeight="1">
      <c r="C90" s="731"/>
      <c r="D90" s="731"/>
      <c r="E90" s="731"/>
      <c r="F90" s="731"/>
      <c r="G90" s="731"/>
      <c r="H90" s="731"/>
      <c r="I90" s="731"/>
      <c r="J90" s="731"/>
      <c r="K90" s="731"/>
      <c r="L90" s="731"/>
      <c r="M90" s="731"/>
      <c r="N90" s="731"/>
      <c r="O90" s="731"/>
      <c r="P90" s="731"/>
      <c r="Q90" s="731"/>
      <c r="R90" s="731"/>
      <c r="S90" s="731"/>
      <c r="T90" s="731"/>
      <c r="U90" s="731"/>
      <c r="V90" s="731"/>
      <c r="W90" s="731"/>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H7" sqref="H7:U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34" customWidth="1"/>
    <col min="25" max="25" width="4.19921875" style="134" customWidth="1"/>
    <col min="26" max="26" width="2.09765625" customWidth="1"/>
  </cols>
  <sheetData>
    <row r="2" spans="1:26" ht="15" customHeight="1">
      <c r="A2" s="135" t="s">
        <v>908</v>
      </c>
    </row>
    <row r="3" spans="1:26" ht="9.75" customHeight="1"/>
    <row r="4" spans="1:26" ht="22.2">
      <c r="A4" s="819" t="s">
        <v>633</v>
      </c>
      <c r="B4" s="819"/>
      <c r="C4" s="819"/>
      <c r="D4" s="819"/>
      <c r="E4" s="819"/>
      <c r="F4" s="819"/>
      <c r="G4" s="819"/>
      <c r="H4" s="819"/>
      <c r="I4" s="819"/>
      <c r="J4" s="819"/>
      <c r="K4" s="819"/>
      <c r="L4" s="819"/>
      <c r="M4" s="819"/>
      <c r="N4" s="819"/>
      <c r="O4" s="819"/>
      <c r="P4" s="819"/>
      <c r="Q4" s="819"/>
      <c r="R4" s="819"/>
      <c r="S4" s="819"/>
      <c r="T4" s="819"/>
      <c r="U4" s="819"/>
      <c r="V4" s="819"/>
      <c r="W4" s="819"/>
      <c r="X4" s="819"/>
      <c r="Y4" s="819"/>
      <c r="Z4" s="819"/>
    </row>
    <row r="6" spans="1:26" ht="17.25" customHeight="1">
      <c r="B6" s="820" t="s">
        <v>555</v>
      </c>
      <c r="C6" s="821"/>
      <c r="D6" s="821"/>
      <c r="E6" s="821"/>
      <c r="F6" s="821"/>
      <c r="G6" s="822"/>
      <c r="H6" s="823"/>
      <c r="I6" s="823"/>
      <c r="J6" s="823"/>
      <c r="K6" s="823"/>
      <c r="L6" s="823"/>
      <c r="M6" s="823"/>
      <c r="N6" s="823"/>
      <c r="O6" s="823"/>
      <c r="P6" s="823"/>
      <c r="Q6" s="823"/>
      <c r="R6" s="823"/>
      <c r="S6" s="823"/>
      <c r="T6" s="823"/>
      <c r="U6" s="823"/>
    </row>
    <row r="7" spans="1:26" ht="17.25" customHeight="1">
      <c r="B7" s="820" t="s">
        <v>631</v>
      </c>
      <c r="C7" s="821"/>
      <c r="D7" s="821"/>
      <c r="E7" s="821"/>
      <c r="F7" s="821"/>
      <c r="G7" s="822"/>
      <c r="H7" s="824"/>
      <c r="I7" s="825"/>
      <c r="J7" s="825"/>
      <c r="K7" s="825"/>
      <c r="L7" s="825"/>
      <c r="M7" s="825"/>
      <c r="N7" s="825"/>
      <c r="O7" s="825"/>
      <c r="P7" s="825"/>
      <c r="Q7" s="825"/>
      <c r="R7" s="825"/>
      <c r="S7" s="825"/>
      <c r="T7" s="825"/>
      <c r="U7" s="826"/>
    </row>
    <row r="8" spans="1:26" ht="17.25" customHeight="1">
      <c r="B8" s="820" t="s">
        <v>557</v>
      </c>
      <c r="C8" s="821"/>
      <c r="D8" s="821"/>
      <c r="E8" s="821"/>
      <c r="F8" s="821"/>
      <c r="G8" s="822"/>
      <c r="H8" s="823"/>
      <c r="I8" s="823"/>
      <c r="J8" s="823"/>
      <c r="K8" s="823"/>
      <c r="L8" s="823"/>
      <c r="M8" s="823"/>
      <c r="N8" s="823"/>
      <c r="O8" s="823"/>
      <c r="P8" s="823"/>
      <c r="Q8" s="823"/>
      <c r="R8" s="823"/>
      <c r="S8" s="823"/>
      <c r="T8" s="823"/>
      <c r="U8" s="823"/>
    </row>
    <row r="9" spans="1:26" ht="15" customHeight="1">
      <c r="B9" s="136" t="s">
        <v>749</v>
      </c>
    </row>
    <row r="11" spans="1:26" ht="24.75" customHeight="1">
      <c r="B11" s="137" t="s">
        <v>750</v>
      </c>
      <c r="C11" s="137"/>
      <c r="D11" s="137"/>
      <c r="E11" s="137"/>
      <c r="F11" s="137"/>
      <c r="G11" s="137"/>
      <c r="H11" s="137"/>
      <c r="I11" s="138"/>
      <c r="J11" s="139"/>
      <c r="K11" s="138"/>
      <c r="L11" s="139"/>
      <c r="M11" s="138"/>
      <c r="N11" s="139"/>
      <c r="O11" s="137"/>
      <c r="P11" s="137"/>
      <c r="Q11" s="137"/>
      <c r="R11" s="137"/>
      <c r="S11" s="137"/>
      <c r="T11" s="137"/>
      <c r="U11" s="137"/>
      <c r="V11" s="140"/>
      <c r="W11" s="140"/>
      <c r="X11" s="141"/>
      <c r="Y11" s="141"/>
      <c r="Z11" s="135"/>
    </row>
    <row r="12" spans="1:26" ht="15" customHeight="1">
      <c r="B12" s="138"/>
      <c r="C12" s="827" t="s">
        <v>634</v>
      </c>
      <c r="D12" s="827"/>
      <c r="E12" s="827"/>
      <c r="F12" s="827"/>
      <c r="G12" s="827"/>
      <c r="H12" s="827"/>
      <c r="I12" s="827"/>
      <c r="J12" s="827"/>
      <c r="K12" s="827"/>
      <c r="L12" s="827"/>
      <c r="M12" s="827"/>
      <c r="N12" s="827"/>
      <c r="O12" s="827"/>
      <c r="P12" s="827"/>
      <c r="Q12" s="827"/>
      <c r="R12" s="827"/>
      <c r="S12" s="827"/>
      <c r="T12" s="827"/>
      <c r="U12" s="827"/>
      <c r="V12" s="827"/>
      <c r="W12" s="827"/>
      <c r="X12" s="142"/>
    </row>
    <row r="13" spans="1:26" ht="15" customHeight="1">
      <c r="B13" s="138"/>
      <c r="C13" s="827"/>
      <c r="D13" s="827"/>
      <c r="E13" s="827"/>
      <c r="F13" s="827"/>
      <c r="G13" s="827"/>
      <c r="H13" s="827"/>
      <c r="I13" s="827"/>
      <c r="J13" s="827"/>
      <c r="K13" s="827"/>
      <c r="L13" s="827"/>
      <c r="M13" s="827"/>
      <c r="N13" s="827"/>
      <c r="O13" s="827"/>
      <c r="P13" s="827"/>
      <c r="Q13" s="827"/>
      <c r="R13" s="827"/>
      <c r="S13" s="827"/>
      <c r="T13" s="827"/>
      <c r="U13" s="827"/>
      <c r="V13" s="827"/>
      <c r="W13" s="827"/>
      <c r="X13" s="142"/>
    </row>
    <row r="14" spans="1:26" ht="15" customHeight="1">
      <c r="B14" s="138"/>
      <c r="C14" s="827"/>
      <c r="D14" s="827"/>
      <c r="E14" s="827"/>
      <c r="F14" s="827"/>
      <c r="G14" s="827"/>
      <c r="H14" s="827"/>
      <c r="I14" s="827"/>
      <c r="J14" s="827"/>
      <c r="K14" s="827"/>
      <c r="L14" s="827"/>
      <c r="M14" s="827"/>
      <c r="N14" s="827"/>
      <c r="O14" s="827"/>
      <c r="P14" s="827"/>
      <c r="Q14" s="827"/>
      <c r="R14" s="827"/>
      <c r="S14" s="827"/>
      <c r="T14" s="827"/>
      <c r="U14" s="827"/>
      <c r="V14" s="827"/>
      <c r="W14" s="827"/>
      <c r="X14" s="142"/>
    </row>
    <row r="15" spans="1:26" ht="15" customHeight="1">
      <c r="B15" s="138"/>
      <c r="C15" s="827"/>
      <c r="D15" s="827"/>
      <c r="E15" s="827"/>
      <c r="F15" s="827"/>
      <c r="G15" s="827"/>
      <c r="H15" s="827"/>
      <c r="I15" s="827"/>
      <c r="J15" s="827"/>
      <c r="K15" s="827"/>
      <c r="L15" s="827"/>
      <c r="M15" s="827"/>
      <c r="N15" s="827"/>
      <c r="O15" s="827"/>
      <c r="P15" s="827"/>
      <c r="Q15" s="827"/>
      <c r="R15" s="827"/>
      <c r="S15" s="827"/>
      <c r="T15" s="827"/>
      <c r="U15" s="827"/>
      <c r="V15" s="827"/>
      <c r="W15" s="827"/>
      <c r="X15" s="142"/>
    </row>
    <row r="16" spans="1:26" ht="12" customHeight="1">
      <c r="B16" s="143"/>
      <c r="C16" s="144"/>
      <c r="D16" s="144"/>
      <c r="E16" s="144"/>
      <c r="F16" s="144"/>
      <c r="G16" s="144"/>
      <c r="H16" s="144"/>
      <c r="I16" s="144"/>
      <c r="J16" s="144"/>
      <c r="K16" s="144"/>
      <c r="L16" s="144"/>
      <c r="M16" s="144"/>
      <c r="N16" s="144"/>
      <c r="O16" s="144"/>
      <c r="P16" s="144"/>
      <c r="Q16" s="144"/>
      <c r="R16" s="144"/>
      <c r="S16" s="144"/>
      <c r="T16" s="828" t="s">
        <v>751</v>
      </c>
      <c r="U16" s="828"/>
      <c r="V16" s="829"/>
      <c r="W16" s="832" t="s">
        <v>752</v>
      </c>
      <c r="X16" s="828"/>
      <c r="Y16" s="829"/>
      <c r="Z16" s="145"/>
    </row>
    <row r="17" spans="2:26" ht="18" customHeight="1" thickBot="1">
      <c r="B17" s="146"/>
      <c r="C17" s="147" t="s">
        <v>753</v>
      </c>
      <c r="D17" s="148"/>
      <c r="E17" s="148"/>
      <c r="F17" s="148"/>
      <c r="G17" s="148"/>
      <c r="H17" s="148"/>
      <c r="I17" s="148"/>
      <c r="J17" s="148"/>
      <c r="K17" s="148"/>
      <c r="L17" s="148"/>
      <c r="M17" s="148"/>
      <c r="N17" s="148"/>
      <c r="O17" s="148"/>
      <c r="P17" s="148"/>
      <c r="Q17" s="148"/>
      <c r="R17" s="148"/>
      <c r="S17" s="148"/>
      <c r="T17" s="830"/>
      <c r="U17" s="830"/>
      <c r="V17" s="831"/>
      <c r="W17" s="833"/>
      <c r="X17" s="830"/>
      <c r="Y17" s="831"/>
      <c r="Z17" s="145"/>
    </row>
    <row r="18" spans="2:26" ht="18" customHeight="1">
      <c r="B18" s="146"/>
      <c r="C18" s="149" t="s">
        <v>754</v>
      </c>
      <c r="D18" s="149"/>
      <c r="E18" s="149"/>
      <c r="F18" s="149"/>
      <c r="G18" s="149"/>
      <c r="H18" s="149"/>
      <c r="I18" s="149"/>
      <c r="J18" s="241"/>
      <c r="K18" s="149"/>
      <c r="L18" s="149"/>
      <c r="M18" s="241"/>
      <c r="N18" s="241"/>
      <c r="O18" s="149"/>
      <c r="P18" s="149"/>
      <c r="Q18" s="149"/>
      <c r="R18" s="241"/>
      <c r="S18" s="150"/>
      <c r="T18" s="817"/>
      <c r="U18" s="818"/>
      <c r="V18" s="151" t="s">
        <v>755</v>
      </c>
      <c r="W18" s="817"/>
      <c r="X18" s="818"/>
      <c r="Y18" s="152" t="s">
        <v>755</v>
      </c>
      <c r="Z18" s="145"/>
    </row>
    <row r="19" spans="2:26" ht="18" customHeight="1">
      <c r="B19" s="146"/>
      <c r="C19" s="153"/>
      <c r="D19" s="148" t="s">
        <v>756</v>
      </c>
      <c r="E19" s="148"/>
      <c r="F19" s="148"/>
      <c r="G19" s="148"/>
      <c r="H19" s="148"/>
      <c r="I19" s="148"/>
      <c r="J19" s="148"/>
      <c r="K19" s="148"/>
      <c r="L19" s="148"/>
      <c r="M19" s="148"/>
      <c r="N19" s="148"/>
      <c r="O19" s="148"/>
      <c r="P19" s="148"/>
      <c r="Q19" s="148"/>
      <c r="R19" s="148"/>
      <c r="S19" s="148"/>
      <c r="T19" s="798"/>
      <c r="U19" s="799"/>
      <c r="V19" s="802" t="s">
        <v>755</v>
      </c>
      <c r="W19" s="798"/>
      <c r="X19" s="799"/>
      <c r="Y19" s="805" t="s">
        <v>755</v>
      </c>
      <c r="Z19" s="145"/>
    </row>
    <row r="20" spans="2:26" ht="18" customHeight="1">
      <c r="B20" s="146"/>
      <c r="C20" s="154"/>
      <c r="D20" s="147" t="s">
        <v>757</v>
      </c>
      <c r="E20" s="149"/>
      <c r="F20" s="149"/>
      <c r="G20" s="149"/>
      <c r="H20" s="149"/>
      <c r="I20" s="149"/>
      <c r="J20" s="149"/>
      <c r="K20" s="149"/>
      <c r="L20" s="149"/>
      <c r="M20" s="149"/>
      <c r="N20" s="149"/>
      <c r="O20" s="149"/>
      <c r="P20" s="149"/>
      <c r="Q20" s="149"/>
      <c r="R20" s="149"/>
      <c r="S20" s="150"/>
      <c r="T20" s="800"/>
      <c r="U20" s="801"/>
      <c r="V20" s="803"/>
      <c r="W20" s="800"/>
      <c r="X20" s="801"/>
      <c r="Y20" s="806"/>
      <c r="Z20" s="145"/>
    </row>
    <row r="21" spans="2:26" ht="18" customHeight="1">
      <c r="B21" s="146"/>
      <c r="C21" s="155"/>
      <c r="D21" s="156"/>
      <c r="E21" s="807" t="s">
        <v>758</v>
      </c>
      <c r="F21" s="808"/>
      <c r="G21" s="808"/>
      <c r="H21" s="808"/>
      <c r="I21" s="808"/>
      <c r="J21" s="808"/>
      <c r="K21" s="808"/>
      <c r="L21" s="808"/>
      <c r="M21" s="808"/>
      <c r="N21" s="808"/>
      <c r="O21" s="808"/>
      <c r="P21" s="808"/>
      <c r="Q21" s="808"/>
      <c r="R21" s="808"/>
      <c r="S21" s="809"/>
      <c r="T21" s="798"/>
      <c r="U21" s="799"/>
      <c r="V21" s="802" t="s">
        <v>755</v>
      </c>
      <c r="W21" s="798"/>
      <c r="X21" s="799"/>
      <c r="Y21" s="805" t="s">
        <v>755</v>
      </c>
      <c r="Z21" s="145"/>
    </row>
    <row r="22" spans="2:26" ht="18" customHeight="1">
      <c r="B22" s="146"/>
      <c r="C22" s="155"/>
      <c r="D22" s="156"/>
      <c r="E22" s="810"/>
      <c r="F22" s="811"/>
      <c r="G22" s="811"/>
      <c r="H22" s="811"/>
      <c r="I22" s="811"/>
      <c r="J22" s="811"/>
      <c r="K22" s="811"/>
      <c r="L22" s="811"/>
      <c r="M22" s="811"/>
      <c r="N22" s="811"/>
      <c r="O22" s="811"/>
      <c r="P22" s="811"/>
      <c r="Q22" s="811"/>
      <c r="R22" s="811"/>
      <c r="S22" s="812"/>
      <c r="T22" s="813"/>
      <c r="U22" s="814"/>
      <c r="V22" s="815"/>
      <c r="W22" s="813"/>
      <c r="X22" s="814"/>
      <c r="Y22" s="816"/>
      <c r="Z22" s="145"/>
    </row>
    <row r="23" spans="2:26" ht="18" customHeight="1">
      <c r="B23" s="146"/>
      <c r="C23" s="155"/>
      <c r="D23" s="156"/>
      <c r="E23" s="810"/>
      <c r="F23" s="811"/>
      <c r="G23" s="811"/>
      <c r="H23" s="811"/>
      <c r="I23" s="811"/>
      <c r="J23" s="811"/>
      <c r="K23" s="811"/>
      <c r="L23" s="811"/>
      <c r="M23" s="811"/>
      <c r="N23" s="811"/>
      <c r="O23" s="811"/>
      <c r="P23" s="811"/>
      <c r="Q23" s="811"/>
      <c r="R23" s="811"/>
      <c r="S23" s="812"/>
      <c r="T23" s="800"/>
      <c r="U23" s="801"/>
      <c r="V23" s="803"/>
      <c r="W23" s="800"/>
      <c r="X23" s="801"/>
      <c r="Y23" s="806"/>
      <c r="Z23" s="145"/>
    </row>
    <row r="24" spans="2:26" ht="18" customHeight="1">
      <c r="B24" s="146"/>
      <c r="C24" s="154"/>
      <c r="D24" s="156"/>
      <c r="E24" s="157"/>
      <c r="F24" s="158" t="s">
        <v>759</v>
      </c>
      <c r="G24" s="159"/>
      <c r="H24" s="159"/>
      <c r="I24" s="159"/>
      <c r="J24" s="159"/>
      <c r="K24" s="159"/>
      <c r="L24" s="159"/>
      <c r="M24" s="159"/>
      <c r="N24" s="159"/>
      <c r="O24" s="159"/>
      <c r="P24" s="159"/>
      <c r="Q24" s="159"/>
      <c r="R24" s="159"/>
      <c r="S24" s="160"/>
      <c r="T24" s="774"/>
      <c r="U24" s="775"/>
      <c r="V24" s="161" t="s">
        <v>755</v>
      </c>
      <c r="W24" s="774"/>
      <c r="X24" s="775"/>
      <c r="Y24" s="162" t="s">
        <v>755</v>
      </c>
      <c r="Z24" s="145"/>
    </row>
    <row r="25" spans="2:26" ht="18" customHeight="1" thickBot="1">
      <c r="B25" s="163"/>
      <c r="C25" s="164"/>
      <c r="D25" s="165"/>
      <c r="E25" s="164" t="s">
        <v>760</v>
      </c>
      <c r="F25" s="149"/>
      <c r="G25" s="149"/>
      <c r="H25" s="149"/>
      <c r="I25" s="149"/>
      <c r="J25" s="149"/>
      <c r="K25" s="149"/>
      <c r="L25" s="149"/>
      <c r="M25" s="149"/>
      <c r="N25" s="149"/>
      <c r="O25" s="149"/>
      <c r="P25" s="149"/>
      <c r="Q25" s="149"/>
      <c r="R25" s="149"/>
      <c r="S25" s="150"/>
      <c r="T25" s="776"/>
      <c r="U25" s="777"/>
      <c r="V25" s="166" t="s">
        <v>755</v>
      </c>
      <c r="W25" s="776"/>
      <c r="X25" s="777"/>
      <c r="Y25" s="167" t="s">
        <v>755</v>
      </c>
      <c r="Z25" s="145"/>
    </row>
    <row r="26" spans="2:26" ht="9" customHeight="1">
      <c r="B26" s="146"/>
      <c r="C26" s="148"/>
      <c r="D26" s="148"/>
      <c r="E26" s="148"/>
      <c r="F26" s="148"/>
      <c r="G26" s="148"/>
      <c r="H26" s="148"/>
      <c r="I26" s="148"/>
      <c r="J26" s="148"/>
      <c r="K26" s="148"/>
      <c r="L26" s="148"/>
      <c r="M26" s="148"/>
      <c r="N26" s="148"/>
      <c r="O26" s="148"/>
      <c r="P26" s="148"/>
      <c r="Q26" s="148"/>
      <c r="R26" s="148"/>
      <c r="S26" s="148"/>
      <c r="T26" s="168"/>
      <c r="U26" s="168"/>
      <c r="V26" s="240"/>
      <c r="W26" s="169"/>
      <c r="X26" s="170"/>
      <c r="Y26" s="171"/>
      <c r="Z26" s="145"/>
    </row>
    <row r="27" spans="2:26" ht="17.25" customHeight="1" thickBot="1">
      <c r="B27" s="146"/>
      <c r="C27" s="147" t="s">
        <v>761</v>
      </c>
      <c r="D27" s="148"/>
      <c r="E27" s="148"/>
      <c r="F27" s="148"/>
      <c r="G27" s="148"/>
      <c r="H27" s="148"/>
      <c r="I27" s="148"/>
      <c r="J27" s="148"/>
      <c r="K27" s="148"/>
      <c r="L27" s="148"/>
      <c r="M27" s="148"/>
      <c r="N27" s="148"/>
      <c r="O27" s="148"/>
      <c r="P27" s="148"/>
      <c r="Q27" s="148"/>
      <c r="R27" s="148"/>
      <c r="S27" s="148"/>
      <c r="T27" s="168"/>
      <c r="U27" s="168"/>
      <c r="V27" s="240"/>
      <c r="W27" s="172"/>
      <c r="X27" s="170"/>
      <c r="Y27" s="171"/>
      <c r="Z27" s="145"/>
    </row>
    <row r="28" spans="2:26" ht="18" customHeight="1">
      <c r="B28" s="146"/>
      <c r="C28" s="148" t="s">
        <v>762</v>
      </c>
      <c r="D28" s="148"/>
      <c r="E28" s="148"/>
      <c r="F28" s="148"/>
      <c r="G28" s="148"/>
      <c r="H28" s="148"/>
      <c r="I28" s="148"/>
      <c r="J28" s="148"/>
      <c r="K28" s="148"/>
      <c r="L28" s="148"/>
      <c r="M28" s="148"/>
      <c r="N28" s="148"/>
      <c r="O28" s="148"/>
      <c r="P28" s="148"/>
      <c r="Q28" s="148"/>
      <c r="R28" s="148"/>
      <c r="S28" s="148"/>
      <c r="T28" s="817"/>
      <c r="U28" s="818"/>
      <c r="V28" s="151" t="s">
        <v>755</v>
      </c>
      <c r="W28" s="817"/>
      <c r="X28" s="818"/>
      <c r="Y28" s="152" t="s">
        <v>755</v>
      </c>
      <c r="Z28" s="145"/>
    </row>
    <row r="29" spans="2:26" ht="18" customHeight="1">
      <c r="B29" s="146"/>
      <c r="C29" s="153"/>
      <c r="D29" s="173" t="s">
        <v>763</v>
      </c>
      <c r="E29" s="173"/>
      <c r="F29" s="173"/>
      <c r="G29" s="173"/>
      <c r="H29" s="173"/>
      <c r="I29" s="173"/>
      <c r="J29" s="173"/>
      <c r="K29" s="173"/>
      <c r="L29" s="173"/>
      <c r="M29" s="173"/>
      <c r="N29" s="173"/>
      <c r="O29" s="173"/>
      <c r="P29" s="173"/>
      <c r="Q29" s="173"/>
      <c r="R29" s="173"/>
      <c r="S29" s="174"/>
      <c r="T29" s="798"/>
      <c r="U29" s="799"/>
      <c r="V29" s="802" t="s">
        <v>755</v>
      </c>
      <c r="W29" s="798"/>
      <c r="X29" s="799"/>
      <c r="Y29" s="805" t="s">
        <v>755</v>
      </c>
      <c r="Z29" s="145"/>
    </row>
    <row r="30" spans="2:26" ht="18" customHeight="1">
      <c r="B30" s="146"/>
      <c r="C30" s="154"/>
      <c r="D30" s="147" t="s">
        <v>757</v>
      </c>
      <c r="E30" s="149"/>
      <c r="F30" s="149"/>
      <c r="G30" s="149"/>
      <c r="H30" s="149"/>
      <c r="I30" s="149"/>
      <c r="J30" s="149"/>
      <c r="K30" s="149"/>
      <c r="L30" s="149"/>
      <c r="M30" s="149"/>
      <c r="N30" s="149"/>
      <c r="O30" s="149"/>
      <c r="P30" s="149"/>
      <c r="Q30" s="149"/>
      <c r="R30" s="149"/>
      <c r="S30" s="150"/>
      <c r="T30" s="800"/>
      <c r="U30" s="801"/>
      <c r="V30" s="803"/>
      <c r="W30" s="800"/>
      <c r="X30" s="801"/>
      <c r="Y30" s="806"/>
      <c r="Z30" s="145"/>
    </row>
    <row r="31" spans="2:26" ht="18" customHeight="1">
      <c r="B31" s="146"/>
      <c r="C31" s="155"/>
      <c r="D31" s="156"/>
      <c r="E31" s="807" t="s">
        <v>764</v>
      </c>
      <c r="F31" s="808"/>
      <c r="G31" s="808"/>
      <c r="H31" s="808"/>
      <c r="I31" s="808"/>
      <c r="J31" s="808"/>
      <c r="K31" s="808"/>
      <c r="L31" s="808"/>
      <c r="M31" s="808"/>
      <c r="N31" s="808"/>
      <c r="O31" s="808"/>
      <c r="P31" s="808"/>
      <c r="Q31" s="808"/>
      <c r="R31" s="808"/>
      <c r="S31" s="809"/>
      <c r="T31" s="798"/>
      <c r="U31" s="799"/>
      <c r="V31" s="802" t="s">
        <v>755</v>
      </c>
      <c r="W31" s="798"/>
      <c r="X31" s="799"/>
      <c r="Y31" s="805" t="s">
        <v>755</v>
      </c>
      <c r="Z31" s="145"/>
    </row>
    <row r="32" spans="2:26" ht="18" customHeight="1">
      <c r="B32" s="146"/>
      <c r="C32" s="155"/>
      <c r="D32" s="156"/>
      <c r="E32" s="810"/>
      <c r="F32" s="811"/>
      <c r="G32" s="811"/>
      <c r="H32" s="811"/>
      <c r="I32" s="811"/>
      <c r="J32" s="811"/>
      <c r="K32" s="811"/>
      <c r="L32" s="811"/>
      <c r="M32" s="811"/>
      <c r="N32" s="811"/>
      <c r="O32" s="811"/>
      <c r="P32" s="811"/>
      <c r="Q32" s="811"/>
      <c r="R32" s="811"/>
      <c r="S32" s="812"/>
      <c r="T32" s="813"/>
      <c r="U32" s="814"/>
      <c r="V32" s="815"/>
      <c r="W32" s="813"/>
      <c r="X32" s="814"/>
      <c r="Y32" s="816"/>
      <c r="Z32" s="145"/>
    </row>
    <row r="33" spans="2:26" ht="18" customHeight="1">
      <c r="B33" s="146"/>
      <c r="C33" s="155"/>
      <c r="D33" s="156"/>
      <c r="E33" s="810"/>
      <c r="F33" s="811"/>
      <c r="G33" s="811"/>
      <c r="H33" s="811"/>
      <c r="I33" s="811"/>
      <c r="J33" s="811"/>
      <c r="K33" s="811"/>
      <c r="L33" s="811"/>
      <c r="M33" s="811"/>
      <c r="N33" s="811"/>
      <c r="O33" s="811"/>
      <c r="P33" s="811"/>
      <c r="Q33" s="811"/>
      <c r="R33" s="811"/>
      <c r="S33" s="812"/>
      <c r="T33" s="800"/>
      <c r="U33" s="801"/>
      <c r="V33" s="803"/>
      <c r="W33" s="800"/>
      <c r="X33" s="801"/>
      <c r="Y33" s="806"/>
      <c r="Z33" s="145"/>
    </row>
    <row r="34" spans="2:26" ht="18" customHeight="1">
      <c r="B34" s="146"/>
      <c r="C34" s="154"/>
      <c r="D34" s="156"/>
      <c r="E34" s="157"/>
      <c r="F34" s="158" t="s">
        <v>759</v>
      </c>
      <c r="G34" s="159"/>
      <c r="H34" s="159"/>
      <c r="I34" s="159"/>
      <c r="J34" s="159"/>
      <c r="K34" s="159"/>
      <c r="L34" s="159"/>
      <c r="M34" s="159"/>
      <c r="N34" s="159"/>
      <c r="O34" s="159"/>
      <c r="P34" s="159"/>
      <c r="Q34" s="159"/>
      <c r="R34" s="159"/>
      <c r="S34" s="160"/>
      <c r="T34" s="774"/>
      <c r="U34" s="775"/>
      <c r="V34" s="161" t="s">
        <v>755</v>
      </c>
      <c r="W34" s="774"/>
      <c r="X34" s="775"/>
      <c r="Y34" s="162" t="s">
        <v>755</v>
      </c>
      <c r="Z34" s="145"/>
    </row>
    <row r="35" spans="2:26" ht="18" customHeight="1" thickBot="1">
      <c r="B35" s="163"/>
      <c r="C35" s="164"/>
      <c r="D35" s="165"/>
      <c r="E35" s="149" t="s">
        <v>760</v>
      </c>
      <c r="F35" s="149"/>
      <c r="G35" s="149"/>
      <c r="H35" s="149"/>
      <c r="I35" s="149"/>
      <c r="J35" s="149"/>
      <c r="K35" s="149"/>
      <c r="L35" s="149"/>
      <c r="M35" s="149"/>
      <c r="N35" s="149"/>
      <c r="O35" s="149"/>
      <c r="P35" s="149"/>
      <c r="Q35" s="149"/>
      <c r="R35" s="149"/>
      <c r="S35" s="150"/>
      <c r="T35" s="776"/>
      <c r="U35" s="777"/>
      <c r="V35" s="166" t="s">
        <v>755</v>
      </c>
      <c r="W35" s="776"/>
      <c r="X35" s="777"/>
      <c r="Y35" s="167" t="s">
        <v>755</v>
      </c>
      <c r="Z35" s="145"/>
    </row>
    <row r="36" spans="2:26" ht="9" customHeight="1">
      <c r="B36" s="146"/>
      <c r="C36" s="148"/>
      <c r="D36" s="148"/>
      <c r="E36" s="148"/>
      <c r="F36" s="148"/>
      <c r="G36" s="148"/>
      <c r="H36" s="148"/>
      <c r="I36" s="148"/>
      <c r="J36" s="148"/>
      <c r="K36" s="148"/>
      <c r="L36" s="148"/>
      <c r="M36" s="148"/>
      <c r="N36" s="148"/>
      <c r="O36" s="148"/>
      <c r="P36" s="148"/>
      <c r="Q36" s="148"/>
      <c r="R36" s="148"/>
      <c r="S36" s="148"/>
      <c r="T36" s="168"/>
      <c r="U36" s="168"/>
      <c r="V36" s="240"/>
      <c r="W36" s="169"/>
      <c r="X36" s="170"/>
      <c r="Y36" s="171"/>
      <c r="Z36" s="145"/>
    </row>
    <row r="37" spans="2:26" ht="17.25" customHeight="1" thickBot="1">
      <c r="B37" s="175"/>
      <c r="C37" s="147" t="s">
        <v>765</v>
      </c>
      <c r="D37" s="148"/>
      <c r="E37" s="148"/>
      <c r="F37" s="148"/>
      <c r="G37" s="148"/>
      <c r="H37" s="148"/>
      <c r="I37" s="148"/>
      <c r="J37" s="176"/>
      <c r="K37" s="176"/>
      <c r="L37" s="148"/>
      <c r="M37" s="148"/>
      <c r="N37" s="148"/>
      <c r="O37" s="148"/>
      <c r="P37" s="148"/>
      <c r="Q37" s="148"/>
      <c r="R37" s="148"/>
      <c r="S37" s="148"/>
      <c r="T37" s="168"/>
      <c r="U37" s="168"/>
      <c r="V37" s="240"/>
      <c r="W37" s="177"/>
      <c r="X37" s="168"/>
      <c r="Y37" s="178"/>
      <c r="Z37" s="145"/>
    </row>
    <row r="38" spans="2:26" ht="18" customHeight="1">
      <c r="B38" s="175"/>
      <c r="C38" s="148" t="s">
        <v>766</v>
      </c>
      <c r="D38" s="148"/>
      <c r="E38" s="148"/>
      <c r="F38" s="148"/>
      <c r="G38" s="148"/>
      <c r="H38" s="148"/>
      <c r="I38" s="148"/>
      <c r="J38" s="176"/>
      <c r="K38" s="176"/>
      <c r="L38" s="148"/>
      <c r="M38" s="148"/>
      <c r="N38" s="148"/>
      <c r="O38" s="148"/>
      <c r="P38" s="148"/>
      <c r="Q38" s="148"/>
      <c r="R38" s="148"/>
      <c r="S38" s="148"/>
      <c r="T38" s="817"/>
      <c r="U38" s="818"/>
      <c r="V38" s="151" t="s">
        <v>755</v>
      </c>
      <c r="W38" s="817"/>
      <c r="X38" s="818"/>
      <c r="Y38" s="152" t="s">
        <v>755</v>
      </c>
      <c r="Z38" s="145"/>
    </row>
    <row r="39" spans="2:26" ht="18" customHeight="1">
      <c r="B39" s="175"/>
      <c r="C39" s="153"/>
      <c r="D39" s="173" t="s">
        <v>767</v>
      </c>
      <c r="E39" s="173"/>
      <c r="F39" s="173"/>
      <c r="G39" s="173"/>
      <c r="H39" s="173"/>
      <c r="I39" s="173"/>
      <c r="J39" s="179"/>
      <c r="K39" s="179"/>
      <c r="L39" s="173"/>
      <c r="M39" s="173"/>
      <c r="N39" s="173"/>
      <c r="O39" s="173"/>
      <c r="P39" s="173"/>
      <c r="Q39" s="173"/>
      <c r="R39" s="173"/>
      <c r="S39" s="174"/>
      <c r="T39" s="798"/>
      <c r="U39" s="799"/>
      <c r="V39" s="802" t="s">
        <v>755</v>
      </c>
      <c r="W39" s="798"/>
      <c r="X39" s="799"/>
      <c r="Y39" s="805" t="s">
        <v>755</v>
      </c>
      <c r="Z39" s="145"/>
    </row>
    <row r="40" spans="2:26" ht="18" customHeight="1">
      <c r="B40" s="146"/>
      <c r="C40" s="154"/>
      <c r="D40" s="147" t="s">
        <v>757</v>
      </c>
      <c r="E40" s="149"/>
      <c r="F40" s="149"/>
      <c r="G40" s="149"/>
      <c r="H40" s="149"/>
      <c r="I40" s="149"/>
      <c r="J40" s="149"/>
      <c r="K40" s="149"/>
      <c r="L40" s="149"/>
      <c r="M40" s="149"/>
      <c r="N40" s="149"/>
      <c r="O40" s="149"/>
      <c r="P40" s="149"/>
      <c r="Q40" s="149"/>
      <c r="R40" s="149"/>
      <c r="S40" s="150"/>
      <c r="T40" s="800"/>
      <c r="U40" s="801"/>
      <c r="V40" s="803"/>
      <c r="W40" s="800"/>
      <c r="X40" s="801"/>
      <c r="Y40" s="806"/>
      <c r="Z40" s="145"/>
    </row>
    <row r="41" spans="2:26" ht="18" customHeight="1">
      <c r="B41" s="146"/>
      <c r="C41" s="155"/>
      <c r="D41" s="156"/>
      <c r="E41" s="807" t="s">
        <v>768</v>
      </c>
      <c r="F41" s="808"/>
      <c r="G41" s="808"/>
      <c r="H41" s="808"/>
      <c r="I41" s="808"/>
      <c r="J41" s="808"/>
      <c r="K41" s="808"/>
      <c r="L41" s="808"/>
      <c r="M41" s="808"/>
      <c r="N41" s="808"/>
      <c r="O41" s="808"/>
      <c r="P41" s="808"/>
      <c r="Q41" s="808"/>
      <c r="R41" s="808"/>
      <c r="S41" s="809"/>
      <c r="T41" s="798"/>
      <c r="U41" s="799"/>
      <c r="V41" s="802" t="s">
        <v>755</v>
      </c>
      <c r="W41" s="798"/>
      <c r="X41" s="799"/>
      <c r="Y41" s="805" t="s">
        <v>755</v>
      </c>
      <c r="Z41" s="145"/>
    </row>
    <row r="42" spans="2:26" ht="18" customHeight="1">
      <c r="B42" s="146"/>
      <c r="C42" s="155"/>
      <c r="D42" s="156"/>
      <c r="E42" s="810"/>
      <c r="F42" s="811"/>
      <c r="G42" s="811"/>
      <c r="H42" s="811"/>
      <c r="I42" s="811"/>
      <c r="J42" s="811"/>
      <c r="K42" s="811"/>
      <c r="L42" s="811"/>
      <c r="M42" s="811"/>
      <c r="N42" s="811"/>
      <c r="O42" s="811"/>
      <c r="P42" s="811"/>
      <c r="Q42" s="811"/>
      <c r="R42" s="811"/>
      <c r="S42" s="812"/>
      <c r="T42" s="813"/>
      <c r="U42" s="814"/>
      <c r="V42" s="815"/>
      <c r="W42" s="813"/>
      <c r="X42" s="814"/>
      <c r="Y42" s="816"/>
      <c r="Z42" s="145"/>
    </row>
    <row r="43" spans="2:26" ht="18" customHeight="1">
      <c r="B43" s="146"/>
      <c r="C43" s="155"/>
      <c r="D43" s="156"/>
      <c r="E43" s="810"/>
      <c r="F43" s="811"/>
      <c r="G43" s="811"/>
      <c r="H43" s="811"/>
      <c r="I43" s="811"/>
      <c r="J43" s="811"/>
      <c r="K43" s="811"/>
      <c r="L43" s="811"/>
      <c r="M43" s="811"/>
      <c r="N43" s="811"/>
      <c r="O43" s="811"/>
      <c r="P43" s="811"/>
      <c r="Q43" s="811"/>
      <c r="R43" s="811"/>
      <c r="S43" s="812"/>
      <c r="T43" s="800"/>
      <c r="U43" s="801"/>
      <c r="V43" s="803"/>
      <c r="W43" s="800"/>
      <c r="X43" s="801"/>
      <c r="Y43" s="806"/>
      <c r="Z43" s="145"/>
    </row>
    <row r="44" spans="2:26" ht="18" customHeight="1">
      <c r="B44" s="146"/>
      <c r="C44" s="154"/>
      <c r="D44" s="156"/>
      <c r="E44" s="157"/>
      <c r="F44" s="158" t="s">
        <v>759</v>
      </c>
      <c r="G44" s="159"/>
      <c r="H44" s="159"/>
      <c r="I44" s="159"/>
      <c r="J44" s="159"/>
      <c r="K44" s="159"/>
      <c r="L44" s="159"/>
      <c r="M44" s="159"/>
      <c r="N44" s="159"/>
      <c r="O44" s="159"/>
      <c r="P44" s="159"/>
      <c r="Q44" s="159"/>
      <c r="R44" s="159"/>
      <c r="S44" s="160"/>
      <c r="T44" s="774"/>
      <c r="U44" s="775"/>
      <c r="V44" s="161" t="s">
        <v>755</v>
      </c>
      <c r="W44" s="774"/>
      <c r="X44" s="775"/>
      <c r="Y44" s="162" t="s">
        <v>755</v>
      </c>
      <c r="Z44" s="145"/>
    </row>
    <row r="45" spans="2:26" ht="18" customHeight="1" thickBot="1">
      <c r="B45" s="163"/>
      <c r="C45" s="164"/>
      <c r="D45" s="165"/>
      <c r="E45" s="149" t="s">
        <v>760</v>
      </c>
      <c r="F45" s="149"/>
      <c r="G45" s="149"/>
      <c r="H45" s="149"/>
      <c r="I45" s="149"/>
      <c r="J45" s="149"/>
      <c r="K45" s="149"/>
      <c r="L45" s="149"/>
      <c r="M45" s="149"/>
      <c r="N45" s="149"/>
      <c r="O45" s="149"/>
      <c r="P45" s="149"/>
      <c r="Q45" s="149"/>
      <c r="R45" s="149"/>
      <c r="S45" s="150"/>
      <c r="T45" s="776"/>
      <c r="U45" s="777"/>
      <c r="V45" s="166" t="s">
        <v>755</v>
      </c>
      <c r="W45" s="776"/>
      <c r="X45" s="777"/>
      <c r="Y45" s="167" t="s">
        <v>755</v>
      </c>
      <c r="Z45" s="145"/>
    </row>
    <row r="46" spans="2:26" ht="17.25" customHeight="1"/>
    <row r="47" spans="2:26" ht="17.25" customHeight="1">
      <c r="B47" s="137" t="s">
        <v>769</v>
      </c>
      <c r="C47" s="138"/>
      <c r="D47" s="138"/>
      <c r="E47" s="138"/>
      <c r="F47" s="138"/>
      <c r="G47" s="138"/>
      <c r="H47" s="138"/>
      <c r="I47" s="138"/>
      <c r="J47" s="138"/>
      <c r="K47" s="138"/>
      <c r="L47" s="138"/>
      <c r="M47" s="138"/>
      <c r="N47" s="138"/>
      <c r="O47" s="138"/>
      <c r="P47" s="138"/>
      <c r="Q47" s="138"/>
      <c r="R47" s="138"/>
      <c r="S47" s="138"/>
      <c r="T47" s="138"/>
      <c r="U47" s="138"/>
      <c r="V47" s="180"/>
      <c r="W47" s="180"/>
    </row>
    <row r="48" spans="2:26" ht="17.25" customHeight="1">
      <c r="B48" s="138"/>
      <c r="C48" s="731" t="s">
        <v>909</v>
      </c>
      <c r="D48" s="731"/>
      <c r="E48" s="731"/>
      <c r="F48" s="731"/>
      <c r="G48" s="731"/>
      <c r="H48" s="731"/>
      <c r="I48" s="731"/>
      <c r="J48" s="731"/>
      <c r="K48" s="731"/>
      <c r="L48" s="731"/>
      <c r="M48" s="731"/>
      <c r="N48" s="731"/>
      <c r="O48" s="731"/>
      <c r="P48" s="731"/>
      <c r="Q48" s="731"/>
      <c r="R48" s="731"/>
      <c r="S48" s="731"/>
      <c r="T48" s="731"/>
      <c r="U48" s="731"/>
      <c r="V48" s="731"/>
      <c r="W48" s="731"/>
    </row>
    <row r="49" spans="2:26" ht="17.25" customHeight="1">
      <c r="B49" s="138"/>
      <c r="C49" s="731"/>
      <c r="D49" s="731"/>
      <c r="E49" s="731"/>
      <c r="F49" s="731"/>
      <c r="G49" s="731"/>
      <c r="H49" s="731"/>
      <c r="I49" s="731"/>
      <c r="J49" s="731"/>
      <c r="K49" s="731"/>
      <c r="L49" s="731"/>
      <c r="M49" s="731"/>
      <c r="N49" s="731"/>
      <c r="O49" s="731"/>
      <c r="P49" s="731"/>
      <c r="Q49" s="731"/>
      <c r="R49" s="731"/>
      <c r="S49" s="731"/>
      <c r="T49" s="731"/>
      <c r="U49" s="731"/>
      <c r="V49" s="731"/>
      <c r="W49" s="731"/>
    </row>
    <row r="50" spans="2:26" ht="17.25" customHeight="1">
      <c r="B50" s="138"/>
      <c r="C50" s="731"/>
      <c r="D50" s="731"/>
      <c r="E50" s="731"/>
      <c r="F50" s="731"/>
      <c r="G50" s="731"/>
      <c r="H50" s="731"/>
      <c r="I50" s="731"/>
      <c r="J50" s="731"/>
      <c r="K50" s="731"/>
      <c r="L50" s="731"/>
      <c r="M50" s="731"/>
      <c r="N50" s="731"/>
      <c r="O50" s="731"/>
      <c r="P50" s="731"/>
      <c r="Q50" s="731"/>
      <c r="R50" s="731"/>
      <c r="S50" s="731"/>
      <c r="T50" s="731"/>
      <c r="U50" s="731"/>
      <c r="V50" s="731"/>
      <c r="W50" s="731"/>
    </row>
    <row r="51" spans="2:26" ht="17.25" customHeight="1">
      <c r="B51" s="138"/>
      <c r="C51" s="731"/>
      <c r="D51" s="731"/>
      <c r="E51" s="731"/>
      <c r="F51" s="731"/>
      <c r="G51" s="731"/>
      <c r="H51" s="731"/>
      <c r="I51" s="731"/>
      <c r="J51" s="731"/>
      <c r="K51" s="731"/>
      <c r="L51" s="731"/>
      <c r="M51" s="731"/>
      <c r="N51" s="731"/>
      <c r="O51" s="731"/>
      <c r="P51" s="731"/>
      <c r="Q51" s="731"/>
      <c r="R51" s="731"/>
      <c r="S51" s="731"/>
      <c r="T51" s="731"/>
      <c r="U51" s="731"/>
      <c r="V51" s="731"/>
      <c r="W51" s="731"/>
    </row>
    <row r="52" spans="2:26" ht="15" customHeight="1">
      <c r="B52" s="138"/>
      <c r="C52" s="731"/>
      <c r="D52" s="731"/>
      <c r="E52" s="731"/>
      <c r="F52" s="731"/>
      <c r="G52" s="731"/>
      <c r="H52" s="731"/>
      <c r="I52" s="731"/>
      <c r="J52" s="731"/>
      <c r="K52" s="731"/>
      <c r="L52" s="731"/>
      <c r="M52" s="731"/>
      <c r="N52" s="731"/>
      <c r="O52" s="731"/>
      <c r="P52" s="731"/>
      <c r="Q52" s="731"/>
      <c r="R52" s="731"/>
      <c r="S52" s="731"/>
      <c r="T52" s="731"/>
      <c r="U52" s="731"/>
      <c r="V52" s="731"/>
      <c r="W52" s="731"/>
    </row>
    <row r="53" spans="2:26" ht="15" customHeight="1">
      <c r="B53" s="138"/>
      <c r="C53" s="731"/>
      <c r="D53" s="731"/>
      <c r="E53" s="731"/>
      <c r="F53" s="731"/>
      <c r="G53" s="731"/>
      <c r="H53" s="731"/>
      <c r="I53" s="731"/>
      <c r="J53" s="731"/>
      <c r="K53" s="731"/>
      <c r="L53" s="731"/>
      <c r="M53" s="731"/>
      <c r="N53" s="731"/>
      <c r="O53" s="731"/>
      <c r="P53" s="731"/>
      <c r="Q53" s="731"/>
      <c r="R53" s="731"/>
      <c r="S53" s="731"/>
      <c r="T53" s="731"/>
      <c r="U53" s="731"/>
      <c r="V53" s="731"/>
      <c r="W53" s="731"/>
    </row>
    <row r="54" spans="2:26" ht="15" customHeight="1">
      <c r="B54" s="138"/>
      <c r="C54" s="731"/>
      <c r="D54" s="731"/>
      <c r="E54" s="731"/>
      <c r="F54" s="731"/>
      <c r="G54" s="731"/>
      <c r="H54" s="731"/>
      <c r="I54" s="731"/>
      <c r="J54" s="731"/>
      <c r="K54" s="731"/>
      <c r="L54" s="731"/>
      <c r="M54" s="731"/>
      <c r="N54" s="731"/>
      <c r="O54" s="731"/>
      <c r="P54" s="731"/>
      <c r="Q54" s="731"/>
      <c r="R54" s="731"/>
      <c r="S54" s="731"/>
      <c r="T54" s="731"/>
      <c r="U54" s="731"/>
      <c r="V54" s="731"/>
      <c r="W54" s="731"/>
    </row>
    <row r="55" spans="2:26" ht="12.75" customHeight="1">
      <c r="C55" s="36"/>
      <c r="D55" s="181"/>
      <c r="E55" s="181"/>
      <c r="F55" s="181"/>
      <c r="G55" s="36"/>
      <c r="H55" s="36"/>
      <c r="I55" s="36"/>
      <c r="J55" s="36"/>
      <c r="K55" s="36"/>
      <c r="L55" s="36"/>
      <c r="M55" s="36"/>
      <c r="N55" s="36"/>
      <c r="O55" s="36"/>
      <c r="P55" s="36"/>
      <c r="Q55" s="36"/>
      <c r="R55" s="36"/>
      <c r="S55" s="36"/>
      <c r="T55" s="36"/>
      <c r="U55" s="36"/>
      <c r="V55" s="182"/>
      <c r="W55" s="182"/>
      <c r="X55" s="182"/>
      <c r="Y55" s="182"/>
      <c r="Z55" s="36"/>
    </row>
    <row r="56" spans="2:26" ht="15" customHeight="1">
      <c r="B56" s="135"/>
      <c r="C56" s="778"/>
      <c r="D56" s="780" t="s">
        <v>770</v>
      </c>
      <c r="E56" s="781"/>
      <c r="F56" s="781"/>
      <c r="G56" s="782" t="s">
        <v>771</v>
      </c>
      <c r="H56" s="782"/>
      <c r="I56" s="782"/>
      <c r="J56" s="782" t="s">
        <v>772</v>
      </c>
      <c r="K56" s="784"/>
      <c r="L56" s="784"/>
      <c r="M56" s="784"/>
      <c r="N56" s="784"/>
      <c r="O56" s="782" t="s">
        <v>773</v>
      </c>
      <c r="P56" s="784"/>
      <c r="Q56" s="784"/>
      <c r="R56" s="784"/>
      <c r="S56" s="784" t="s">
        <v>774</v>
      </c>
      <c r="T56" s="784"/>
      <c r="U56" s="784"/>
      <c r="V56" s="784"/>
      <c r="W56" s="782" t="s">
        <v>775</v>
      </c>
      <c r="X56" s="784"/>
      <c r="Y56" s="182"/>
    </row>
    <row r="57" spans="2:26" ht="15" customHeight="1">
      <c r="B57" s="135"/>
      <c r="C57" s="778"/>
      <c r="D57" s="780"/>
      <c r="E57" s="781"/>
      <c r="F57" s="781"/>
      <c r="G57" s="782"/>
      <c r="H57" s="782"/>
      <c r="I57" s="782"/>
      <c r="J57" s="782"/>
      <c r="K57" s="784"/>
      <c r="L57" s="784"/>
      <c r="M57" s="784"/>
      <c r="N57" s="784"/>
      <c r="O57" s="782"/>
      <c r="P57" s="784"/>
      <c r="Q57" s="784"/>
      <c r="R57" s="784"/>
      <c r="S57" s="784"/>
      <c r="T57" s="784"/>
      <c r="U57" s="784"/>
      <c r="V57" s="784"/>
      <c r="W57" s="784"/>
      <c r="X57" s="784"/>
      <c r="Y57" s="182"/>
    </row>
    <row r="58" spans="2:26" ht="15" customHeight="1">
      <c r="C58" s="778"/>
      <c r="D58" s="780"/>
      <c r="E58" s="781"/>
      <c r="F58" s="781"/>
      <c r="G58" s="782"/>
      <c r="H58" s="782"/>
      <c r="I58" s="782"/>
      <c r="J58" s="784"/>
      <c r="K58" s="784"/>
      <c r="L58" s="784"/>
      <c r="M58" s="784"/>
      <c r="N58" s="784"/>
      <c r="O58" s="784"/>
      <c r="P58" s="784"/>
      <c r="Q58" s="784"/>
      <c r="R58" s="784"/>
      <c r="S58" s="784"/>
      <c r="T58" s="784"/>
      <c r="U58" s="784"/>
      <c r="V58" s="784"/>
      <c r="W58" s="784"/>
      <c r="X58" s="784"/>
      <c r="Y58" s="182"/>
    </row>
    <row r="59" spans="2:26" ht="15" customHeight="1">
      <c r="C59" s="778"/>
      <c r="D59" s="780"/>
      <c r="E59" s="781"/>
      <c r="F59" s="781"/>
      <c r="G59" s="782"/>
      <c r="H59" s="782"/>
      <c r="I59" s="782"/>
      <c r="J59" s="794" t="s">
        <v>776</v>
      </c>
      <c r="K59" s="796" t="s">
        <v>777</v>
      </c>
      <c r="L59" s="796" t="s">
        <v>778</v>
      </c>
      <c r="M59" s="796" t="s">
        <v>779</v>
      </c>
      <c r="N59" s="772" t="s">
        <v>780</v>
      </c>
      <c r="O59" s="794" t="s">
        <v>781</v>
      </c>
      <c r="P59" s="796" t="s">
        <v>910</v>
      </c>
      <c r="Q59" s="796" t="s">
        <v>782</v>
      </c>
      <c r="R59" s="772" t="s">
        <v>783</v>
      </c>
      <c r="S59" s="782" t="s">
        <v>784</v>
      </c>
      <c r="T59" s="784"/>
      <c r="U59" s="785" t="s">
        <v>635</v>
      </c>
      <c r="V59" s="804"/>
      <c r="W59" s="785" t="s">
        <v>785</v>
      </c>
      <c r="X59" s="785"/>
      <c r="Y59" s="182"/>
    </row>
    <row r="60" spans="2:26" ht="15" customHeight="1">
      <c r="C60" s="778"/>
      <c r="D60" s="780"/>
      <c r="E60" s="781"/>
      <c r="F60" s="781"/>
      <c r="G60" s="782"/>
      <c r="H60" s="782"/>
      <c r="I60" s="782"/>
      <c r="J60" s="794"/>
      <c r="K60" s="796"/>
      <c r="L60" s="796"/>
      <c r="M60" s="796"/>
      <c r="N60" s="772"/>
      <c r="O60" s="794"/>
      <c r="P60" s="796"/>
      <c r="Q60" s="796"/>
      <c r="R60" s="772"/>
      <c r="S60" s="784"/>
      <c r="T60" s="784"/>
      <c r="U60" s="804"/>
      <c r="V60" s="804"/>
      <c r="W60" s="785"/>
      <c r="X60" s="785"/>
      <c r="Y60" s="182"/>
    </row>
    <row r="61" spans="2:26" ht="15" customHeight="1">
      <c r="C61" s="778"/>
      <c r="D61" s="780"/>
      <c r="E61" s="781"/>
      <c r="F61" s="781"/>
      <c r="G61" s="782"/>
      <c r="H61" s="782"/>
      <c r="I61" s="782"/>
      <c r="J61" s="794"/>
      <c r="K61" s="796"/>
      <c r="L61" s="796"/>
      <c r="M61" s="796"/>
      <c r="N61" s="772"/>
      <c r="O61" s="794"/>
      <c r="P61" s="796"/>
      <c r="Q61" s="796"/>
      <c r="R61" s="772"/>
      <c r="S61" s="784"/>
      <c r="T61" s="784"/>
      <c r="U61" s="804"/>
      <c r="V61" s="804"/>
      <c r="W61" s="785"/>
      <c r="X61" s="785"/>
      <c r="Y61" s="182"/>
    </row>
    <row r="62" spans="2:26" ht="15" customHeight="1">
      <c r="C62" s="778"/>
      <c r="D62" s="780"/>
      <c r="E62" s="781"/>
      <c r="F62" s="781"/>
      <c r="G62" s="782"/>
      <c r="H62" s="782"/>
      <c r="I62" s="782"/>
      <c r="J62" s="794"/>
      <c r="K62" s="796"/>
      <c r="L62" s="796"/>
      <c r="M62" s="796"/>
      <c r="N62" s="772"/>
      <c r="O62" s="794"/>
      <c r="P62" s="796"/>
      <c r="Q62" s="796"/>
      <c r="R62" s="772"/>
      <c r="S62" s="784"/>
      <c r="T62" s="784"/>
      <c r="U62" s="804"/>
      <c r="V62" s="804"/>
      <c r="W62" s="785"/>
      <c r="X62" s="785"/>
      <c r="Y62" s="182"/>
    </row>
    <row r="63" spans="2:26" ht="15" customHeight="1">
      <c r="C63" s="778"/>
      <c r="D63" s="780"/>
      <c r="E63" s="781"/>
      <c r="F63" s="781"/>
      <c r="G63" s="782"/>
      <c r="H63" s="782"/>
      <c r="I63" s="782"/>
      <c r="J63" s="794"/>
      <c r="K63" s="796"/>
      <c r="L63" s="796"/>
      <c r="M63" s="796"/>
      <c r="N63" s="772"/>
      <c r="O63" s="794"/>
      <c r="P63" s="796"/>
      <c r="Q63" s="796"/>
      <c r="R63" s="772"/>
      <c r="S63" s="786" t="s">
        <v>911</v>
      </c>
      <c r="T63" s="789" t="s">
        <v>912</v>
      </c>
      <c r="U63" s="786" t="s">
        <v>911</v>
      </c>
      <c r="V63" s="789" t="s">
        <v>913</v>
      </c>
      <c r="W63" s="792"/>
      <c r="X63" s="792"/>
      <c r="Y63" s="182"/>
    </row>
    <row r="64" spans="2:26" ht="15" customHeight="1">
      <c r="C64" s="778"/>
      <c r="D64" s="780"/>
      <c r="E64" s="781"/>
      <c r="F64" s="781"/>
      <c r="G64" s="782"/>
      <c r="H64" s="782"/>
      <c r="I64" s="782"/>
      <c r="J64" s="794"/>
      <c r="K64" s="796"/>
      <c r="L64" s="796"/>
      <c r="M64" s="796"/>
      <c r="N64" s="772"/>
      <c r="O64" s="794"/>
      <c r="P64" s="796"/>
      <c r="Q64" s="796"/>
      <c r="R64" s="772"/>
      <c r="S64" s="787"/>
      <c r="T64" s="789"/>
      <c r="U64" s="786"/>
      <c r="V64" s="789"/>
      <c r="W64" s="792"/>
      <c r="X64" s="792"/>
      <c r="Y64" s="182"/>
    </row>
    <row r="65" spans="3:25" ht="15" customHeight="1">
      <c r="C65" s="778"/>
      <c r="D65" s="780"/>
      <c r="E65" s="781"/>
      <c r="F65" s="781"/>
      <c r="G65" s="782"/>
      <c r="H65" s="782"/>
      <c r="I65" s="782"/>
      <c r="J65" s="794"/>
      <c r="K65" s="796"/>
      <c r="L65" s="796"/>
      <c r="M65" s="796"/>
      <c r="N65" s="772"/>
      <c r="O65" s="794"/>
      <c r="P65" s="796"/>
      <c r="Q65" s="796"/>
      <c r="R65" s="772"/>
      <c r="S65" s="787"/>
      <c r="T65" s="789"/>
      <c r="U65" s="786"/>
      <c r="V65" s="789"/>
      <c r="W65" s="792"/>
      <c r="X65" s="792"/>
      <c r="Y65" s="182"/>
    </row>
    <row r="66" spans="3:25" ht="15" customHeight="1">
      <c r="C66" s="778"/>
      <c r="D66" s="780"/>
      <c r="E66" s="781"/>
      <c r="F66" s="781"/>
      <c r="G66" s="782"/>
      <c r="H66" s="782"/>
      <c r="I66" s="782"/>
      <c r="J66" s="794"/>
      <c r="K66" s="796"/>
      <c r="L66" s="796"/>
      <c r="M66" s="796"/>
      <c r="N66" s="772"/>
      <c r="O66" s="794"/>
      <c r="P66" s="796"/>
      <c r="Q66" s="796"/>
      <c r="R66" s="772"/>
      <c r="S66" s="787"/>
      <c r="T66" s="789"/>
      <c r="U66" s="786"/>
      <c r="V66" s="789"/>
      <c r="W66" s="792"/>
      <c r="X66" s="792"/>
      <c r="Y66" s="182"/>
    </row>
    <row r="67" spans="3:25" ht="15" customHeight="1">
      <c r="C67" s="778"/>
      <c r="D67" s="780"/>
      <c r="E67" s="781"/>
      <c r="F67" s="781"/>
      <c r="G67" s="782"/>
      <c r="H67" s="782"/>
      <c r="I67" s="782"/>
      <c r="J67" s="794"/>
      <c r="K67" s="796"/>
      <c r="L67" s="796"/>
      <c r="M67" s="796"/>
      <c r="N67" s="772"/>
      <c r="O67" s="794"/>
      <c r="P67" s="796"/>
      <c r="Q67" s="796"/>
      <c r="R67" s="772"/>
      <c r="S67" s="787"/>
      <c r="T67" s="789"/>
      <c r="U67" s="786"/>
      <c r="V67" s="789"/>
      <c r="W67" s="792"/>
      <c r="X67" s="792"/>
      <c r="Y67" s="182"/>
    </row>
    <row r="68" spans="3:25" ht="15" customHeight="1" thickBot="1">
      <c r="C68" s="779"/>
      <c r="D68" s="780"/>
      <c r="E68" s="781"/>
      <c r="F68" s="781"/>
      <c r="G68" s="783"/>
      <c r="H68" s="783"/>
      <c r="I68" s="783"/>
      <c r="J68" s="795"/>
      <c r="K68" s="797"/>
      <c r="L68" s="797"/>
      <c r="M68" s="797"/>
      <c r="N68" s="773"/>
      <c r="O68" s="795"/>
      <c r="P68" s="797"/>
      <c r="Q68" s="797"/>
      <c r="R68" s="773"/>
      <c r="S68" s="788"/>
      <c r="T68" s="790"/>
      <c r="U68" s="791"/>
      <c r="V68" s="790"/>
      <c r="W68" s="793"/>
      <c r="X68" s="793"/>
      <c r="Y68" s="182"/>
    </row>
    <row r="69" spans="3:25" ht="25.5" customHeight="1">
      <c r="C69" s="762" t="s">
        <v>786</v>
      </c>
      <c r="D69" s="764">
        <v>75</v>
      </c>
      <c r="E69" s="765"/>
      <c r="F69" s="768" t="s">
        <v>787</v>
      </c>
      <c r="G69" s="770">
        <v>6</v>
      </c>
      <c r="H69" s="770"/>
      <c r="I69" s="770"/>
      <c r="J69" s="760">
        <v>1</v>
      </c>
      <c r="K69" s="758">
        <v>2</v>
      </c>
      <c r="L69" s="758">
        <v>3</v>
      </c>
      <c r="M69" s="758">
        <v>4</v>
      </c>
      <c r="N69" s="748">
        <v>5</v>
      </c>
      <c r="O69" s="760">
        <v>1</v>
      </c>
      <c r="P69" s="758">
        <v>2</v>
      </c>
      <c r="Q69" s="758">
        <v>3</v>
      </c>
      <c r="R69" s="748">
        <v>4</v>
      </c>
      <c r="S69" s="750">
        <v>30</v>
      </c>
      <c r="T69" s="750">
        <v>60</v>
      </c>
      <c r="U69" s="750">
        <v>40</v>
      </c>
      <c r="V69" s="752">
        <v>50</v>
      </c>
      <c r="W69" s="754">
        <v>7</v>
      </c>
      <c r="X69" s="755"/>
      <c r="Y69" s="182"/>
    </row>
    <row r="70" spans="3:25" ht="25.5" customHeight="1" thickBot="1">
      <c r="C70" s="763"/>
      <c r="D70" s="766"/>
      <c r="E70" s="767"/>
      <c r="F70" s="769"/>
      <c r="G70" s="771"/>
      <c r="H70" s="771"/>
      <c r="I70" s="771"/>
      <c r="J70" s="761"/>
      <c r="K70" s="759"/>
      <c r="L70" s="759"/>
      <c r="M70" s="759"/>
      <c r="N70" s="749"/>
      <c r="O70" s="761"/>
      <c r="P70" s="759"/>
      <c r="Q70" s="759"/>
      <c r="R70" s="749"/>
      <c r="S70" s="751"/>
      <c r="T70" s="751"/>
      <c r="U70" s="751"/>
      <c r="V70" s="753"/>
      <c r="W70" s="756"/>
      <c r="X70" s="757"/>
      <c r="Y70" s="182"/>
    </row>
    <row r="71" spans="3:25" ht="24" customHeight="1">
      <c r="C71" s="183">
        <v>1</v>
      </c>
      <c r="D71" s="743"/>
      <c r="E71" s="744"/>
      <c r="F71" s="184" t="s">
        <v>787</v>
      </c>
      <c r="G71" s="745"/>
      <c r="H71" s="745"/>
      <c r="I71" s="745"/>
      <c r="J71" s="185">
        <v>1</v>
      </c>
      <c r="K71" s="186">
        <v>2</v>
      </c>
      <c r="L71" s="186">
        <v>3</v>
      </c>
      <c r="M71" s="186">
        <v>4</v>
      </c>
      <c r="N71" s="187">
        <v>5</v>
      </c>
      <c r="O71" s="185">
        <v>1</v>
      </c>
      <c r="P71" s="186">
        <v>2</v>
      </c>
      <c r="Q71" s="186">
        <v>3</v>
      </c>
      <c r="R71" s="187">
        <v>4</v>
      </c>
      <c r="S71" s="188"/>
      <c r="T71" s="188"/>
      <c r="U71" s="188"/>
      <c r="V71" s="189"/>
      <c r="W71" s="746"/>
      <c r="X71" s="747"/>
      <c r="Y71" s="182"/>
    </row>
    <row r="72" spans="3:25" ht="24" customHeight="1">
      <c r="C72" s="183">
        <v>2</v>
      </c>
      <c r="D72" s="732"/>
      <c r="E72" s="733"/>
      <c r="F72" s="190" t="s">
        <v>787</v>
      </c>
      <c r="G72" s="734"/>
      <c r="H72" s="734"/>
      <c r="I72" s="734"/>
      <c r="J72" s="191">
        <v>1</v>
      </c>
      <c r="K72" s="192">
        <v>2</v>
      </c>
      <c r="L72" s="192">
        <v>3</v>
      </c>
      <c r="M72" s="192">
        <v>4</v>
      </c>
      <c r="N72" s="193">
        <v>5</v>
      </c>
      <c r="O72" s="191">
        <v>1</v>
      </c>
      <c r="P72" s="192">
        <v>2</v>
      </c>
      <c r="Q72" s="192">
        <v>3</v>
      </c>
      <c r="R72" s="193">
        <v>4</v>
      </c>
      <c r="S72" s="194"/>
      <c r="T72" s="194"/>
      <c r="U72" s="194"/>
      <c r="V72" s="195"/>
      <c r="W72" s="735"/>
      <c r="X72" s="736"/>
      <c r="Y72" s="182"/>
    </row>
    <row r="73" spans="3:25" ht="24" customHeight="1">
      <c r="C73" s="183">
        <v>3</v>
      </c>
      <c r="D73" s="732"/>
      <c r="E73" s="733"/>
      <c r="F73" s="190" t="s">
        <v>787</v>
      </c>
      <c r="G73" s="734"/>
      <c r="H73" s="734"/>
      <c r="I73" s="734"/>
      <c r="J73" s="191">
        <v>1</v>
      </c>
      <c r="K73" s="192">
        <v>2</v>
      </c>
      <c r="L73" s="192">
        <v>3</v>
      </c>
      <c r="M73" s="192">
        <v>4</v>
      </c>
      <c r="N73" s="193">
        <v>5</v>
      </c>
      <c r="O73" s="191">
        <v>1</v>
      </c>
      <c r="P73" s="192">
        <v>2</v>
      </c>
      <c r="Q73" s="192">
        <v>3</v>
      </c>
      <c r="R73" s="193">
        <v>4</v>
      </c>
      <c r="S73" s="194"/>
      <c r="T73" s="194"/>
      <c r="U73" s="194"/>
      <c r="V73" s="195"/>
      <c r="W73" s="735"/>
      <c r="X73" s="736"/>
      <c r="Y73" s="182"/>
    </row>
    <row r="74" spans="3:25" ht="24" customHeight="1">
      <c r="C74" s="183">
        <v>4</v>
      </c>
      <c r="D74" s="732"/>
      <c r="E74" s="733"/>
      <c r="F74" s="190" t="s">
        <v>787</v>
      </c>
      <c r="G74" s="742"/>
      <c r="H74" s="734"/>
      <c r="I74" s="734"/>
      <c r="J74" s="191">
        <v>1</v>
      </c>
      <c r="K74" s="192">
        <v>2</v>
      </c>
      <c r="L74" s="192">
        <v>3</v>
      </c>
      <c r="M74" s="192">
        <v>4</v>
      </c>
      <c r="N74" s="193">
        <v>5</v>
      </c>
      <c r="O74" s="191">
        <v>1</v>
      </c>
      <c r="P74" s="192">
        <v>2</v>
      </c>
      <c r="Q74" s="192">
        <v>3</v>
      </c>
      <c r="R74" s="193">
        <v>4</v>
      </c>
      <c r="S74" s="194"/>
      <c r="T74" s="194"/>
      <c r="U74" s="194"/>
      <c r="V74" s="195"/>
      <c r="W74" s="735"/>
      <c r="X74" s="736"/>
      <c r="Y74" s="182"/>
    </row>
    <row r="75" spans="3:25" ht="24" customHeight="1">
      <c r="C75" s="183">
        <v>5</v>
      </c>
      <c r="D75" s="732"/>
      <c r="E75" s="733"/>
      <c r="F75" s="190" t="s">
        <v>787</v>
      </c>
      <c r="G75" s="734"/>
      <c r="H75" s="734"/>
      <c r="I75" s="734"/>
      <c r="J75" s="191">
        <v>1</v>
      </c>
      <c r="K75" s="192">
        <v>2</v>
      </c>
      <c r="L75" s="192">
        <v>3</v>
      </c>
      <c r="M75" s="192">
        <v>4</v>
      </c>
      <c r="N75" s="193">
        <v>5</v>
      </c>
      <c r="O75" s="191">
        <v>1</v>
      </c>
      <c r="P75" s="192">
        <v>2</v>
      </c>
      <c r="Q75" s="192">
        <v>3</v>
      </c>
      <c r="R75" s="193">
        <v>4</v>
      </c>
      <c r="S75" s="194"/>
      <c r="T75" s="194"/>
      <c r="U75" s="194"/>
      <c r="V75" s="195"/>
      <c r="W75" s="735"/>
      <c r="X75" s="736"/>
      <c r="Y75" s="182"/>
    </row>
    <row r="76" spans="3:25" ht="24" customHeight="1">
      <c r="C76" s="183">
        <v>6</v>
      </c>
      <c r="D76" s="732"/>
      <c r="E76" s="733"/>
      <c r="F76" s="190" t="s">
        <v>787</v>
      </c>
      <c r="G76" s="734"/>
      <c r="H76" s="734"/>
      <c r="I76" s="734"/>
      <c r="J76" s="191">
        <v>1</v>
      </c>
      <c r="K76" s="192">
        <v>2</v>
      </c>
      <c r="L76" s="192">
        <v>3</v>
      </c>
      <c r="M76" s="192">
        <v>4</v>
      </c>
      <c r="N76" s="193">
        <v>5</v>
      </c>
      <c r="O76" s="191">
        <v>1</v>
      </c>
      <c r="P76" s="192">
        <v>2</v>
      </c>
      <c r="Q76" s="192">
        <v>3</v>
      </c>
      <c r="R76" s="193">
        <v>4</v>
      </c>
      <c r="S76" s="194"/>
      <c r="T76" s="194"/>
      <c r="U76" s="194"/>
      <c r="V76" s="195"/>
      <c r="W76" s="735"/>
      <c r="X76" s="736"/>
      <c r="Y76" s="182"/>
    </row>
    <row r="77" spans="3:25" ht="24" customHeight="1">
      <c r="C77" s="183">
        <v>7</v>
      </c>
      <c r="D77" s="732"/>
      <c r="E77" s="733"/>
      <c r="F77" s="190" t="s">
        <v>787</v>
      </c>
      <c r="G77" s="734"/>
      <c r="H77" s="734"/>
      <c r="I77" s="734"/>
      <c r="J77" s="191">
        <v>1</v>
      </c>
      <c r="K77" s="192">
        <v>2</v>
      </c>
      <c r="L77" s="192">
        <v>3</v>
      </c>
      <c r="M77" s="192">
        <v>4</v>
      </c>
      <c r="N77" s="193">
        <v>5</v>
      </c>
      <c r="O77" s="191">
        <v>1</v>
      </c>
      <c r="P77" s="192">
        <v>2</v>
      </c>
      <c r="Q77" s="192">
        <v>3</v>
      </c>
      <c r="R77" s="193">
        <v>4</v>
      </c>
      <c r="S77" s="194"/>
      <c r="T77" s="194"/>
      <c r="U77" s="194"/>
      <c r="V77" s="195"/>
      <c r="W77" s="735"/>
      <c r="X77" s="736"/>
      <c r="Y77" s="182"/>
    </row>
    <row r="78" spans="3:25" ht="24" customHeight="1">
      <c r="C78" s="183">
        <v>8</v>
      </c>
      <c r="D78" s="732"/>
      <c r="E78" s="733"/>
      <c r="F78" s="190" t="s">
        <v>787</v>
      </c>
      <c r="G78" s="734"/>
      <c r="H78" s="734"/>
      <c r="I78" s="734"/>
      <c r="J78" s="191">
        <v>1</v>
      </c>
      <c r="K78" s="192">
        <v>2</v>
      </c>
      <c r="L78" s="192">
        <v>3</v>
      </c>
      <c r="M78" s="192">
        <v>4</v>
      </c>
      <c r="N78" s="193">
        <v>5</v>
      </c>
      <c r="O78" s="191">
        <v>1</v>
      </c>
      <c r="P78" s="192">
        <v>2</v>
      </c>
      <c r="Q78" s="192">
        <v>3</v>
      </c>
      <c r="R78" s="193">
        <v>4</v>
      </c>
      <c r="S78" s="194"/>
      <c r="T78" s="194"/>
      <c r="U78" s="194"/>
      <c r="V78" s="195"/>
      <c r="W78" s="735"/>
      <c r="X78" s="736"/>
      <c r="Y78" s="182"/>
    </row>
    <row r="79" spans="3:25" ht="24" customHeight="1">
      <c r="C79" s="183">
        <v>9</v>
      </c>
      <c r="D79" s="732"/>
      <c r="E79" s="733"/>
      <c r="F79" s="190" t="s">
        <v>787</v>
      </c>
      <c r="G79" s="734"/>
      <c r="H79" s="734"/>
      <c r="I79" s="734"/>
      <c r="J79" s="191">
        <v>1</v>
      </c>
      <c r="K79" s="192">
        <v>2</v>
      </c>
      <c r="L79" s="192">
        <v>3</v>
      </c>
      <c r="M79" s="192">
        <v>4</v>
      </c>
      <c r="N79" s="193">
        <v>5</v>
      </c>
      <c r="O79" s="191">
        <v>1</v>
      </c>
      <c r="P79" s="192">
        <v>2</v>
      </c>
      <c r="Q79" s="192">
        <v>3</v>
      </c>
      <c r="R79" s="193">
        <v>4</v>
      </c>
      <c r="S79" s="194"/>
      <c r="T79" s="194"/>
      <c r="U79" s="194"/>
      <c r="V79" s="195"/>
      <c r="W79" s="735"/>
      <c r="X79" s="736"/>
      <c r="Y79" s="182"/>
    </row>
    <row r="80" spans="3:25" ht="24" customHeight="1" thickBot="1">
      <c r="C80" s="183">
        <v>10</v>
      </c>
      <c r="D80" s="737"/>
      <c r="E80" s="738"/>
      <c r="F80" s="196" t="s">
        <v>787</v>
      </c>
      <c r="G80" s="739"/>
      <c r="H80" s="739"/>
      <c r="I80" s="739"/>
      <c r="J80" s="197">
        <v>1</v>
      </c>
      <c r="K80" s="198">
        <v>2</v>
      </c>
      <c r="L80" s="198">
        <v>3</v>
      </c>
      <c r="M80" s="198">
        <v>4</v>
      </c>
      <c r="N80" s="199">
        <v>5</v>
      </c>
      <c r="O80" s="197">
        <v>1</v>
      </c>
      <c r="P80" s="198">
        <v>2</v>
      </c>
      <c r="Q80" s="198">
        <v>3</v>
      </c>
      <c r="R80" s="199">
        <v>4</v>
      </c>
      <c r="S80" s="200"/>
      <c r="T80" s="200"/>
      <c r="U80" s="200"/>
      <c r="V80" s="201"/>
      <c r="W80" s="740"/>
      <c r="X80" s="741"/>
      <c r="Y80" s="182"/>
    </row>
    <row r="81" spans="3:26" ht="11.25" customHeight="1">
      <c r="C81" s="36"/>
      <c r="D81" s="36"/>
      <c r="E81" s="36"/>
      <c r="F81" s="36"/>
      <c r="G81" s="36"/>
      <c r="H81" s="36"/>
      <c r="I81" s="36"/>
      <c r="J81" s="36"/>
      <c r="K81" s="36"/>
      <c r="L81" s="36"/>
      <c r="M81" s="36"/>
      <c r="N81" s="36"/>
      <c r="O81" s="36"/>
      <c r="P81" s="36"/>
      <c r="Q81" s="36"/>
      <c r="R81" s="36"/>
      <c r="S81" s="36"/>
      <c r="T81" s="36"/>
      <c r="U81" s="36"/>
      <c r="V81" s="182"/>
      <c r="W81" s="182"/>
      <c r="X81" s="182"/>
      <c r="Y81" s="182"/>
      <c r="Z81" s="36"/>
    </row>
    <row r="82" spans="3:26" ht="15" customHeight="1">
      <c r="C82" s="731" t="s">
        <v>788</v>
      </c>
      <c r="D82" s="731"/>
      <c r="E82" s="731"/>
      <c r="F82" s="731"/>
      <c r="G82" s="731"/>
      <c r="H82" s="731"/>
      <c r="I82" s="731"/>
      <c r="J82" s="731"/>
      <c r="K82" s="731"/>
      <c r="L82" s="731"/>
      <c r="M82" s="731"/>
      <c r="N82" s="731"/>
      <c r="O82" s="731"/>
      <c r="P82" s="731"/>
      <c r="Q82" s="731"/>
      <c r="R82" s="731"/>
      <c r="S82" s="731"/>
      <c r="T82" s="731"/>
      <c r="U82" s="731"/>
      <c r="V82" s="731"/>
      <c r="W82" s="731"/>
    </row>
    <row r="83" spans="3:26" ht="15" customHeight="1">
      <c r="C83" s="731"/>
      <c r="D83" s="731"/>
      <c r="E83" s="731"/>
      <c r="F83" s="731"/>
      <c r="G83" s="731"/>
      <c r="H83" s="731"/>
      <c r="I83" s="731"/>
      <c r="J83" s="731"/>
      <c r="K83" s="731"/>
      <c r="L83" s="731"/>
      <c r="M83" s="731"/>
      <c r="N83" s="731"/>
      <c r="O83" s="731"/>
      <c r="P83" s="731"/>
      <c r="Q83" s="731"/>
      <c r="R83" s="731"/>
      <c r="S83" s="731"/>
      <c r="T83" s="731"/>
      <c r="U83" s="731"/>
      <c r="V83" s="731"/>
      <c r="W83" s="731"/>
    </row>
    <row r="84" spans="3:26" ht="15" customHeight="1">
      <c r="C84" s="731"/>
      <c r="D84" s="731"/>
      <c r="E84" s="731"/>
      <c r="F84" s="731"/>
      <c r="G84" s="731"/>
      <c r="H84" s="731"/>
      <c r="I84" s="731"/>
      <c r="J84" s="731"/>
      <c r="K84" s="731"/>
      <c r="L84" s="731"/>
      <c r="M84" s="731"/>
      <c r="N84" s="731"/>
      <c r="O84" s="731"/>
      <c r="P84" s="731"/>
      <c r="Q84" s="731"/>
      <c r="R84" s="731"/>
      <c r="S84" s="731"/>
      <c r="T84" s="731"/>
      <c r="U84" s="731"/>
      <c r="V84" s="731"/>
      <c r="W84" s="731"/>
    </row>
    <row r="85" spans="3:26" ht="15" customHeight="1">
      <c r="C85" s="731"/>
      <c r="D85" s="731"/>
      <c r="E85" s="731"/>
      <c r="F85" s="731"/>
      <c r="G85" s="731"/>
      <c r="H85" s="731"/>
      <c r="I85" s="731"/>
      <c r="J85" s="731"/>
      <c r="K85" s="731"/>
      <c r="L85" s="731"/>
      <c r="M85" s="731"/>
      <c r="N85" s="731"/>
      <c r="O85" s="731"/>
      <c r="P85" s="731"/>
      <c r="Q85" s="731"/>
      <c r="R85" s="731"/>
      <c r="S85" s="731"/>
      <c r="T85" s="731"/>
      <c r="U85" s="731"/>
      <c r="V85" s="731"/>
      <c r="W85" s="731"/>
    </row>
    <row r="86" spans="3:26" ht="15" customHeight="1">
      <c r="C86" s="731"/>
      <c r="D86" s="731"/>
      <c r="E86" s="731"/>
      <c r="F86" s="731"/>
      <c r="G86" s="731"/>
      <c r="H86" s="731"/>
      <c r="I86" s="731"/>
      <c r="J86" s="731"/>
      <c r="K86" s="731"/>
      <c r="L86" s="731"/>
      <c r="M86" s="731"/>
      <c r="N86" s="731"/>
      <c r="O86" s="731"/>
      <c r="P86" s="731"/>
      <c r="Q86" s="731"/>
      <c r="R86" s="731"/>
      <c r="S86" s="731"/>
      <c r="T86" s="731"/>
      <c r="U86" s="731"/>
      <c r="V86" s="731"/>
      <c r="W86" s="731"/>
    </row>
    <row r="87" spans="3:26" ht="15" customHeight="1">
      <c r="C87" s="731"/>
      <c r="D87" s="731"/>
      <c r="E87" s="731"/>
      <c r="F87" s="731"/>
      <c r="G87" s="731"/>
      <c r="H87" s="731"/>
      <c r="I87" s="731"/>
      <c r="J87" s="731"/>
      <c r="K87" s="731"/>
      <c r="L87" s="731"/>
      <c r="M87" s="731"/>
      <c r="N87" s="731"/>
      <c r="O87" s="731"/>
      <c r="P87" s="731"/>
      <c r="Q87" s="731"/>
      <c r="R87" s="731"/>
      <c r="S87" s="731"/>
      <c r="T87" s="731"/>
      <c r="U87" s="731"/>
      <c r="V87" s="731"/>
      <c r="W87" s="731"/>
    </row>
    <row r="88" spans="3:26" ht="15" customHeight="1">
      <c r="C88" s="731"/>
      <c r="D88" s="731"/>
      <c r="E88" s="731"/>
      <c r="F88" s="731"/>
      <c r="G88" s="731"/>
      <c r="H88" s="731"/>
      <c r="I88" s="731"/>
      <c r="J88" s="731"/>
      <c r="K88" s="731"/>
      <c r="L88" s="731"/>
      <c r="M88" s="731"/>
      <c r="N88" s="731"/>
      <c r="O88" s="731"/>
      <c r="P88" s="731"/>
      <c r="Q88" s="731"/>
      <c r="R88" s="731"/>
      <c r="S88" s="731"/>
      <c r="T88" s="731"/>
      <c r="U88" s="731"/>
      <c r="V88" s="731"/>
      <c r="W88" s="731"/>
    </row>
    <row r="89" spans="3:26" ht="15" customHeight="1">
      <c r="C89" s="731"/>
      <c r="D89" s="731"/>
      <c r="E89" s="731"/>
      <c r="F89" s="731"/>
      <c r="G89" s="731"/>
      <c r="H89" s="731"/>
      <c r="I89" s="731"/>
      <c r="J89" s="731"/>
      <c r="K89" s="731"/>
      <c r="L89" s="731"/>
      <c r="M89" s="731"/>
      <c r="N89" s="731"/>
      <c r="O89" s="731"/>
      <c r="P89" s="731"/>
      <c r="Q89" s="731"/>
      <c r="R89" s="731"/>
      <c r="S89" s="731"/>
      <c r="T89" s="731"/>
      <c r="U89" s="731"/>
      <c r="V89" s="731"/>
      <c r="W89" s="731"/>
    </row>
    <row r="90" spans="3:26" ht="15" customHeight="1">
      <c r="C90" s="731"/>
      <c r="D90" s="731"/>
      <c r="E90" s="731"/>
      <c r="F90" s="731"/>
      <c r="G90" s="731"/>
      <c r="H90" s="731"/>
      <c r="I90" s="731"/>
      <c r="J90" s="731"/>
      <c r="K90" s="731"/>
      <c r="L90" s="731"/>
      <c r="M90" s="731"/>
      <c r="N90" s="731"/>
      <c r="O90" s="731"/>
      <c r="P90" s="731"/>
      <c r="Q90" s="731"/>
      <c r="R90" s="731"/>
      <c r="S90" s="731"/>
      <c r="T90" s="731"/>
      <c r="U90" s="731"/>
      <c r="V90" s="731"/>
      <c r="W90" s="731"/>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E08D1-AF04-4935-92D4-B186582B7C36}">
  <dimension ref="A1:N138"/>
  <sheetViews>
    <sheetView zoomScaleNormal="100" workbookViewId="0">
      <selection activeCell="O12" sqref="O12"/>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834" t="s">
        <v>4444</v>
      </c>
      <c r="B1" s="834"/>
      <c r="C1" s="834"/>
      <c r="D1" s="834"/>
      <c r="E1" s="834"/>
      <c r="F1" s="834"/>
      <c r="G1" s="834"/>
      <c r="H1" s="834"/>
      <c r="I1" s="834"/>
      <c r="J1" s="834"/>
      <c r="K1" s="834"/>
      <c r="L1" s="834"/>
      <c r="M1" s="834"/>
      <c r="N1" s="834"/>
    </row>
    <row r="2" spans="1:14">
      <c r="A2" s="355"/>
      <c r="B2" s="355"/>
    </row>
    <row r="3" spans="1:14">
      <c r="A3" s="835" t="s">
        <v>4445</v>
      </c>
      <c r="B3" s="835"/>
      <c r="C3" s="835"/>
      <c r="D3" s="835"/>
      <c r="E3" s="835"/>
      <c r="F3" s="835"/>
      <c r="G3" s="835"/>
      <c r="H3" s="835"/>
      <c r="I3" s="835"/>
      <c r="J3" s="835"/>
      <c r="K3" s="835"/>
      <c r="L3" s="835"/>
      <c r="M3" s="835"/>
      <c r="N3" s="835"/>
    </row>
    <row r="4" spans="1:14">
      <c r="A4" s="355"/>
      <c r="B4" s="355"/>
    </row>
    <row r="5" spans="1:14">
      <c r="I5" s="356" t="s">
        <v>4446</v>
      </c>
      <c r="J5" s="836"/>
      <c r="K5" s="836"/>
      <c r="L5" s="836"/>
      <c r="M5" s="836"/>
      <c r="N5" s="836"/>
    </row>
    <row r="6" spans="1:14">
      <c r="F6" s="357"/>
      <c r="G6" s="357"/>
      <c r="H6" s="357"/>
      <c r="I6" s="358" t="s">
        <v>4447</v>
      </c>
      <c r="J6" s="837"/>
      <c r="K6" s="837"/>
      <c r="L6" s="837"/>
      <c r="M6" s="837"/>
      <c r="N6" s="837"/>
    </row>
    <row r="7" spans="1:14">
      <c r="F7" s="357"/>
      <c r="G7" s="357"/>
      <c r="H7" s="357"/>
      <c r="I7" s="358" t="s">
        <v>4448</v>
      </c>
      <c r="J7" s="821" t="s">
        <v>4449</v>
      </c>
      <c r="K7" s="821"/>
      <c r="L7" s="821"/>
      <c r="M7" s="821"/>
      <c r="N7" s="821"/>
    </row>
    <row r="8" spans="1:14">
      <c r="A8" s="355"/>
      <c r="B8" s="355"/>
    </row>
    <row r="9" spans="1:14">
      <c r="A9" s="834" t="s">
        <v>4450</v>
      </c>
      <c r="B9" s="834"/>
      <c r="C9" s="834"/>
      <c r="D9" s="834"/>
      <c r="E9" s="834"/>
      <c r="F9" s="834"/>
      <c r="G9" s="834"/>
      <c r="H9" s="834"/>
      <c r="I9" s="834"/>
      <c r="J9" s="834"/>
      <c r="K9" s="834"/>
      <c r="L9" s="834"/>
      <c r="M9" s="834"/>
      <c r="N9" s="834"/>
    </row>
    <row r="10" spans="1:14">
      <c r="A10" s="834" t="s">
        <v>4451</v>
      </c>
      <c r="B10" s="834"/>
      <c r="C10" s="834"/>
      <c r="D10" s="834"/>
      <c r="E10" s="834"/>
      <c r="F10" s="834"/>
      <c r="G10" s="834"/>
      <c r="H10" s="834"/>
      <c r="I10" s="834"/>
      <c r="J10" s="834"/>
      <c r="K10" s="834"/>
      <c r="L10" s="834"/>
      <c r="M10" s="834"/>
      <c r="N10" s="834"/>
    </row>
    <row r="11" spans="1:14" ht="18.75" customHeight="1">
      <c r="A11" s="845" t="s">
        <v>4452</v>
      </c>
      <c r="B11" s="846"/>
      <c r="C11" s="851" t="s">
        <v>4453</v>
      </c>
      <c r="D11" s="852"/>
      <c r="E11" s="852"/>
      <c r="F11" s="852"/>
      <c r="G11" s="852"/>
      <c r="H11" s="852"/>
      <c r="I11" s="852"/>
      <c r="J11" s="853"/>
      <c r="K11" s="359" t="s">
        <v>632</v>
      </c>
      <c r="L11" s="359"/>
      <c r="M11" s="359" t="s">
        <v>860</v>
      </c>
      <c r="N11" s="360" t="s">
        <v>615</v>
      </c>
    </row>
    <row r="12" spans="1:14" ht="18.75" customHeight="1">
      <c r="A12" s="847"/>
      <c r="B12" s="848"/>
      <c r="C12" s="854" t="s">
        <v>4454</v>
      </c>
      <c r="D12" s="844"/>
      <c r="E12" s="844"/>
      <c r="F12" s="844"/>
      <c r="G12" s="844"/>
      <c r="H12" s="844"/>
      <c r="I12" s="844"/>
      <c r="J12" s="855"/>
      <c r="K12" t="s">
        <v>632</v>
      </c>
      <c r="M12" t="s">
        <v>860</v>
      </c>
      <c r="N12" s="361" t="s">
        <v>615</v>
      </c>
    </row>
    <row r="13" spans="1:14" ht="18.75" customHeight="1">
      <c r="A13" s="847"/>
      <c r="B13" s="848"/>
      <c r="C13" s="854" t="s">
        <v>4455</v>
      </c>
      <c r="D13" s="844"/>
      <c r="E13" s="844"/>
      <c r="F13" s="844"/>
      <c r="G13" s="844"/>
      <c r="H13" s="844"/>
      <c r="I13" s="844"/>
      <c r="J13" s="855"/>
      <c r="K13" t="s">
        <v>632</v>
      </c>
      <c r="M13" t="s">
        <v>860</v>
      </c>
      <c r="N13" s="361" t="s">
        <v>615</v>
      </c>
    </row>
    <row r="14" spans="1:14" ht="18.75" customHeight="1">
      <c r="A14" s="847"/>
      <c r="B14" s="848"/>
      <c r="C14" s="854" t="s">
        <v>4454</v>
      </c>
      <c r="D14" s="844"/>
      <c r="E14" s="844"/>
      <c r="F14" s="844"/>
      <c r="G14" s="844"/>
      <c r="H14" s="844"/>
      <c r="I14" s="844"/>
      <c r="J14" s="855"/>
      <c r="K14" t="s">
        <v>632</v>
      </c>
      <c r="M14" t="s">
        <v>860</v>
      </c>
      <c r="N14" s="361" t="s">
        <v>615</v>
      </c>
    </row>
    <row r="15" spans="1:14" ht="18.75" customHeight="1">
      <c r="A15" s="847"/>
      <c r="B15" s="848"/>
      <c r="C15" s="854" t="s">
        <v>4456</v>
      </c>
      <c r="D15" s="844"/>
      <c r="E15" s="844"/>
      <c r="F15" s="844"/>
      <c r="G15" s="844"/>
      <c r="H15" s="844"/>
      <c r="I15" s="844"/>
      <c r="J15" s="855"/>
      <c r="K15" t="s">
        <v>632</v>
      </c>
      <c r="M15" t="s">
        <v>860</v>
      </c>
      <c r="N15" s="361" t="s">
        <v>615</v>
      </c>
    </row>
    <row r="16" spans="1:14" ht="18.75" customHeight="1">
      <c r="A16" s="847"/>
      <c r="B16" s="848"/>
      <c r="C16" s="854" t="s">
        <v>4457</v>
      </c>
      <c r="D16" s="844"/>
      <c r="E16" s="844"/>
      <c r="F16" s="844"/>
      <c r="G16" s="844"/>
      <c r="H16" s="844"/>
      <c r="I16" s="844"/>
      <c r="J16" s="855"/>
      <c r="K16" t="s">
        <v>632</v>
      </c>
      <c r="M16" t="s">
        <v>860</v>
      </c>
      <c r="N16" s="361" t="s">
        <v>615</v>
      </c>
    </row>
    <row r="17" spans="1:14" ht="18.75" customHeight="1">
      <c r="A17" s="847"/>
      <c r="B17" s="848"/>
      <c r="C17" s="854" t="s">
        <v>4458</v>
      </c>
      <c r="D17" s="844"/>
      <c r="E17" s="844"/>
      <c r="F17" s="844"/>
      <c r="G17" s="844"/>
      <c r="H17" s="844"/>
      <c r="I17" s="844"/>
      <c r="J17" s="855"/>
      <c r="K17" t="s">
        <v>632</v>
      </c>
      <c r="M17" t="s">
        <v>860</v>
      </c>
      <c r="N17" s="361" t="s">
        <v>615</v>
      </c>
    </row>
    <row r="18" spans="1:14" ht="19.5" customHeight="1">
      <c r="A18" s="849"/>
      <c r="B18" s="850"/>
      <c r="C18" s="856" t="s">
        <v>4459</v>
      </c>
      <c r="D18" s="857"/>
      <c r="E18" s="857"/>
      <c r="F18" s="857"/>
      <c r="G18" s="857"/>
      <c r="H18" s="857"/>
      <c r="I18" s="857"/>
      <c r="J18" s="858"/>
      <c r="K18" s="362" t="s">
        <v>632</v>
      </c>
      <c r="L18" s="362"/>
      <c r="M18" s="362" t="s">
        <v>860</v>
      </c>
      <c r="N18" s="363" t="s">
        <v>615</v>
      </c>
    </row>
    <row r="19" spans="1:14">
      <c r="A19" s="364"/>
      <c r="B19" s="364"/>
    </row>
    <row r="20" spans="1:14">
      <c r="A20" s="364"/>
      <c r="B20" s="364"/>
    </row>
    <row r="21" spans="1:14" ht="18.75" customHeight="1">
      <c r="A21" s="845" t="s">
        <v>4460</v>
      </c>
      <c r="B21" s="846"/>
      <c r="C21" s="866" t="s">
        <v>4461</v>
      </c>
      <c r="D21" s="866"/>
      <c r="E21" s="866"/>
      <c r="F21" s="867" t="s">
        <v>4462</v>
      </c>
      <c r="G21" s="868"/>
      <c r="H21" s="868"/>
      <c r="I21" s="868"/>
      <c r="J21" s="868"/>
      <c r="K21" s="365" t="s">
        <v>4463</v>
      </c>
      <c r="L21" s="365"/>
      <c r="M21" s="838" t="s">
        <v>4464</v>
      </c>
      <c r="N21" s="839"/>
    </row>
    <row r="22" spans="1:14">
      <c r="A22" s="847"/>
      <c r="B22" s="848"/>
      <c r="C22" s="840" t="s">
        <v>4465</v>
      </c>
      <c r="D22" s="841"/>
      <c r="E22" s="842"/>
      <c r="F22" s="366" t="s">
        <v>632</v>
      </c>
      <c r="G22" s="843"/>
      <c r="H22" s="844"/>
      <c r="I22" t="s">
        <v>860</v>
      </c>
      <c r="J22" t="s">
        <v>4466</v>
      </c>
      <c r="N22" s="361"/>
    </row>
    <row r="23" spans="1:14">
      <c r="A23" s="847"/>
      <c r="B23" s="848"/>
      <c r="C23" s="859" t="s">
        <v>4467</v>
      </c>
      <c r="D23" s="860"/>
      <c r="E23" s="861"/>
      <c r="F23" s="366" t="s">
        <v>632</v>
      </c>
      <c r="G23" s="843"/>
      <c r="H23" s="844"/>
      <c r="I23" t="s">
        <v>860</v>
      </c>
      <c r="J23" t="s">
        <v>4466</v>
      </c>
      <c r="N23" s="361"/>
    </row>
    <row r="24" spans="1:14">
      <c r="A24" s="847"/>
      <c r="B24" s="848"/>
      <c r="C24" s="859" t="s">
        <v>4468</v>
      </c>
      <c r="D24" s="860"/>
      <c r="E24" s="861"/>
      <c r="F24" s="366" t="s">
        <v>632</v>
      </c>
      <c r="G24" s="843"/>
      <c r="H24" s="844"/>
      <c r="I24" t="s">
        <v>860</v>
      </c>
      <c r="J24" t="s">
        <v>4466</v>
      </c>
      <c r="N24" s="361"/>
    </row>
    <row r="25" spans="1:14">
      <c r="A25" s="847"/>
      <c r="B25" s="848"/>
      <c r="C25" s="859" t="s">
        <v>4469</v>
      </c>
      <c r="D25" s="860"/>
      <c r="E25" s="861"/>
      <c r="F25" s="366" t="s">
        <v>632</v>
      </c>
      <c r="G25" s="843"/>
      <c r="H25" s="844"/>
      <c r="I25" t="s">
        <v>860</v>
      </c>
      <c r="J25" t="s">
        <v>4466</v>
      </c>
      <c r="N25" s="361"/>
    </row>
    <row r="26" spans="1:14">
      <c r="A26" s="847"/>
      <c r="B26" s="848"/>
      <c r="C26" s="859" t="s">
        <v>4470</v>
      </c>
      <c r="D26" s="860"/>
      <c r="E26" s="861"/>
      <c r="F26" s="366" t="s">
        <v>632</v>
      </c>
      <c r="G26" s="843"/>
      <c r="H26" s="844"/>
      <c r="I26" t="s">
        <v>860</v>
      </c>
      <c r="J26" t="s">
        <v>4466</v>
      </c>
      <c r="N26" s="361"/>
    </row>
    <row r="27" spans="1:14">
      <c r="A27" s="849"/>
      <c r="B27" s="850"/>
      <c r="C27" s="862" t="s">
        <v>4471</v>
      </c>
      <c r="D27" s="863"/>
      <c r="E27" s="864"/>
      <c r="F27" s="367" t="s">
        <v>632</v>
      </c>
      <c r="G27" s="865"/>
      <c r="H27" s="857"/>
      <c r="I27" s="362" t="s">
        <v>860</v>
      </c>
      <c r="J27" s="362" t="s">
        <v>4466</v>
      </c>
      <c r="K27" s="362"/>
      <c r="L27" s="362"/>
      <c r="M27" s="362"/>
      <c r="N27" s="363"/>
    </row>
    <row r="28" spans="1:14">
      <c r="A28" s="364"/>
      <c r="B28" s="364"/>
    </row>
    <row r="29" spans="1:14">
      <c r="A29" s="364"/>
      <c r="B29" s="364"/>
    </row>
    <row r="30" spans="1:14" ht="33.75" customHeight="1">
      <c r="A30" s="890" t="s">
        <v>4472</v>
      </c>
      <c r="B30" s="891"/>
      <c r="C30" s="880" t="s">
        <v>4473</v>
      </c>
      <c r="D30" s="881"/>
      <c r="E30" s="881"/>
      <c r="F30" s="881"/>
      <c r="G30" s="881"/>
      <c r="H30" s="881"/>
      <c r="I30" s="881"/>
      <c r="J30" s="881"/>
      <c r="K30" s="882"/>
      <c r="L30" s="368"/>
      <c r="M30" s="871" t="s">
        <v>4474</v>
      </c>
      <c r="N30" s="872"/>
    </row>
    <row r="31" spans="1:14" ht="33.75" customHeight="1">
      <c r="A31" s="892"/>
      <c r="B31" s="893"/>
      <c r="C31" s="896"/>
      <c r="D31" s="897"/>
      <c r="E31" s="897"/>
      <c r="F31" s="897"/>
      <c r="G31" s="897"/>
      <c r="H31" s="897"/>
      <c r="I31" s="897"/>
      <c r="J31" s="897"/>
      <c r="K31" s="898"/>
      <c r="L31" s="369"/>
      <c r="M31" s="836" t="s">
        <v>4475</v>
      </c>
      <c r="N31" s="873"/>
    </row>
    <row r="32" spans="1:14" ht="40.5" customHeight="1">
      <c r="A32" s="892"/>
      <c r="B32" s="893"/>
      <c r="C32" s="880" t="s">
        <v>4476</v>
      </c>
      <c r="D32" s="881"/>
      <c r="E32" s="881"/>
      <c r="F32" s="881"/>
      <c r="G32" s="881"/>
      <c r="H32" s="881"/>
      <c r="I32" s="881"/>
      <c r="J32" s="881"/>
      <c r="K32" s="882"/>
      <c r="L32" s="368"/>
      <c r="M32" s="871" t="s">
        <v>4474</v>
      </c>
      <c r="N32" s="872"/>
    </row>
    <row r="33" spans="1:14" ht="40.5" customHeight="1">
      <c r="A33" s="892"/>
      <c r="B33" s="893"/>
      <c r="C33" s="896"/>
      <c r="D33" s="897"/>
      <c r="E33" s="897"/>
      <c r="F33" s="897"/>
      <c r="G33" s="897"/>
      <c r="H33" s="897"/>
      <c r="I33" s="897"/>
      <c r="J33" s="897"/>
      <c r="K33" s="898"/>
      <c r="L33" s="369"/>
      <c r="M33" s="836" t="s">
        <v>4475</v>
      </c>
      <c r="N33" s="873"/>
    </row>
    <row r="34" spans="1:14" ht="22.5" customHeight="1">
      <c r="A34" s="892"/>
      <c r="B34" s="893"/>
      <c r="C34" s="886" t="s">
        <v>4477</v>
      </c>
      <c r="D34" s="887"/>
      <c r="E34" s="887"/>
      <c r="F34" s="887"/>
      <c r="G34" s="887"/>
      <c r="H34" s="887"/>
      <c r="I34" s="887"/>
      <c r="J34" s="887"/>
      <c r="K34" s="888"/>
      <c r="L34" s="368"/>
      <c r="M34" s="871" t="s">
        <v>4474</v>
      </c>
      <c r="N34" s="872"/>
    </row>
    <row r="35" spans="1:14" ht="22.5" customHeight="1">
      <c r="A35" s="892"/>
      <c r="B35" s="893"/>
      <c r="C35" s="896"/>
      <c r="D35" s="897"/>
      <c r="E35" s="897"/>
      <c r="F35" s="897"/>
      <c r="G35" s="897"/>
      <c r="H35" s="897"/>
      <c r="I35" s="897"/>
      <c r="J35" s="897"/>
      <c r="K35" s="898"/>
      <c r="L35" s="369"/>
      <c r="M35" s="836" t="s">
        <v>4475</v>
      </c>
      <c r="N35" s="873"/>
    </row>
    <row r="36" spans="1:14" ht="21" customHeight="1">
      <c r="A36" s="892"/>
      <c r="B36" s="893"/>
      <c r="C36" s="874" t="s">
        <v>4478</v>
      </c>
      <c r="D36" s="838"/>
      <c r="E36" s="838"/>
      <c r="F36" s="838"/>
      <c r="G36" s="838"/>
      <c r="H36" s="838"/>
      <c r="I36" s="838"/>
      <c r="J36" s="838"/>
      <c r="K36" s="838"/>
      <c r="L36" s="838"/>
      <c r="M36" s="838"/>
      <c r="N36" s="875"/>
    </row>
    <row r="37" spans="1:14" ht="22.5" customHeight="1">
      <c r="A37" s="892"/>
      <c r="B37" s="893"/>
      <c r="C37" s="869" t="s">
        <v>4479</v>
      </c>
      <c r="D37" s="870" t="s">
        <v>4480</v>
      </c>
      <c r="E37" s="870"/>
      <c r="F37" s="870"/>
      <c r="G37" s="870"/>
      <c r="H37" s="870"/>
      <c r="I37" s="870"/>
      <c r="J37" s="870"/>
      <c r="K37" s="870"/>
      <c r="L37" s="368"/>
      <c r="M37" s="871" t="s">
        <v>4474</v>
      </c>
      <c r="N37" s="872"/>
    </row>
    <row r="38" spans="1:14" ht="22.5" customHeight="1">
      <c r="A38" s="892"/>
      <c r="B38" s="893"/>
      <c r="C38" s="869"/>
      <c r="D38" s="870"/>
      <c r="E38" s="870"/>
      <c r="F38" s="870"/>
      <c r="G38" s="870"/>
      <c r="H38" s="870"/>
      <c r="I38" s="870"/>
      <c r="J38" s="870"/>
      <c r="K38" s="870"/>
      <c r="L38" s="369"/>
      <c r="M38" s="836" t="s">
        <v>4475</v>
      </c>
      <c r="N38" s="873"/>
    </row>
    <row r="39" spans="1:14" ht="22.5" customHeight="1">
      <c r="A39" s="892"/>
      <c r="B39" s="893"/>
      <c r="C39" s="869" t="s">
        <v>4481</v>
      </c>
      <c r="D39" s="870" t="s">
        <v>4482</v>
      </c>
      <c r="E39" s="870"/>
      <c r="F39" s="870"/>
      <c r="G39" s="870"/>
      <c r="H39" s="870"/>
      <c r="I39" s="870"/>
      <c r="J39" s="870"/>
      <c r="K39" s="870"/>
      <c r="L39" s="368"/>
      <c r="M39" s="871" t="s">
        <v>4474</v>
      </c>
      <c r="N39" s="872"/>
    </row>
    <row r="40" spans="1:14" ht="22.5" customHeight="1">
      <c r="A40" s="892"/>
      <c r="B40" s="893"/>
      <c r="C40" s="869"/>
      <c r="D40" s="870"/>
      <c r="E40" s="870"/>
      <c r="F40" s="870"/>
      <c r="G40" s="870"/>
      <c r="H40" s="870"/>
      <c r="I40" s="870"/>
      <c r="J40" s="870"/>
      <c r="K40" s="870"/>
      <c r="L40" s="369"/>
      <c r="M40" s="836" t="s">
        <v>4475</v>
      </c>
      <c r="N40" s="873"/>
    </row>
    <row r="41" spans="1:14" ht="22.5" customHeight="1">
      <c r="A41" s="892"/>
      <c r="B41" s="893"/>
      <c r="C41" s="869" t="s">
        <v>4483</v>
      </c>
      <c r="D41" s="870" t="s">
        <v>4484</v>
      </c>
      <c r="E41" s="870"/>
      <c r="F41" s="870"/>
      <c r="G41" s="870"/>
      <c r="H41" s="870"/>
      <c r="I41" s="870"/>
      <c r="J41" s="870"/>
      <c r="K41" s="870"/>
      <c r="L41" s="368"/>
      <c r="M41" s="871" t="s">
        <v>4474</v>
      </c>
      <c r="N41" s="872"/>
    </row>
    <row r="42" spans="1:14" ht="22.5" customHeight="1">
      <c r="A42" s="892"/>
      <c r="B42" s="893"/>
      <c r="C42" s="869"/>
      <c r="D42" s="870"/>
      <c r="E42" s="870"/>
      <c r="F42" s="870"/>
      <c r="G42" s="870"/>
      <c r="H42" s="870"/>
      <c r="I42" s="870"/>
      <c r="J42" s="870"/>
      <c r="K42" s="870"/>
      <c r="L42" s="369"/>
      <c r="M42" s="836" t="s">
        <v>4475</v>
      </c>
      <c r="N42" s="873"/>
    </row>
    <row r="43" spans="1:14" ht="24.75" customHeight="1">
      <c r="A43" s="892"/>
      <c r="B43" s="893"/>
      <c r="C43" s="869" t="s">
        <v>4485</v>
      </c>
      <c r="D43" s="870" t="s">
        <v>4486</v>
      </c>
      <c r="E43" s="870"/>
      <c r="F43" s="870"/>
      <c r="G43" s="870"/>
      <c r="H43" s="870"/>
      <c r="I43" s="870"/>
      <c r="J43" s="870"/>
      <c r="K43" s="870"/>
      <c r="L43" s="368"/>
      <c r="M43" s="871" t="s">
        <v>4474</v>
      </c>
      <c r="N43" s="872"/>
    </row>
    <row r="44" spans="1:14" ht="24.75" customHeight="1">
      <c r="A44" s="892"/>
      <c r="B44" s="893"/>
      <c r="C44" s="869"/>
      <c r="D44" s="870"/>
      <c r="E44" s="870"/>
      <c r="F44" s="870"/>
      <c r="G44" s="870"/>
      <c r="H44" s="870"/>
      <c r="I44" s="870"/>
      <c r="J44" s="870"/>
      <c r="K44" s="870"/>
      <c r="L44" s="369"/>
      <c r="M44" s="836" t="s">
        <v>4475</v>
      </c>
      <c r="N44" s="873"/>
    </row>
    <row r="45" spans="1:14" ht="24.75" customHeight="1">
      <c r="A45" s="892"/>
      <c r="B45" s="893"/>
      <c r="C45" s="869" t="s">
        <v>4487</v>
      </c>
      <c r="D45" s="870" t="s">
        <v>4488</v>
      </c>
      <c r="E45" s="870"/>
      <c r="F45" s="870"/>
      <c r="G45" s="870"/>
      <c r="H45" s="870"/>
      <c r="I45" s="870"/>
      <c r="J45" s="870"/>
      <c r="K45" s="870"/>
      <c r="L45" s="368"/>
      <c r="M45" s="871" t="s">
        <v>4474</v>
      </c>
      <c r="N45" s="872"/>
    </row>
    <row r="46" spans="1:14" ht="24.75" customHeight="1">
      <c r="A46" s="892"/>
      <c r="B46" s="893"/>
      <c r="C46" s="869"/>
      <c r="D46" s="870"/>
      <c r="E46" s="870"/>
      <c r="F46" s="870"/>
      <c r="G46" s="870"/>
      <c r="H46" s="870"/>
      <c r="I46" s="870"/>
      <c r="J46" s="870"/>
      <c r="K46" s="870"/>
      <c r="L46" s="369"/>
      <c r="M46" s="836" t="s">
        <v>4475</v>
      </c>
      <c r="N46" s="873"/>
    </row>
    <row r="47" spans="1:14" ht="52.5" customHeight="1">
      <c r="A47" s="892"/>
      <c r="B47" s="893"/>
      <c r="C47" s="869" t="s">
        <v>4489</v>
      </c>
      <c r="D47" s="870" t="s">
        <v>4490</v>
      </c>
      <c r="E47" s="870"/>
      <c r="F47" s="870"/>
      <c r="G47" s="870"/>
      <c r="H47" s="870"/>
      <c r="I47" s="870"/>
      <c r="J47" s="870"/>
      <c r="K47" s="870"/>
      <c r="L47" s="368"/>
      <c r="M47" s="871" t="s">
        <v>4474</v>
      </c>
      <c r="N47" s="872"/>
    </row>
    <row r="48" spans="1:14" ht="52.5" customHeight="1">
      <c r="A48" s="892"/>
      <c r="B48" s="893"/>
      <c r="C48" s="869"/>
      <c r="D48" s="870"/>
      <c r="E48" s="870"/>
      <c r="F48" s="870"/>
      <c r="G48" s="870"/>
      <c r="H48" s="870"/>
      <c r="I48" s="870"/>
      <c r="J48" s="870"/>
      <c r="K48" s="870"/>
      <c r="L48" s="369"/>
      <c r="M48" s="836" t="s">
        <v>4475</v>
      </c>
      <c r="N48" s="873"/>
    </row>
    <row r="49" spans="1:14" ht="41.25" customHeight="1">
      <c r="A49" s="892"/>
      <c r="B49" s="893"/>
      <c r="C49" s="876" t="s">
        <v>4491</v>
      </c>
      <c r="D49" s="877"/>
      <c r="E49" s="877"/>
      <c r="F49" s="877"/>
      <c r="G49" s="877"/>
      <c r="H49" s="877"/>
      <c r="I49" s="877"/>
      <c r="J49" s="877"/>
      <c r="K49" s="878"/>
      <c r="L49" s="368"/>
      <c r="M49" s="871" t="s">
        <v>4474</v>
      </c>
      <c r="N49" s="872"/>
    </row>
    <row r="50" spans="1:14" ht="41.25" customHeight="1">
      <c r="A50" s="892"/>
      <c r="B50" s="893"/>
      <c r="C50" s="876"/>
      <c r="D50" s="877"/>
      <c r="E50" s="877"/>
      <c r="F50" s="877"/>
      <c r="G50" s="877"/>
      <c r="H50" s="877"/>
      <c r="I50" s="877"/>
      <c r="J50" s="877"/>
      <c r="K50" s="878"/>
      <c r="L50" s="369"/>
      <c r="M50" s="836" t="s">
        <v>4475</v>
      </c>
      <c r="N50" s="873"/>
    </row>
    <row r="51" spans="1:14" ht="19.5" customHeight="1">
      <c r="A51" s="892"/>
      <c r="B51" s="893"/>
      <c r="C51" s="876" t="s">
        <v>4492</v>
      </c>
      <c r="D51" s="877"/>
      <c r="E51" s="877"/>
      <c r="F51" s="877"/>
      <c r="G51" s="877"/>
      <c r="H51" s="877"/>
      <c r="I51" s="877"/>
      <c r="J51" s="877"/>
      <c r="K51" s="878"/>
      <c r="L51" s="368"/>
      <c r="M51" s="871" t="s">
        <v>4474</v>
      </c>
      <c r="N51" s="872"/>
    </row>
    <row r="52" spans="1:14" ht="19.5" customHeight="1">
      <c r="A52" s="892"/>
      <c r="B52" s="893"/>
      <c r="C52" s="876"/>
      <c r="D52" s="877"/>
      <c r="E52" s="877"/>
      <c r="F52" s="877"/>
      <c r="G52" s="877"/>
      <c r="H52" s="877"/>
      <c r="I52" s="877"/>
      <c r="J52" s="877"/>
      <c r="K52" s="878"/>
      <c r="L52" s="369"/>
      <c r="M52" s="836" t="s">
        <v>4475</v>
      </c>
      <c r="N52" s="873"/>
    </row>
    <row r="53" spans="1:14" ht="18.75" customHeight="1">
      <c r="A53" s="892"/>
      <c r="B53" s="893"/>
      <c r="C53" s="876" t="s">
        <v>4493</v>
      </c>
      <c r="D53" s="877"/>
      <c r="E53" s="877"/>
      <c r="F53" s="877"/>
      <c r="G53" s="877"/>
      <c r="H53" s="877"/>
      <c r="I53" s="877"/>
      <c r="J53" s="877"/>
      <c r="K53" s="878"/>
      <c r="L53" s="368"/>
      <c r="M53" s="871" t="s">
        <v>4474</v>
      </c>
      <c r="N53" s="872"/>
    </row>
    <row r="54" spans="1:14">
      <c r="A54" s="892"/>
      <c r="B54" s="893"/>
      <c r="C54" s="876"/>
      <c r="D54" s="877"/>
      <c r="E54" s="877"/>
      <c r="F54" s="877"/>
      <c r="G54" s="877"/>
      <c r="H54" s="877"/>
      <c r="I54" s="877"/>
      <c r="J54" s="877"/>
      <c r="K54" s="878"/>
      <c r="L54" s="369"/>
      <c r="M54" s="836" t="s">
        <v>4475</v>
      </c>
      <c r="N54" s="873"/>
    </row>
    <row r="55" spans="1:14" ht="18.75" customHeight="1">
      <c r="A55" s="892"/>
      <c r="B55" s="893"/>
      <c r="C55" s="876" t="s">
        <v>4494</v>
      </c>
      <c r="D55" s="877"/>
      <c r="E55" s="877"/>
      <c r="F55" s="877"/>
      <c r="G55" s="877"/>
      <c r="H55" s="877"/>
      <c r="I55" s="877"/>
      <c r="J55" s="877"/>
      <c r="K55" s="878"/>
      <c r="L55" s="368"/>
      <c r="M55" s="871" t="s">
        <v>4474</v>
      </c>
      <c r="N55" s="872"/>
    </row>
    <row r="56" spans="1:14">
      <c r="A56" s="894"/>
      <c r="B56" s="895"/>
      <c r="C56" s="876"/>
      <c r="D56" s="877"/>
      <c r="E56" s="877"/>
      <c r="F56" s="877"/>
      <c r="G56" s="877"/>
      <c r="H56" s="877"/>
      <c r="I56" s="877"/>
      <c r="J56" s="877"/>
      <c r="K56" s="878"/>
      <c r="L56" s="369"/>
      <c r="M56" s="836" t="s">
        <v>4475</v>
      </c>
      <c r="N56" s="873"/>
    </row>
    <row r="57" spans="1:14">
      <c r="A57" s="370"/>
      <c r="B57" s="370"/>
    </row>
    <row r="58" spans="1:14">
      <c r="A58" s="370"/>
      <c r="B58" s="370"/>
    </row>
    <row r="59" spans="1:14">
      <c r="A59" s="879" t="s">
        <v>4495</v>
      </c>
      <c r="B59" s="879"/>
      <c r="C59" s="879"/>
      <c r="D59" s="879"/>
      <c r="E59" s="879"/>
      <c r="F59" s="879"/>
      <c r="G59" s="879"/>
      <c r="H59" s="879"/>
      <c r="I59" s="879"/>
      <c r="J59" s="879"/>
      <c r="K59" s="879"/>
      <c r="L59" s="879"/>
      <c r="M59" s="879"/>
      <c r="N59" s="879"/>
    </row>
    <row r="60" spans="1:14" ht="23.25" customHeight="1">
      <c r="A60" s="866" t="s">
        <v>4496</v>
      </c>
      <c r="B60" s="866"/>
      <c r="C60" s="866"/>
      <c r="D60" s="866"/>
      <c r="E60" s="866"/>
      <c r="F60" s="866"/>
      <c r="G60" s="866"/>
      <c r="H60" s="866"/>
      <c r="I60" s="866"/>
      <c r="J60" s="866"/>
      <c r="K60" s="866"/>
      <c r="L60" s="866"/>
      <c r="M60" s="866"/>
      <c r="N60" s="866"/>
    </row>
    <row r="61" spans="1:14" ht="27" customHeight="1">
      <c r="A61" s="880" t="s">
        <v>4497</v>
      </c>
      <c r="B61" s="881"/>
      <c r="C61" s="881"/>
      <c r="D61" s="881"/>
      <c r="E61" s="881"/>
      <c r="F61" s="881"/>
      <c r="G61" s="881"/>
      <c r="H61" s="881"/>
      <c r="I61" s="881"/>
      <c r="J61" s="881"/>
      <c r="K61" s="881"/>
      <c r="L61" s="881"/>
      <c r="M61" s="881"/>
      <c r="N61" s="882"/>
    </row>
    <row r="62" spans="1:14">
      <c r="A62" s="883"/>
      <c r="B62" s="884"/>
      <c r="C62" s="884"/>
      <c r="D62" s="884"/>
      <c r="E62" s="884"/>
      <c r="F62" s="884"/>
      <c r="G62" s="884"/>
      <c r="H62" s="884"/>
      <c r="I62" s="884"/>
      <c r="J62" s="884"/>
      <c r="K62" s="884"/>
      <c r="L62" s="884"/>
      <c r="M62" s="884"/>
      <c r="N62" s="885"/>
    </row>
    <row r="63" spans="1:14" ht="19.5" customHeight="1">
      <c r="A63" s="886" t="s">
        <v>4498</v>
      </c>
      <c r="B63" s="887"/>
      <c r="C63" s="887"/>
      <c r="D63" s="887"/>
      <c r="E63" s="887"/>
      <c r="F63" s="887"/>
      <c r="G63" s="887"/>
      <c r="H63" s="887"/>
      <c r="I63" s="887"/>
      <c r="J63" s="887"/>
      <c r="K63" s="887"/>
      <c r="L63" s="887"/>
      <c r="M63" s="887"/>
      <c r="N63" s="888"/>
    </row>
    <row r="64" spans="1:14" ht="19.5" customHeight="1">
      <c r="A64" s="371"/>
      <c r="B64" s="889"/>
      <c r="C64" s="889"/>
      <c r="D64" s="372" t="s">
        <v>4499</v>
      </c>
      <c r="E64" s="372" t="s">
        <v>4500</v>
      </c>
      <c r="F64" s="869" t="s">
        <v>4501</v>
      </c>
      <c r="G64" s="869"/>
      <c r="H64" s="869"/>
      <c r="I64" s="869"/>
      <c r="J64" s="869" t="s">
        <v>4502</v>
      </c>
      <c r="K64" s="869"/>
      <c r="L64" s="869"/>
      <c r="N64" s="361"/>
    </row>
    <row r="65" spans="1:14" ht="19.5" customHeight="1">
      <c r="A65" s="366"/>
      <c r="B65" s="889" t="s">
        <v>4503</v>
      </c>
      <c r="C65" s="889"/>
      <c r="D65" s="373"/>
      <c r="E65" s="373"/>
      <c r="F65" s="869"/>
      <c r="G65" s="869"/>
      <c r="H65" s="869"/>
      <c r="I65" s="869"/>
      <c r="J65" s="869"/>
      <c r="K65" s="869"/>
      <c r="L65" s="869"/>
      <c r="N65" s="361"/>
    </row>
    <row r="66" spans="1:14" ht="19.5" customHeight="1">
      <c r="A66" s="366"/>
      <c r="B66" s="889" t="s">
        <v>4504</v>
      </c>
      <c r="C66" s="889"/>
      <c r="D66" s="373"/>
      <c r="E66" s="373"/>
      <c r="F66" s="869"/>
      <c r="G66" s="869"/>
      <c r="H66" s="869"/>
      <c r="I66" s="869"/>
      <c r="J66" s="869"/>
      <c r="K66" s="869"/>
      <c r="L66" s="869"/>
      <c r="N66" s="361"/>
    </row>
    <row r="67" spans="1:14" ht="19.5" customHeight="1">
      <c r="A67" s="366"/>
      <c r="B67" s="889" t="s">
        <v>4505</v>
      </c>
      <c r="C67" s="889"/>
      <c r="D67" s="373"/>
      <c r="E67" s="373"/>
      <c r="F67" s="869"/>
      <c r="G67" s="869"/>
      <c r="H67" s="869"/>
      <c r="I67" s="869"/>
      <c r="J67" s="869"/>
      <c r="K67" s="869"/>
      <c r="L67" s="869"/>
      <c r="N67" s="361"/>
    </row>
    <row r="68" spans="1:14" ht="19.5" customHeight="1">
      <c r="A68" s="366"/>
      <c r="B68" s="889" t="s">
        <v>4506</v>
      </c>
      <c r="C68" s="889"/>
      <c r="D68" s="373"/>
      <c r="E68" s="373"/>
      <c r="F68" s="869"/>
      <c r="G68" s="869"/>
      <c r="H68" s="869"/>
      <c r="I68" s="869"/>
      <c r="J68" s="869"/>
      <c r="K68" s="869"/>
      <c r="L68" s="869"/>
      <c r="N68" s="361"/>
    </row>
    <row r="69" spans="1:14" ht="19.5" customHeight="1">
      <c r="A69" s="366"/>
      <c r="B69" s="889" t="s">
        <v>4507</v>
      </c>
      <c r="C69" s="889"/>
      <c r="D69" s="373"/>
      <c r="E69" s="373"/>
      <c r="F69" s="869"/>
      <c r="G69" s="869"/>
      <c r="H69" s="869"/>
      <c r="I69" s="869"/>
      <c r="J69" s="869"/>
      <c r="K69" s="869"/>
      <c r="L69" s="869"/>
      <c r="N69" s="361"/>
    </row>
    <row r="70" spans="1:14" ht="18.75" customHeight="1">
      <c r="A70" s="366"/>
      <c r="B70" s="900" t="s">
        <v>4508</v>
      </c>
      <c r="C70" s="900"/>
      <c r="D70" s="900"/>
      <c r="E70" s="900"/>
      <c r="F70" s="900"/>
      <c r="G70" s="900"/>
      <c r="H70" s="900"/>
      <c r="I70" s="900"/>
      <c r="J70" s="900"/>
      <c r="K70" s="900"/>
      <c r="L70" s="900"/>
      <c r="N70" s="361"/>
    </row>
    <row r="71" spans="1:14" ht="18.75" customHeight="1">
      <c r="A71" s="366"/>
      <c r="B71" s="901" t="s">
        <v>4509</v>
      </c>
      <c r="C71" s="901"/>
      <c r="D71" s="901"/>
      <c r="E71" s="901"/>
      <c r="F71" s="901"/>
      <c r="G71" s="901"/>
      <c r="H71" s="901"/>
      <c r="I71" s="901"/>
      <c r="J71" s="901"/>
      <c r="K71" s="901"/>
      <c r="L71" s="901"/>
      <c r="N71" s="361"/>
    </row>
    <row r="72" spans="1:14" ht="18.75" customHeight="1">
      <c r="A72" s="366"/>
      <c r="B72" s="901" t="s">
        <v>4510</v>
      </c>
      <c r="C72" s="901"/>
      <c r="D72" s="901"/>
      <c r="E72" s="901"/>
      <c r="F72" s="901"/>
      <c r="G72" s="901"/>
      <c r="H72" s="901"/>
      <c r="I72" s="901"/>
      <c r="J72" s="901"/>
      <c r="K72" s="901"/>
      <c r="L72" s="901"/>
      <c r="N72" s="361"/>
    </row>
    <row r="73" spans="1:14">
      <c r="A73" s="854"/>
      <c r="B73" s="899"/>
      <c r="C73" s="899"/>
      <c r="D73" s="899"/>
      <c r="E73" s="899"/>
      <c r="F73" s="899"/>
      <c r="N73" s="361"/>
    </row>
    <row r="74" spans="1:14">
      <c r="A74" s="854" t="s">
        <v>4511</v>
      </c>
      <c r="B74" s="899"/>
      <c r="C74" s="899"/>
      <c r="D74" s="899"/>
      <c r="E74" s="899"/>
      <c r="F74" s="899"/>
      <c r="N74" s="361"/>
    </row>
    <row r="75" spans="1:14" ht="26.4">
      <c r="A75" s="371"/>
      <c r="B75" s="889"/>
      <c r="C75" s="889"/>
      <c r="D75" s="372" t="s">
        <v>4512</v>
      </c>
      <c r="N75" s="361"/>
    </row>
    <row r="76" spans="1:14">
      <c r="A76" s="366"/>
      <c r="B76" s="889" t="s">
        <v>4504</v>
      </c>
      <c r="C76" s="889"/>
      <c r="D76" s="374"/>
      <c r="N76" s="361"/>
    </row>
    <row r="77" spans="1:14">
      <c r="A77" s="366"/>
      <c r="B77" s="889" t="s">
        <v>4505</v>
      </c>
      <c r="C77" s="889"/>
      <c r="D77" s="374"/>
      <c r="N77" s="361"/>
    </row>
    <row r="78" spans="1:14">
      <c r="A78" s="366"/>
      <c r="B78" s="889" t="s">
        <v>4506</v>
      </c>
      <c r="C78" s="889"/>
      <c r="D78" s="374"/>
      <c r="N78" s="361"/>
    </row>
    <row r="79" spans="1:14">
      <c r="A79" s="366"/>
      <c r="B79" s="889" t="s">
        <v>4507</v>
      </c>
      <c r="C79" s="889"/>
      <c r="D79" s="374"/>
      <c r="N79" s="361"/>
    </row>
    <row r="80" spans="1:14" ht="9" customHeight="1">
      <c r="A80" s="367"/>
      <c r="B80" s="375"/>
      <c r="C80" s="375"/>
      <c r="D80" s="362"/>
      <c r="E80" s="362"/>
      <c r="F80" s="362"/>
      <c r="G80" s="362"/>
      <c r="H80" s="362"/>
      <c r="I80" s="362"/>
      <c r="J80" s="362"/>
      <c r="K80" s="362"/>
      <c r="L80" s="362"/>
      <c r="M80" s="362"/>
      <c r="N80" s="363"/>
    </row>
    <row r="81" spans="1:14" ht="12" customHeight="1">
      <c r="A81" s="364"/>
      <c r="B81" s="364"/>
    </row>
    <row r="82" spans="1:14" ht="12" customHeight="1">
      <c r="A82" s="364"/>
      <c r="B82" s="364"/>
    </row>
    <row r="83" spans="1:14" ht="23.25" customHeight="1">
      <c r="A83" s="874" t="s">
        <v>4513</v>
      </c>
      <c r="B83" s="838"/>
      <c r="C83" s="838"/>
      <c r="D83" s="838"/>
      <c r="E83" s="838"/>
      <c r="F83" s="838"/>
      <c r="G83" s="838"/>
      <c r="H83" s="838"/>
      <c r="I83" s="838"/>
      <c r="J83" s="838"/>
      <c r="K83" s="838"/>
      <c r="L83" s="838"/>
      <c r="M83" s="838"/>
      <c r="N83" s="875"/>
    </row>
    <row r="84" spans="1:14">
      <c r="A84" s="880" t="s">
        <v>4514</v>
      </c>
      <c r="B84" s="881"/>
      <c r="C84" s="881"/>
      <c r="D84" s="881"/>
      <c r="E84" s="881"/>
      <c r="F84" s="881"/>
      <c r="G84" s="881"/>
      <c r="H84" s="881"/>
      <c r="I84" s="881"/>
      <c r="J84" s="881"/>
      <c r="K84" s="881"/>
      <c r="L84" s="881"/>
      <c r="M84" s="881"/>
      <c r="N84" s="882"/>
    </row>
    <row r="85" spans="1:14">
      <c r="A85" s="366"/>
      <c r="B85" s="902" t="s">
        <v>4515</v>
      </c>
      <c r="C85" s="903"/>
      <c r="D85" s="903"/>
      <c r="E85" s="903"/>
      <c r="F85" t="s">
        <v>632</v>
      </c>
      <c r="G85" s="904"/>
      <c r="H85" s="904"/>
      <c r="I85" t="s">
        <v>860</v>
      </c>
      <c r="J85" t="s">
        <v>615</v>
      </c>
      <c r="N85" s="361"/>
    </row>
    <row r="86" spans="1:14" ht="18.75" customHeight="1">
      <c r="A86" s="366"/>
      <c r="B86" s="902" t="s">
        <v>4516</v>
      </c>
      <c r="C86" s="903"/>
      <c r="D86" s="903"/>
      <c r="E86" s="903"/>
      <c r="F86" t="s">
        <v>632</v>
      </c>
      <c r="G86" s="904"/>
      <c r="H86" s="904"/>
      <c r="I86" t="s">
        <v>860</v>
      </c>
      <c r="J86" t="s">
        <v>615</v>
      </c>
      <c r="N86" s="361"/>
    </row>
    <row r="87" spans="1:14" ht="18.75" customHeight="1">
      <c r="A87" s="366"/>
      <c r="B87" s="902" t="s">
        <v>4517</v>
      </c>
      <c r="C87" s="903"/>
      <c r="D87" s="903"/>
      <c r="E87" s="903"/>
      <c r="F87" t="s">
        <v>632</v>
      </c>
      <c r="G87" s="904"/>
      <c r="H87" s="904"/>
      <c r="I87" t="s">
        <v>860</v>
      </c>
      <c r="J87" t="s">
        <v>615</v>
      </c>
      <c r="N87" s="361"/>
    </row>
    <row r="88" spans="1:14" ht="18.75" customHeight="1">
      <c r="A88" s="366"/>
      <c r="B88" s="902" t="s">
        <v>4518</v>
      </c>
      <c r="C88" s="903"/>
      <c r="D88" s="903"/>
      <c r="E88" s="903"/>
      <c r="F88" t="s">
        <v>632</v>
      </c>
      <c r="G88" s="904"/>
      <c r="H88" s="904"/>
      <c r="I88" t="s">
        <v>860</v>
      </c>
      <c r="J88" t="s">
        <v>615</v>
      </c>
      <c r="N88" s="361"/>
    </row>
    <row r="89" spans="1:14" ht="18.75" customHeight="1">
      <c r="A89" s="366"/>
      <c r="B89" s="902" t="s">
        <v>4519</v>
      </c>
      <c r="C89" s="903"/>
      <c r="D89" s="903"/>
      <c r="E89" s="903"/>
      <c r="F89" t="s">
        <v>632</v>
      </c>
      <c r="G89" s="904"/>
      <c r="H89" s="904"/>
      <c r="I89" t="s">
        <v>860</v>
      </c>
      <c r="J89" t="s">
        <v>615</v>
      </c>
      <c r="N89" s="361"/>
    </row>
    <row r="90" spans="1:14" ht="18.75" customHeight="1">
      <c r="A90" s="366"/>
      <c r="B90" s="902" t="s">
        <v>4520</v>
      </c>
      <c r="C90" s="903"/>
      <c r="D90" s="903"/>
      <c r="E90" s="903"/>
      <c r="F90" t="s">
        <v>632</v>
      </c>
      <c r="G90" s="904"/>
      <c r="H90" s="904"/>
      <c r="I90" t="s">
        <v>860</v>
      </c>
      <c r="J90" t="s">
        <v>615</v>
      </c>
      <c r="N90" s="361"/>
    </row>
    <row r="91" spans="1:14">
      <c r="A91" s="369"/>
      <c r="B91" s="376"/>
      <c r="C91" s="362"/>
      <c r="D91" s="362"/>
      <c r="E91" s="362"/>
      <c r="F91" s="362"/>
      <c r="G91" s="362"/>
      <c r="H91" s="362"/>
      <c r="I91" s="362"/>
      <c r="J91" s="362"/>
      <c r="K91" s="362"/>
      <c r="L91" s="362"/>
      <c r="M91" s="362"/>
      <c r="N91" s="363"/>
    </row>
    <row r="92" spans="1:14">
      <c r="A92" s="370"/>
      <c r="B92" s="370"/>
    </row>
    <row r="93" spans="1:14">
      <c r="A93" s="370"/>
      <c r="B93" s="370"/>
    </row>
    <row r="94" spans="1:14" ht="23.25" customHeight="1">
      <c r="A94" s="874" t="s">
        <v>4521</v>
      </c>
      <c r="B94" s="838"/>
      <c r="C94" s="838"/>
      <c r="D94" s="838"/>
      <c r="E94" s="838"/>
      <c r="F94" s="838"/>
      <c r="G94" s="838"/>
      <c r="H94" s="838"/>
      <c r="I94" s="838"/>
      <c r="J94" s="838"/>
      <c r="K94" s="838"/>
      <c r="L94" s="838"/>
      <c r="M94" s="838"/>
      <c r="N94" s="875"/>
    </row>
    <row r="95" spans="1:14">
      <c r="A95" s="886" t="s">
        <v>4522</v>
      </c>
      <c r="B95" s="887"/>
      <c r="C95" s="887"/>
      <c r="D95" s="887"/>
      <c r="E95" s="887"/>
      <c r="F95" s="887"/>
      <c r="G95" s="887"/>
      <c r="H95" s="887"/>
      <c r="I95" s="887"/>
      <c r="J95" s="887"/>
      <c r="K95" s="887"/>
      <c r="L95" s="887"/>
      <c r="M95" s="887"/>
      <c r="N95" s="888"/>
    </row>
    <row r="96" spans="1:14" ht="18.75" customHeight="1">
      <c r="A96" s="886"/>
      <c r="B96" s="887"/>
      <c r="C96" s="887"/>
      <c r="D96" s="887"/>
      <c r="E96" s="887"/>
      <c r="F96" s="887"/>
      <c r="G96" s="887"/>
      <c r="H96" s="887"/>
      <c r="I96" s="887"/>
      <c r="J96" s="887"/>
      <c r="K96" s="887"/>
      <c r="L96" s="887"/>
      <c r="M96" s="887"/>
      <c r="N96" s="888"/>
    </row>
    <row r="97" spans="1:14">
      <c r="A97" s="886" t="s">
        <v>4523</v>
      </c>
      <c r="B97" s="887"/>
      <c r="C97" s="887"/>
      <c r="D97" s="887"/>
      <c r="E97" s="887"/>
      <c r="F97" s="887"/>
      <c r="G97" s="887"/>
      <c r="H97" s="887"/>
      <c r="I97" s="887"/>
      <c r="J97" s="887"/>
      <c r="K97" s="887"/>
      <c r="L97" s="887"/>
      <c r="M97" s="887"/>
      <c r="N97" s="888"/>
    </row>
    <row r="98" spans="1:14">
      <c r="A98" s="886" t="s">
        <v>4524</v>
      </c>
      <c r="B98" s="887"/>
      <c r="C98" s="887"/>
      <c r="D98" s="887"/>
      <c r="E98" s="887"/>
      <c r="F98" s="887"/>
      <c r="G98" s="887"/>
      <c r="H98" s="887"/>
      <c r="I98" s="887"/>
      <c r="J98" s="887"/>
      <c r="K98" s="887"/>
      <c r="L98" s="887"/>
      <c r="M98" s="887"/>
      <c r="N98" s="888"/>
    </row>
    <row r="99" spans="1:14">
      <c r="A99" s="886" t="s">
        <v>4525</v>
      </c>
      <c r="B99" s="887"/>
      <c r="C99" s="887"/>
      <c r="D99" s="887"/>
      <c r="E99" s="887"/>
      <c r="F99" s="887"/>
      <c r="G99" s="887"/>
      <c r="H99" s="887"/>
      <c r="I99" s="887"/>
      <c r="J99" s="887"/>
      <c r="K99" s="887"/>
      <c r="L99" s="887"/>
      <c r="M99" s="887"/>
      <c r="N99" s="888"/>
    </row>
    <row r="100" spans="1:14">
      <c r="A100" s="886" t="s">
        <v>4526</v>
      </c>
      <c r="B100" s="887"/>
      <c r="C100" s="887"/>
      <c r="D100" s="887"/>
      <c r="E100" s="887"/>
      <c r="F100" s="887"/>
      <c r="G100" s="887"/>
      <c r="H100" s="887"/>
      <c r="I100" s="887"/>
      <c r="J100" s="887"/>
      <c r="K100" s="887"/>
      <c r="L100" s="887"/>
      <c r="M100" s="887"/>
      <c r="N100" s="888"/>
    </row>
    <row r="101" spans="1:14">
      <c r="A101" s="886" t="s">
        <v>4527</v>
      </c>
      <c r="B101" s="887"/>
      <c r="C101" s="887"/>
      <c r="D101" s="887"/>
      <c r="E101" s="887"/>
      <c r="F101" s="887"/>
      <c r="G101" s="887"/>
      <c r="H101" s="887"/>
      <c r="I101" s="887"/>
      <c r="J101" s="887"/>
      <c r="K101" s="887"/>
      <c r="L101" s="887"/>
      <c r="M101" s="887"/>
      <c r="N101" s="888"/>
    </row>
    <row r="102" spans="1:14" ht="18.75" customHeight="1">
      <c r="A102" s="886"/>
      <c r="B102" s="887"/>
      <c r="C102" s="887"/>
      <c r="D102" s="887"/>
      <c r="E102" s="887"/>
      <c r="F102" s="887"/>
      <c r="G102" s="887"/>
      <c r="H102" s="887"/>
      <c r="I102" s="887"/>
      <c r="J102" s="887"/>
      <c r="K102" s="887"/>
      <c r="L102" s="887"/>
      <c r="M102" s="887"/>
      <c r="N102" s="888"/>
    </row>
    <row r="103" spans="1:14" ht="18.75" customHeight="1">
      <c r="A103" s="886"/>
      <c r="B103" s="887"/>
      <c r="C103" s="887"/>
      <c r="D103" s="887"/>
      <c r="E103" s="887"/>
      <c r="F103" s="887"/>
      <c r="G103" s="887"/>
      <c r="H103" s="887"/>
      <c r="I103" s="887"/>
      <c r="J103" s="887"/>
      <c r="K103" s="887"/>
      <c r="L103" s="887"/>
      <c r="M103" s="887"/>
      <c r="N103" s="888"/>
    </row>
    <row r="104" spans="1:14" ht="18.75" customHeight="1">
      <c r="A104" s="886"/>
      <c r="B104" s="887"/>
      <c r="C104" s="887"/>
      <c r="D104" s="887"/>
      <c r="E104" s="887"/>
      <c r="F104" s="887"/>
      <c r="G104" s="887"/>
      <c r="H104" s="887"/>
      <c r="I104" s="887"/>
      <c r="J104" s="887"/>
      <c r="K104" s="887"/>
      <c r="L104" s="887"/>
      <c r="M104" s="887"/>
      <c r="N104" s="888"/>
    </row>
    <row r="105" spans="1:14" ht="18.75" customHeight="1">
      <c r="A105" s="886"/>
      <c r="B105" s="887"/>
      <c r="C105" s="887"/>
      <c r="D105" s="887"/>
      <c r="E105" s="887"/>
      <c r="F105" s="887"/>
      <c r="G105" s="887"/>
      <c r="H105" s="887"/>
      <c r="I105" s="887"/>
      <c r="J105" s="887"/>
      <c r="K105" s="887"/>
      <c r="L105" s="887"/>
      <c r="M105" s="887"/>
      <c r="N105" s="888"/>
    </row>
    <row r="106" spans="1:14" ht="18.75" customHeight="1">
      <c r="A106" s="886"/>
      <c r="B106" s="887"/>
      <c r="C106" s="887"/>
      <c r="D106" s="887"/>
      <c r="E106" s="887"/>
      <c r="F106" s="887"/>
      <c r="G106" s="887"/>
      <c r="H106" s="887"/>
      <c r="I106" s="887"/>
      <c r="J106" s="887"/>
      <c r="K106" s="887"/>
      <c r="L106" s="887"/>
      <c r="M106" s="887"/>
      <c r="N106" s="888"/>
    </row>
    <row r="107" spans="1:14" ht="18.75" customHeight="1">
      <c r="A107" s="886"/>
      <c r="B107" s="887"/>
      <c r="C107" s="887"/>
      <c r="D107" s="887"/>
      <c r="E107" s="887"/>
      <c r="F107" s="887"/>
      <c r="G107" s="887"/>
      <c r="H107" s="887"/>
      <c r="I107" s="887"/>
      <c r="J107" s="887"/>
      <c r="K107" s="887"/>
      <c r="L107" s="887"/>
      <c r="M107" s="887"/>
      <c r="N107" s="888"/>
    </row>
    <row r="108" spans="1:14" ht="18.75" customHeight="1">
      <c r="A108" s="886"/>
      <c r="B108" s="887"/>
      <c r="C108" s="887"/>
      <c r="D108" s="887"/>
      <c r="E108" s="887"/>
      <c r="F108" s="887"/>
      <c r="G108" s="887"/>
      <c r="H108" s="887"/>
      <c r="I108" s="887"/>
      <c r="J108" s="887"/>
      <c r="K108" s="887"/>
      <c r="L108" s="887"/>
      <c r="M108" s="887"/>
      <c r="N108" s="888"/>
    </row>
    <row r="109" spans="1:14" ht="18.75" customHeight="1">
      <c r="A109" s="886"/>
      <c r="B109" s="887"/>
      <c r="C109" s="887"/>
      <c r="D109" s="887"/>
      <c r="E109" s="887"/>
      <c r="F109" s="887"/>
      <c r="G109" s="887"/>
      <c r="H109" s="887"/>
      <c r="I109" s="887"/>
      <c r="J109" s="887"/>
      <c r="K109" s="887"/>
      <c r="L109" s="887"/>
      <c r="M109" s="887"/>
      <c r="N109" s="888"/>
    </row>
    <row r="110" spans="1:14" ht="18.75" customHeight="1">
      <c r="A110" s="886"/>
      <c r="B110" s="887"/>
      <c r="C110" s="887"/>
      <c r="D110" s="887"/>
      <c r="E110" s="887"/>
      <c r="F110" s="887"/>
      <c r="G110" s="887"/>
      <c r="H110" s="887"/>
      <c r="I110" s="887"/>
      <c r="J110" s="887"/>
      <c r="K110" s="887"/>
      <c r="L110" s="887"/>
      <c r="M110" s="887"/>
      <c r="N110" s="888"/>
    </row>
    <row r="111" spans="1:14" ht="18.75" customHeight="1">
      <c r="A111" s="886"/>
      <c r="B111" s="887"/>
      <c r="C111" s="887"/>
      <c r="D111" s="887"/>
      <c r="E111" s="887"/>
      <c r="F111" s="887"/>
      <c r="G111" s="887"/>
      <c r="H111" s="887"/>
      <c r="I111" s="887"/>
      <c r="J111" s="887"/>
      <c r="K111" s="887"/>
      <c r="L111" s="887"/>
      <c r="M111" s="887"/>
      <c r="N111" s="888"/>
    </row>
    <row r="112" spans="1:14" ht="18.75" customHeight="1">
      <c r="A112" s="886"/>
      <c r="B112" s="887"/>
      <c r="C112" s="887"/>
      <c r="D112" s="887"/>
      <c r="E112" s="887"/>
      <c r="F112" s="887"/>
      <c r="G112" s="887"/>
      <c r="H112" s="887"/>
      <c r="I112" s="887"/>
      <c r="J112" s="887"/>
      <c r="K112" s="887"/>
      <c r="L112" s="887"/>
      <c r="M112" s="887"/>
      <c r="N112" s="888"/>
    </row>
    <row r="113" spans="1:14" ht="18.75" customHeight="1">
      <c r="A113" s="886"/>
      <c r="B113" s="887"/>
      <c r="C113" s="887"/>
      <c r="D113" s="887"/>
      <c r="E113" s="887"/>
      <c r="F113" s="887"/>
      <c r="G113" s="887"/>
      <c r="H113" s="887"/>
      <c r="I113" s="887"/>
      <c r="J113" s="887"/>
      <c r="K113" s="887"/>
      <c r="L113" s="887"/>
      <c r="M113" s="887"/>
      <c r="N113" s="888"/>
    </row>
    <row r="114" spans="1:14" ht="18.75" customHeight="1">
      <c r="A114" s="886"/>
      <c r="B114" s="887"/>
      <c r="C114" s="887"/>
      <c r="D114" s="887"/>
      <c r="E114" s="887"/>
      <c r="F114" s="887"/>
      <c r="G114" s="887"/>
      <c r="H114" s="887"/>
      <c r="I114" s="887"/>
      <c r="J114" s="887"/>
      <c r="K114" s="887"/>
      <c r="L114" s="887"/>
      <c r="M114" s="887"/>
      <c r="N114" s="888"/>
    </row>
    <row r="115" spans="1:14" ht="18.75" customHeight="1">
      <c r="A115" s="886"/>
      <c r="B115" s="887"/>
      <c r="C115" s="887"/>
      <c r="D115" s="887"/>
      <c r="E115" s="887"/>
      <c r="F115" s="887"/>
      <c r="G115" s="887"/>
      <c r="H115" s="887"/>
      <c r="I115" s="887"/>
      <c r="J115" s="887"/>
      <c r="K115" s="887"/>
      <c r="L115" s="887"/>
      <c r="M115" s="887"/>
      <c r="N115" s="888"/>
    </row>
    <row r="116" spans="1:14" ht="18.75" customHeight="1">
      <c r="A116" s="886"/>
      <c r="B116" s="887"/>
      <c r="C116" s="887"/>
      <c r="D116" s="887"/>
      <c r="E116" s="887"/>
      <c r="F116" s="887"/>
      <c r="G116" s="887"/>
      <c r="H116" s="887"/>
      <c r="I116" s="887"/>
      <c r="J116" s="887"/>
      <c r="K116" s="887"/>
      <c r="L116" s="887"/>
      <c r="M116" s="887"/>
      <c r="N116" s="888"/>
    </row>
    <row r="117" spans="1:14" ht="18.75" customHeight="1">
      <c r="A117" s="886"/>
      <c r="B117" s="887"/>
      <c r="C117" s="887"/>
      <c r="D117" s="887"/>
      <c r="E117" s="887"/>
      <c r="F117" s="887"/>
      <c r="G117" s="887"/>
      <c r="H117" s="887"/>
      <c r="I117" s="887"/>
      <c r="J117" s="887"/>
      <c r="K117" s="887"/>
      <c r="L117" s="887"/>
      <c r="M117" s="887"/>
      <c r="N117" s="888"/>
    </row>
    <row r="118" spans="1:14" ht="18.75" customHeight="1">
      <c r="A118" s="886"/>
      <c r="B118" s="887"/>
      <c r="C118" s="887"/>
      <c r="D118" s="887"/>
      <c r="E118" s="887"/>
      <c r="F118" s="887"/>
      <c r="G118" s="887"/>
      <c r="H118" s="887"/>
      <c r="I118" s="887"/>
      <c r="J118" s="887"/>
      <c r="K118" s="887"/>
      <c r="L118" s="887"/>
      <c r="M118" s="887"/>
      <c r="N118" s="888"/>
    </row>
    <row r="119" spans="1:14" ht="18.75" customHeight="1">
      <c r="A119" s="886"/>
      <c r="B119" s="887"/>
      <c r="C119" s="887"/>
      <c r="D119" s="887"/>
      <c r="E119" s="887"/>
      <c r="F119" s="887"/>
      <c r="G119" s="887"/>
      <c r="H119" s="887"/>
      <c r="I119" s="887"/>
      <c r="J119" s="887"/>
      <c r="K119" s="887"/>
      <c r="L119" s="887"/>
      <c r="M119" s="887"/>
      <c r="N119" s="888"/>
    </row>
    <row r="120" spans="1:14" ht="18.75" customHeight="1">
      <c r="A120" s="886"/>
      <c r="B120" s="887"/>
      <c r="C120" s="887"/>
      <c r="D120" s="887"/>
      <c r="E120" s="887"/>
      <c r="F120" s="887"/>
      <c r="G120" s="887"/>
      <c r="H120" s="887"/>
      <c r="I120" s="887"/>
      <c r="J120" s="887"/>
      <c r="K120" s="887"/>
      <c r="L120" s="887"/>
      <c r="M120" s="887"/>
      <c r="N120" s="888"/>
    </row>
    <row r="121" spans="1:14" ht="18.75" customHeight="1">
      <c r="A121" s="886"/>
      <c r="B121" s="887"/>
      <c r="C121" s="887"/>
      <c r="D121" s="887"/>
      <c r="E121" s="887"/>
      <c r="F121" s="887"/>
      <c r="G121" s="887"/>
      <c r="H121" s="887"/>
      <c r="I121" s="887"/>
      <c r="J121" s="887"/>
      <c r="K121" s="887"/>
      <c r="L121" s="887"/>
      <c r="M121" s="887"/>
      <c r="N121" s="888"/>
    </row>
    <row r="122" spans="1:14" ht="18.75" customHeight="1">
      <c r="A122" s="886"/>
      <c r="B122" s="887"/>
      <c r="C122" s="887"/>
      <c r="D122" s="887"/>
      <c r="E122" s="887"/>
      <c r="F122" s="887"/>
      <c r="G122" s="887"/>
      <c r="H122" s="887"/>
      <c r="I122" s="887"/>
      <c r="J122" s="887"/>
      <c r="K122" s="887"/>
      <c r="L122" s="887"/>
      <c r="M122" s="887"/>
      <c r="N122" s="888"/>
    </row>
    <row r="123" spans="1:14" ht="18.75" customHeight="1">
      <c r="A123" s="886"/>
      <c r="B123" s="887"/>
      <c r="C123" s="887"/>
      <c r="D123" s="887"/>
      <c r="E123" s="887"/>
      <c r="F123" s="887"/>
      <c r="G123" s="887"/>
      <c r="H123" s="887"/>
      <c r="I123" s="887"/>
      <c r="J123" s="887"/>
      <c r="K123" s="887"/>
      <c r="L123" s="887"/>
      <c r="M123" s="887"/>
      <c r="N123" s="888"/>
    </row>
    <row r="124" spans="1:14" ht="18.75" customHeight="1">
      <c r="A124" s="886"/>
      <c r="B124" s="887"/>
      <c r="C124" s="887"/>
      <c r="D124" s="887"/>
      <c r="E124" s="887"/>
      <c r="F124" s="887"/>
      <c r="G124" s="887"/>
      <c r="H124" s="887"/>
      <c r="I124" s="887"/>
      <c r="J124" s="887"/>
      <c r="K124" s="887"/>
      <c r="L124" s="887"/>
      <c r="M124" s="887"/>
      <c r="N124" s="888"/>
    </row>
    <row r="125" spans="1:14" ht="18.75" customHeight="1">
      <c r="A125" s="886"/>
      <c r="B125" s="887"/>
      <c r="C125" s="887"/>
      <c r="D125" s="887"/>
      <c r="E125" s="887"/>
      <c r="F125" s="887"/>
      <c r="G125" s="887"/>
      <c r="H125" s="887"/>
      <c r="I125" s="887"/>
      <c r="J125" s="887"/>
      <c r="K125" s="887"/>
      <c r="L125" s="887"/>
      <c r="M125" s="887"/>
      <c r="N125" s="888"/>
    </row>
    <row r="126" spans="1:14" ht="18.75" customHeight="1">
      <c r="A126" s="886"/>
      <c r="B126" s="887"/>
      <c r="C126" s="887"/>
      <c r="D126" s="887"/>
      <c r="E126" s="887"/>
      <c r="F126" s="887"/>
      <c r="G126" s="887"/>
      <c r="H126" s="887"/>
      <c r="I126" s="887"/>
      <c r="J126" s="887"/>
      <c r="K126" s="887"/>
      <c r="L126" s="887"/>
      <c r="M126" s="887"/>
      <c r="N126" s="888"/>
    </row>
    <row r="127" spans="1:14" ht="18.75" customHeight="1">
      <c r="A127" s="886"/>
      <c r="B127" s="887"/>
      <c r="C127" s="887"/>
      <c r="D127" s="887"/>
      <c r="E127" s="887"/>
      <c r="F127" s="887"/>
      <c r="G127" s="887"/>
      <c r="H127" s="887"/>
      <c r="I127" s="887"/>
      <c r="J127" s="887"/>
      <c r="K127" s="887"/>
      <c r="L127" s="887"/>
      <c r="M127" s="887"/>
      <c r="N127" s="888"/>
    </row>
    <row r="128" spans="1:14" ht="18.75" customHeight="1">
      <c r="A128" s="896"/>
      <c r="B128" s="897"/>
      <c r="C128" s="897"/>
      <c r="D128" s="897"/>
      <c r="E128" s="897"/>
      <c r="F128" s="897"/>
      <c r="G128" s="897"/>
      <c r="H128" s="897"/>
      <c r="I128" s="897"/>
      <c r="J128" s="897"/>
      <c r="K128" s="897"/>
      <c r="L128" s="897"/>
      <c r="M128" s="897"/>
      <c r="N128" s="898"/>
    </row>
    <row r="129" spans="1:14" ht="18.75" customHeight="1">
      <c r="A129" s="881"/>
      <c r="B129" s="881"/>
      <c r="C129" s="881"/>
      <c r="D129" s="881"/>
      <c r="E129" s="881"/>
      <c r="F129" s="881"/>
      <c r="G129" s="881"/>
      <c r="H129" s="881"/>
      <c r="I129" s="881"/>
      <c r="J129" s="881"/>
      <c r="K129" s="881"/>
      <c r="L129" s="881"/>
      <c r="M129" s="881"/>
      <c r="N129" s="881"/>
    </row>
    <row r="130" spans="1:14">
      <c r="A130" s="887"/>
      <c r="B130" s="887"/>
      <c r="C130" s="887"/>
      <c r="D130" s="887"/>
      <c r="E130" s="887"/>
      <c r="F130" s="887"/>
      <c r="G130" s="887"/>
      <c r="H130" s="887"/>
      <c r="I130" s="887"/>
      <c r="J130" s="887"/>
      <c r="K130" s="887"/>
      <c r="L130" s="887"/>
      <c r="M130" s="887"/>
      <c r="N130" s="887"/>
    </row>
    <row r="131" spans="1:14">
      <c r="A131" s="887" t="s">
        <v>4528</v>
      </c>
      <c r="B131" s="887"/>
      <c r="C131" s="887"/>
      <c r="D131" s="887"/>
      <c r="E131" s="887"/>
      <c r="F131" s="887"/>
      <c r="G131" s="887"/>
      <c r="H131" s="887"/>
      <c r="I131" s="887"/>
      <c r="J131" s="887"/>
      <c r="K131" s="887"/>
      <c r="L131" s="887"/>
      <c r="M131" s="887"/>
      <c r="N131" s="887"/>
    </row>
    <row r="132" spans="1:14">
      <c r="A132" s="887" t="s">
        <v>4529</v>
      </c>
      <c r="B132" s="887"/>
      <c r="C132" s="887"/>
      <c r="D132" s="887"/>
      <c r="E132" s="887"/>
      <c r="F132" s="887"/>
      <c r="G132" s="887"/>
      <c r="H132" s="887"/>
      <c r="I132" s="887"/>
      <c r="J132" s="887"/>
      <c r="K132" s="887"/>
      <c r="L132" s="887"/>
      <c r="M132" s="887"/>
      <c r="N132" s="887"/>
    </row>
    <row r="133" spans="1:14" ht="56.25" customHeight="1">
      <c r="A133" s="887" t="s">
        <v>4530</v>
      </c>
      <c r="B133" s="887"/>
      <c r="C133" s="887"/>
      <c r="D133" s="887"/>
      <c r="E133" s="887"/>
      <c r="F133" s="887"/>
      <c r="G133" s="887"/>
      <c r="H133" s="887"/>
      <c r="I133" s="887"/>
      <c r="J133" s="887"/>
      <c r="K133" s="887"/>
      <c r="L133" s="887"/>
      <c r="M133" s="887"/>
      <c r="N133" s="887"/>
    </row>
    <row r="134" spans="1:14" ht="62.25" customHeight="1">
      <c r="A134" s="887" t="s">
        <v>4531</v>
      </c>
      <c r="B134" s="887"/>
      <c r="C134" s="887"/>
      <c r="D134" s="887"/>
      <c r="E134" s="887"/>
      <c r="F134" s="887"/>
      <c r="G134" s="887"/>
      <c r="H134" s="887"/>
      <c r="I134" s="887"/>
      <c r="J134" s="887"/>
      <c r="K134" s="887"/>
      <c r="L134" s="887"/>
      <c r="M134" s="887"/>
      <c r="N134" s="887"/>
    </row>
    <row r="135" spans="1:14" ht="55.5" customHeight="1">
      <c r="A135" s="887" t="s">
        <v>4532</v>
      </c>
      <c r="B135" s="887"/>
      <c r="C135" s="887"/>
      <c r="D135" s="887"/>
      <c r="E135" s="887"/>
      <c r="F135" s="887"/>
      <c r="G135" s="887"/>
      <c r="H135" s="887"/>
      <c r="I135" s="887"/>
      <c r="J135" s="887"/>
      <c r="K135" s="887"/>
      <c r="L135" s="887"/>
      <c r="M135" s="887"/>
      <c r="N135" s="887"/>
    </row>
    <row r="136" spans="1:14" ht="35.25" customHeight="1">
      <c r="A136" s="887" t="s">
        <v>4533</v>
      </c>
      <c r="B136" s="887"/>
      <c r="C136" s="887"/>
      <c r="D136" s="887"/>
      <c r="E136" s="887"/>
      <c r="F136" s="887"/>
      <c r="G136" s="887"/>
      <c r="H136" s="887"/>
      <c r="I136" s="887"/>
      <c r="J136" s="887"/>
      <c r="K136" s="887"/>
      <c r="L136" s="887"/>
      <c r="M136" s="887"/>
      <c r="N136" s="887"/>
    </row>
    <row r="137" spans="1:14">
      <c r="A137" s="364"/>
      <c r="B137" s="364"/>
    </row>
    <row r="138" spans="1:14">
      <c r="A138" s="364"/>
      <c r="B138" s="364"/>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11</xdr:col>
                    <xdr:colOff>175260</xdr:colOff>
                    <xdr:row>29</xdr:row>
                    <xdr:rowOff>38100</xdr:rowOff>
                  </from>
                  <to>
                    <xdr:col>11</xdr:col>
                    <xdr:colOff>457200</xdr:colOff>
                    <xdr:row>30</xdr:row>
                    <xdr:rowOff>7620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11</xdr:col>
                    <xdr:colOff>175260</xdr:colOff>
                    <xdr:row>30</xdr:row>
                    <xdr:rowOff>38100</xdr:rowOff>
                  </from>
                  <to>
                    <xdr:col>11</xdr:col>
                    <xdr:colOff>419100</xdr:colOff>
                    <xdr:row>30</xdr:row>
                    <xdr:rowOff>350520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11</xdr:col>
                    <xdr:colOff>175260</xdr:colOff>
                    <xdr:row>31</xdr:row>
                    <xdr:rowOff>38100</xdr:rowOff>
                  </from>
                  <to>
                    <xdr:col>11</xdr:col>
                    <xdr:colOff>457200</xdr:colOff>
                    <xdr:row>31</xdr:row>
                    <xdr:rowOff>441960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11</xdr:col>
                    <xdr:colOff>175260</xdr:colOff>
                    <xdr:row>32</xdr:row>
                    <xdr:rowOff>38100</xdr:rowOff>
                  </from>
                  <to>
                    <xdr:col>11</xdr:col>
                    <xdr:colOff>419100</xdr:colOff>
                    <xdr:row>32</xdr:row>
                    <xdr:rowOff>350520</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11</xdr:col>
                    <xdr:colOff>175260</xdr:colOff>
                    <xdr:row>32</xdr:row>
                    <xdr:rowOff>457200</xdr:rowOff>
                  </from>
                  <to>
                    <xdr:col>11</xdr:col>
                    <xdr:colOff>457200</xdr:colOff>
                    <xdr:row>34</xdr:row>
                    <xdr:rowOff>60960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11</xdr:col>
                    <xdr:colOff>175260</xdr:colOff>
                    <xdr:row>33</xdr:row>
                    <xdr:rowOff>266700</xdr:rowOff>
                  </from>
                  <to>
                    <xdr:col>11</xdr:col>
                    <xdr:colOff>419100</xdr:colOff>
                    <xdr:row>35</xdr:row>
                    <xdr:rowOff>7620</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11</xdr:col>
                    <xdr:colOff>175260</xdr:colOff>
                    <xdr:row>36</xdr:row>
                    <xdr:rowOff>7620</xdr:rowOff>
                  </from>
                  <to>
                    <xdr:col>11</xdr:col>
                    <xdr:colOff>457200</xdr:colOff>
                    <xdr:row>37</xdr:row>
                    <xdr:rowOff>30480</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11</xdr:col>
                    <xdr:colOff>175260</xdr:colOff>
                    <xdr:row>36</xdr:row>
                    <xdr:rowOff>266700</xdr:rowOff>
                  </from>
                  <to>
                    <xdr:col>11</xdr:col>
                    <xdr:colOff>419100</xdr:colOff>
                    <xdr:row>38</xdr:row>
                    <xdr:rowOff>7620</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11</xdr:col>
                    <xdr:colOff>175260</xdr:colOff>
                    <xdr:row>38</xdr:row>
                    <xdr:rowOff>7620</xdr:rowOff>
                  </from>
                  <to>
                    <xdr:col>11</xdr:col>
                    <xdr:colOff>457200</xdr:colOff>
                    <xdr:row>39</xdr:row>
                    <xdr:rowOff>30480</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11</xdr:col>
                    <xdr:colOff>175260</xdr:colOff>
                    <xdr:row>38</xdr:row>
                    <xdr:rowOff>266700</xdr:rowOff>
                  </from>
                  <to>
                    <xdr:col>11</xdr:col>
                    <xdr:colOff>419100</xdr:colOff>
                    <xdr:row>40</xdr:row>
                    <xdr:rowOff>7620</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11</xdr:col>
                    <xdr:colOff>175260</xdr:colOff>
                    <xdr:row>40</xdr:row>
                    <xdr:rowOff>7620</xdr:rowOff>
                  </from>
                  <to>
                    <xdr:col>11</xdr:col>
                    <xdr:colOff>457200</xdr:colOff>
                    <xdr:row>41</xdr:row>
                    <xdr:rowOff>30480</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11</xdr:col>
                    <xdr:colOff>175260</xdr:colOff>
                    <xdr:row>40</xdr:row>
                    <xdr:rowOff>266700</xdr:rowOff>
                  </from>
                  <to>
                    <xdr:col>11</xdr:col>
                    <xdr:colOff>419100</xdr:colOff>
                    <xdr:row>42</xdr:row>
                    <xdr:rowOff>7620</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11</xdr:col>
                    <xdr:colOff>175260</xdr:colOff>
                    <xdr:row>46</xdr:row>
                    <xdr:rowOff>121920</xdr:rowOff>
                  </from>
                  <to>
                    <xdr:col>11</xdr:col>
                    <xdr:colOff>457200</xdr:colOff>
                    <xdr:row>46</xdr:row>
                    <xdr:rowOff>525780</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11</xdr:col>
                    <xdr:colOff>175260</xdr:colOff>
                    <xdr:row>47</xdr:row>
                    <xdr:rowOff>175260</xdr:rowOff>
                  </from>
                  <to>
                    <xdr:col>11</xdr:col>
                    <xdr:colOff>419100</xdr:colOff>
                    <xdr:row>47</xdr:row>
                    <xdr:rowOff>487680</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11</xdr:col>
                    <xdr:colOff>175260</xdr:colOff>
                    <xdr:row>41</xdr:row>
                    <xdr:rowOff>259080</xdr:rowOff>
                  </from>
                  <to>
                    <xdr:col>11</xdr:col>
                    <xdr:colOff>457200</xdr:colOff>
                    <xdr:row>43</xdr:row>
                    <xdr:rowOff>60960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11</xdr:col>
                    <xdr:colOff>175260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11</xdr:col>
                    <xdr:colOff>175260</xdr:colOff>
                    <xdr:row>43</xdr:row>
                    <xdr:rowOff>259080</xdr:rowOff>
                  </from>
                  <to>
                    <xdr:col>11</xdr:col>
                    <xdr:colOff>457200</xdr:colOff>
                    <xdr:row>45</xdr:row>
                    <xdr:rowOff>30480</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11</xdr:col>
                    <xdr:colOff>175260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11</xdr:col>
                    <xdr:colOff>175260</xdr:colOff>
                    <xdr:row>49</xdr:row>
                    <xdr:rowOff>449580</xdr:rowOff>
                  </from>
                  <to>
                    <xdr:col>11</xdr:col>
                    <xdr:colOff>457200</xdr:colOff>
                    <xdr:row>51</xdr:row>
                    <xdr:rowOff>76200</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11</xdr:col>
                    <xdr:colOff>175260</xdr:colOff>
                    <xdr:row>50</xdr:row>
                    <xdr:rowOff>220980</xdr:rowOff>
                  </from>
                  <to>
                    <xdr:col>11</xdr:col>
                    <xdr:colOff>419100</xdr:colOff>
                    <xdr:row>52</xdr:row>
                    <xdr:rowOff>38100</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11</xdr:col>
                    <xdr:colOff>175260</xdr:colOff>
                    <xdr:row>51</xdr:row>
                    <xdr:rowOff>175260</xdr:rowOff>
                  </from>
                  <to>
                    <xdr:col>11</xdr:col>
                    <xdr:colOff>457200</xdr:colOff>
                    <xdr:row>53</xdr:row>
                    <xdr:rowOff>83820</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11</xdr:col>
                    <xdr:colOff>175260</xdr:colOff>
                    <xdr:row>52</xdr:row>
                    <xdr:rowOff>182880</xdr:rowOff>
                  </from>
                  <to>
                    <xdr:col>11</xdr:col>
                    <xdr:colOff>419100</xdr:colOff>
                    <xdr:row>54</xdr:row>
                    <xdr:rowOff>22860</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11</xdr:col>
                    <xdr:colOff>175260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11</xdr:col>
                    <xdr:colOff>175260</xdr:colOff>
                    <xdr:row>54</xdr:row>
                    <xdr:rowOff>198120</xdr:rowOff>
                  </from>
                  <to>
                    <xdr:col>11</xdr:col>
                    <xdr:colOff>419100</xdr:colOff>
                    <xdr:row>56</xdr:row>
                    <xdr:rowOff>38100</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11</xdr:col>
                    <xdr:colOff>175260</xdr:colOff>
                    <xdr:row>48</xdr:row>
                    <xdr:rowOff>76200</xdr:rowOff>
                  </from>
                  <to>
                    <xdr:col>11</xdr:col>
                    <xdr:colOff>457200</xdr:colOff>
                    <xdr:row>48</xdr:row>
                    <xdr:rowOff>480060</xdr:rowOff>
                  </to>
                </anchor>
              </controlPr>
            </control>
          </mc:Choice>
        </mc:AlternateContent>
        <mc:AlternateContent xmlns:mc="http://schemas.openxmlformats.org/markup-compatibility/2006">
          <mc:Choice Requires="x14">
            <control shapeId="106522" r:id="rId29" name="Check Box 26">
              <controlPr defaultSize="0" autoFill="0" autoLine="0" autoPict="0">
                <anchor moveWithCells="1">
                  <from>
                    <xdr:col>11</xdr:col>
                    <xdr:colOff>175260</xdr:colOff>
                    <xdr:row>49</xdr:row>
                    <xdr:rowOff>114300</xdr:rowOff>
                  </from>
                  <to>
                    <xdr:col>11</xdr:col>
                    <xdr:colOff>419100</xdr:colOff>
                    <xdr:row>49</xdr:row>
                    <xdr:rowOff>426720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F96DB-5AB8-4CCF-9894-E05ABE3F7E49}">
  <dimension ref="A1:N68"/>
  <sheetViews>
    <sheetView zoomScaleNormal="100" workbookViewId="0">
      <selection activeCell="O14" sqref="O14"/>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834" t="s">
        <v>4534</v>
      </c>
      <c r="B1" s="834"/>
      <c r="C1" s="834"/>
      <c r="D1" s="834"/>
      <c r="E1" s="834"/>
      <c r="F1" s="834"/>
      <c r="G1" s="834"/>
      <c r="H1" s="834"/>
      <c r="I1" s="834"/>
      <c r="J1" s="834"/>
      <c r="K1" s="834"/>
      <c r="L1" s="834"/>
      <c r="M1" s="834"/>
      <c r="N1" s="834"/>
    </row>
    <row r="2" spans="1:14">
      <c r="A2" s="355"/>
      <c r="B2" s="355"/>
    </row>
    <row r="3" spans="1:14">
      <c r="A3" s="835" t="s">
        <v>4535</v>
      </c>
      <c r="B3" s="835"/>
      <c r="C3" s="835"/>
      <c r="D3" s="835"/>
      <c r="E3" s="835"/>
      <c r="F3" s="835"/>
      <c r="G3" s="835"/>
      <c r="H3" s="835"/>
      <c r="I3" s="835"/>
      <c r="J3" s="835"/>
      <c r="K3" s="835"/>
      <c r="L3" s="835"/>
      <c r="M3" s="835"/>
      <c r="N3" s="835"/>
    </row>
    <row r="4" spans="1:14">
      <c r="A4" s="355"/>
      <c r="B4" s="355"/>
    </row>
    <row r="5" spans="1:14">
      <c r="I5" s="356" t="s">
        <v>4446</v>
      </c>
      <c r="J5" s="836"/>
      <c r="K5" s="836"/>
      <c r="L5" s="836"/>
      <c r="M5" s="836"/>
      <c r="N5" s="836"/>
    </row>
    <row r="6" spans="1:14">
      <c r="F6" s="357"/>
      <c r="G6" s="357"/>
      <c r="H6" s="357"/>
      <c r="I6" s="358" t="s">
        <v>4447</v>
      </c>
      <c r="J6" s="837"/>
      <c r="K6" s="837"/>
      <c r="L6" s="837"/>
      <c r="M6" s="837"/>
      <c r="N6" s="837"/>
    </row>
    <row r="7" spans="1:14">
      <c r="F7" s="357"/>
      <c r="G7" s="357"/>
      <c r="H7" s="357"/>
      <c r="I7" s="358" t="s">
        <v>4448</v>
      </c>
      <c r="J7" s="821" t="s">
        <v>4449</v>
      </c>
      <c r="K7" s="821"/>
      <c r="L7" s="821"/>
      <c r="M7" s="821"/>
      <c r="N7" s="821"/>
    </row>
    <row r="8" spans="1:14">
      <c r="A8" s="355"/>
      <c r="B8" s="355"/>
    </row>
    <row r="9" spans="1:14">
      <c r="A9" s="834" t="s">
        <v>4450</v>
      </c>
      <c r="B9" s="834"/>
      <c r="C9" s="834"/>
      <c r="D9" s="834"/>
      <c r="E9" s="834"/>
      <c r="F9" s="834"/>
      <c r="G9" s="834"/>
      <c r="H9" s="834"/>
      <c r="I9" s="834"/>
      <c r="J9" s="834"/>
      <c r="K9" s="834"/>
      <c r="L9" s="834"/>
      <c r="M9" s="834"/>
      <c r="N9" s="834"/>
    </row>
    <row r="10" spans="1:14">
      <c r="A10" s="834" t="s">
        <v>4451</v>
      </c>
      <c r="B10" s="834"/>
      <c r="C10" s="834"/>
      <c r="D10" s="834"/>
      <c r="E10" s="834"/>
      <c r="F10" s="834"/>
      <c r="G10" s="834"/>
      <c r="H10" s="834"/>
      <c r="I10" s="834"/>
      <c r="J10" s="834"/>
      <c r="K10" s="834"/>
      <c r="L10" s="834"/>
      <c r="M10" s="834"/>
      <c r="N10" s="834"/>
    </row>
    <row r="11" spans="1:14" ht="18.75" customHeight="1">
      <c r="A11" s="845" t="s">
        <v>4452</v>
      </c>
      <c r="B11" s="846"/>
      <c r="C11" s="851" t="s">
        <v>4455</v>
      </c>
      <c r="D11" s="852"/>
      <c r="E11" s="852"/>
      <c r="F11" s="852"/>
      <c r="G11" s="852"/>
      <c r="H11" s="852"/>
      <c r="I11" s="852"/>
      <c r="J11" s="853"/>
      <c r="K11" s="359" t="s">
        <v>632</v>
      </c>
      <c r="L11" s="359"/>
      <c r="M11" s="359" t="s">
        <v>860</v>
      </c>
      <c r="N11" s="360" t="s">
        <v>615</v>
      </c>
    </row>
    <row r="12" spans="1:14" ht="18.75" customHeight="1">
      <c r="A12" s="847"/>
      <c r="B12" s="848"/>
      <c r="C12" s="854" t="s">
        <v>4454</v>
      </c>
      <c r="D12" s="844"/>
      <c r="E12" s="844"/>
      <c r="F12" s="844"/>
      <c r="G12" s="844"/>
      <c r="H12" s="844"/>
      <c r="I12" s="844"/>
      <c r="J12" s="855"/>
      <c r="K12" t="s">
        <v>632</v>
      </c>
      <c r="M12" t="s">
        <v>860</v>
      </c>
      <c r="N12" s="361" t="s">
        <v>615</v>
      </c>
    </row>
    <row r="13" spans="1:14" ht="18.75" customHeight="1">
      <c r="A13" s="847"/>
      <c r="B13" s="848"/>
      <c r="C13" s="854" t="s">
        <v>4453</v>
      </c>
      <c r="D13" s="844"/>
      <c r="E13" s="844"/>
      <c r="F13" s="844"/>
      <c r="G13" s="844"/>
      <c r="H13" s="844"/>
      <c r="I13" s="844"/>
      <c r="J13" s="855"/>
      <c r="K13" t="s">
        <v>632</v>
      </c>
      <c r="M13" t="s">
        <v>860</v>
      </c>
      <c r="N13" s="361" t="s">
        <v>615</v>
      </c>
    </row>
    <row r="14" spans="1:14" ht="18.75" customHeight="1">
      <c r="A14" s="847"/>
      <c r="B14" s="848"/>
      <c r="C14" s="854" t="s">
        <v>4454</v>
      </c>
      <c r="D14" s="844"/>
      <c r="E14" s="844"/>
      <c r="F14" s="844"/>
      <c r="G14" s="844"/>
      <c r="H14" s="844"/>
      <c r="I14" s="844"/>
      <c r="J14" s="855"/>
      <c r="K14" t="s">
        <v>632</v>
      </c>
      <c r="M14" t="s">
        <v>860</v>
      </c>
      <c r="N14" s="361" t="s">
        <v>615</v>
      </c>
    </row>
    <row r="15" spans="1:14" ht="18.75" customHeight="1">
      <c r="A15" s="847"/>
      <c r="B15" s="848"/>
      <c r="C15" s="854" t="s">
        <v>4456</v>
      </c>
      <c r="D15" s="844"/>
      <c r="E15" s="844"/>
      <c r="F15" s="844"/>
      <c r="G15" s="844"/>
      <c r="H15" s="844"/>
      <c r="I15" s="844"/>
      <c r="J15" s="855"/>
      <c r="K15" t="s">
        <v>632</v>
      </c>
      <c r="M15" t="s">
        <v>860</v>
      </c>
      <c r="N15" s="361" t="s">
        <v>615</v>
      </c>
    </row>
    <row r="16" spans="1:14" ht="18.75" customHeight="1">
      <c r="A16" s="847"/>
      <c r="B16" s="848"/>
      <c r="C16" s="854" t="s">
        <v>4458</v>
      </c>
      <c r="D16" s="844"/>
      <c r="E16" s="844"/>
      <c r="F16" s="844"/>
      <c r="G16" s="844"/>
      <c r="H16" s="844"/>
      <c r="I16" s="844"/>
      <c r="J16" s="855"/>
      <c r="K16" t="s">
        <v>632</v>
      </c>
      <c r="M16" t="s">
        <v>860</v>
      </c>
      <c r="N16" s="361" t="s">
        <v>615</v>
      </c>
    </row>
    <row r="17" spans="1:14" ht="19.5" customHeight="1">
      <c r="A17" s="849"/>
      <c r="B17" s="850"/>
      <c r="C17" s="856" t="s">
        <v>4459</v>
      </c>
      <c r="D17" s="857"/>
      <c r="E17" s="857"/>
      <c r="F17" s="857"/>
      <c r="G17" s="857"/>
      <c r="H17" s="857"/>
      <c r="I17" s="857"/>
      <c r="J17" s="858"/>
      <c r="K17" s="362" t="s">
        <v>632</v>
      </c>
      <c r="L17" s="362"/>
      <c r="M17" s="362" t="s">
        <v>860</v>
      </c>
      <c r="N17" s="363" t="s">
        <v>615</v>
      </c>
    </row>
    <row r="18" spans="1:14">
      <c r="A18" s="364"/>
      <c r="B18" s="364"/>
    </row>
    <row r="19" spans="1:14">
      <c r="A19" s="364"/>
      <c r="B19" s="364"/>
    </row>
    <row r="20" spans="1:14" ht="18.75" customHeight="1">
      <c r="A20" s="845" t="s">
        <v>4460</v>
      </c>
      <c r="B20" s="846"/>
      <c r="C20" s="866" t="s">
        <v>4461</v>
      </c>
      <c r="D20" s="866"/>
      <c r="E20" s="866"/>
      <c r="F20" s="867" t="s">
        <v>4462</v>
      </c>
      <c r="G20" s="868"/>
      <c r="H20" s="868"/>
      <c r="I20" s="868"/>
      <c r="J20" s="868"/>
      <c r="K20" s="365" t="s">
        <v>4463</v>
      </c>
      <c r="L20" s="365"/>
      <c r="M20" s="838" t="s">
        <v>4464</v>
      </c>
      <c r="N20" s="839"/>
    </row>
    <row r="21" spans="1:14">
      <c r="A21" s="847"/>
      <c r="B21" s="848"/>
      <c r="C21" s="840" t="s">
        <v>4536</v>
      </c>
      <c r="D21" s="841"/>
      <c r="E21" s="842"/>
      <c r="F21" s="377" t="s">
        <v>632</v>
      </c>
      <c r="G21" s="905"/>
      <c r="H21" s="852"/>
      <c r="I21" s="359" t="s">
        <v>860</v>
      </c>
      <c r="J21" s="359" t="s">
        <v>4466</v>
      </c>
      <c r="K21" s="359"/>
      <c r="L21" s="359"/>
      <c r="M21" s="359"/>
      <c r="N21" s="360"/>
    </row>
    <row r="22" spans="1:14">
      <c r="A22" s="849"/>
      <c r="B22" s="850"/>
      <c r="C22" s="862" t="s">
        <v>4537</v>
      </c>
      <c r="D22" s="863"/>
      <c r="E22" s="864"/>
      <c r="F22" s="367" t="s">
        <v>632</v>
      </c>
      <c r="G22" s="865"/>
      <c r="H22" s="857"/>
      <c r="I22" s="362" t="s">
        <v>860</v>
      </c>
      <c r="J22" s="362" t="s">
        <v>4466</v>
      </c>
      <c r="K22" s="362"/>
      <c r="L22" s="362"/>
      <c r="M22" s="362"/>
      <c r="N22" s="363"/>
    </row>
    <row r="23" spans="1:14">
      <c r="A23" s="364"/>
      <c r="B23" s="364"/>
    </row>
    <row r="24" spans="1:14">
      <c r="A24" s="364"/>
      <c r="B24" s="364"/>
    </row>
    <row r="25" spans="1:14" ht="21" customHeight="1">
      <c r="A25" s="845" t="s">
        <v>4538</v>
      </c>
      <c r="B25" s="846"/>
      <c r="C25" s="874" t="s">
        <v>4478</v>
      </c>
      <c r="D25" s="838"/>
      <c r="E25" s="838"/>
      <c r="F25" s="838"/>
      <c r="G25" s="838"/>
      <c r="H25" s="838"/>
      <c r="I25" s="838"/>
      <c r="J25" s="838"/>
      <c r="K25" s="838"/>
      <c r="L25" s="838"/>
      <c r="M25" s="838"/>
      <c r="N25" s="875"/>
    </row>
    <row r="26" spans="1:14" ht="22.5" customHeight="1">
      <c r="A26" s="847"/>
      <c r="B26" s="848"/>
      <c r="C26" s="869" t="s">
        <v>4479</v>
      </c>
      <c r="D26" s="870" t="s">
        <v>4480</v>
      </c>
      <c r="E26" s="870"/>
      <c r="F26" s="870"/>
      <c r="G26" s="870"/>
      <c r="H26" s="870"/>
      <c r="I26" s="870"/>
      <c r="J26" s="870"/>
      <c r="K26" s="870"/>
      <c r="L26" s="368"/>
      <c r="M26" s="871" t="s">
        <v>4474</v>
      </c>
      <c r="N26" s="872"/>
    </row>
    <row r="27" spans="1:14" ht="22.5" customHeight="1">
      <c r="A27" s="847"/>
      <c r="B27" s="848"/>
      <c r="C27" s="869"/>
      <c r="D27" s="870"/>
      <c r="E27" s="870"/>
      <c r="F27" s="870"/>
      <c r="G27" s="870"/>
      <c r="H27" s="870"/>
      <c r="I27" s="870"/>
      <c r="J27" s="870"/>
      <c r="K27" s="870"/>
      <c r="L27" s="369"/>
      <c r="M27" s="836" t="s">
        <v>4475</v>
      </c>
      <c r="N27" s="873"/>
    </row>
    <row r="28" spans="1:14" ht="22.5" customHeight="1">
      <c r="A28" s="847"/>
      <c r="B28" s="848"/>
      <c r="C28" s="869" t="s">
        <v>4481</v>
      </c>
      <c r="D28" s="870" t="s">
        <v>4482</v>
      </c>
      <c r="E28" s="870"/>
      <c r="F28" s="870"/>
      <c r="G28" s="870"/>
      <c r="H28" s="870"/>
      <c r="I28" s="870"/>
      <c r="J28" s="870"/>
      <c r="K28" s="870"/>
      <c r="L28" s="368"/>
      <c r="M28" s="871" t="s">
        <v>4474</v>
      </c>
      <c r="N28" s="872"/>
    </row>
    <row r="29" spans="1:14" ht="22.5" customHeight="1">
      <c r="A29" s="847"/>
      <c r="B29" s="848"/>
      <c r="C29" s="869"/>
      <c r="D29" s="870"/>
      <c r="E29" s="870"/>
      <c r="F29" s="870"/>
      <c r="G29" s="870"/>
      <c r="H29" s="870"/>
      <c r="I29" s="870"/>
      <c r="J29" s="870"/>
      <c r="K29" s="870"/>
      <c r="L29" s="369"/>
      <c r="M29" s="836" t="s">
        <v>4475</v>
      </c>
      <c r="N29" s="873"/>
    </row>
    <row r="30" spans="1:14" ht="22.5" customHeight="1">
      <c r="A30" s="847"/>
      <c r="B30" s="848"/>
      <c r="C30" s="869" t="s">
        <v>4483</v>
      </c>
      <c r="D30" s="870" t="s">
        <v>4484</v>
      </c>
      <c r="E30" s="870"/>
      <c r="F30" s="870"/>
      <c r="G30" s="870"/>
      <c r="H30" s="870"/>
      <c r="I30" s="870"/>
      <c r="J30" s="870"/>
      <c r="K30" s="870"/>
      <c r="L30" s="368"/>
      <c r="M30" s="871" t="s">
        <v>4474</v>
      </c>
      <c r="N30" s="872"/>
    </row>
    <row r="31" spans="1:14" ht="22.5" customHeight="1">
      <c r="A31" s="847"/>
      <c r="B31" s="848"/>
      <c r="C31" s="869"/>
      <c r="D31" s="870"/>
      <c r="E31" s="870"/>
      <c r="F31" s="870"/>
      <c r="G31" s="870"/>
      <c r="H31" s="870"/>
      <c r="I31" s="870"/>
      <c r="J31" s="870"/>
      <c r="K31" s="870"/>
      <c r="L31" s="369"/>
      <c r="M31" s="836" t="s">
        <v>4475</v>
      </c>
      <c r="N31" s="873"/>
    </row>
    <row r="32" spans="1:14" ht="24.75" customHeight="1">
      <c r="A32" s="847"/>
      <c r="B32" s="848"/>
      <c r="C32" s="869" t="s">
        <v>4485</v>
      </c>
      <c r="D32" s="870" t="s">
        <v>4486</v>
      </c>
      <c r="E32" s="870"/>
      <c r="F32" s="870"/>
      <c r="G32" s="870"/>
      <c r="H32" s="870"/>
      <c r="I32" s="870"/>
      <c r="J32" s="870"/>
      <c r="K32" s="870"/>
      <c r="L32" s="368"/>
      <c r="M32" s="871" t="s">
        <v>4474</v>
      </c>
      <c r="N32" s="872"/>
    </row>
    <row r="33" spans="1:14" ht="24.75" customHeight="1">
      <c r="A33" s="847"/>
      <c r="B33" s="848"/>
      <c r="C33" s="869"/>
      <c r="D33" s="870"/>
      <c r="E33" s="870"/>
      <c r="F33" s="870"/>
      <c r="G33" s="870"/>
      <c r="H33" s="870"/>
      <c r="I33" s="870"/>
      <c r="J33" s="870"/>
      <c r="K33" s="870"/>
      <c r="L33" s="369"/>
      <c r="M33" s="836" t="s">
        <v>4475</v>
      </c>
      <c r="N33" s="873"/>
    </row>
    <row r="34" spans="1:14" ht="24.75" customHeight="1">
      <c r="A34" s="847"/>
      <c r="B34" s="848"/>
      <c r="C34" s="869" t="s">
        <v>4487</v>
      </c>
      <c r="D34" s="870" t="s">
        <v>4539</v>
      </c>
      <c r="E34" s="870"/>
      <c r="F34" s="870"/>
      <c r="G34" s="870"/>
      <c r="H34" s="870"/>
      <c r="I34" s="870"/>
      <c r="J34" s="870"/>
      <c r="K34" s="870"/>
      <c r="L34" s="368"/>
      <c r="M34" s="871" t="s">
        <v>4474</v>
      </c>
      <c r="N34" s="872"/>
    </row>
    <row r="35" spans="1:14" ht="24.75" customHeight="1">
      <c r="A35" s="847"/>
      <c r="B35" s="848"/>
      <c r="C35" s="869"/>
      <c r="D35" s="870"/>
      <c r="E35" s="870"/>
      <c r="F35" s="870"/>
      <c r="G35" s="870"/>
      <c r="H35" s="870"/>
      <c r="I35" s="870"/>
      <c r="J35" s="870"/>
      <c r="K35" s="870"/>
      <c r="L35" s="369"/>
      <c r="M35" s="836" t="s">
        <v>4475</v>
      </c>
      <c r="N35" s="873"/>
    </row>
    <row r="36" spans="1:14" ht="41.25" customHeight="1">
      <c r="A36" s="847"/>
      <c r="B36" s="848"/>
      <c r="C36" s="876" t="s">
        <v>4491</v>
      </c>
      <c r="D36" s="877"/>
      <c r="E36" s="877"/>
      <c r="F36" s="877"/>
      <c r="G36" s="877"/>
      <c r="H36" s="877"/>
      <c r="I36" s="877"/>
      <c r="J36" s="877"/>
      <c r="K36" s="878"/>
      <c r="L36" s="368"/>
      <c r="M36" s="871" t="s">
        <v>4474</v>
      </c>
      <c r="N36" s="872"/>
    </row>
    <row r="37" spans="1:14" ht="41.25" customHeight="1">
      <c r="A37" s="847"/>
      <c r="B37" s="848"/>
      <c r="C37" s="876"/>
      <c r="D37" s="877"/>
      <c r="E37" s="877"/>
      <c r="F37" s="877"/>
      <c r="G37" s="877"/>
      <c r="H37" s="877"/>
      <c r="I37" s="877"/>
      <c r="J37" s="877"/>
      <c r="K37" s="878"/>
      <c r="L37" s="369"/>
      <c r="M37" s="836" t="s">
        <v>4475</v>
      </c>
      <c r="N37" s="873"/>
    </row>
    <row r="38" spans="1:14" ht="19.5" customHeight="1">
      <c r="A38" s="847"/>
      <c r="B38" s="848"/>
      <c r="C38" s="876" t="s">
        <v>4492</v>
      </c>
      <c r="D38" s="877"/>
      <c r="E38" s="877"/>
      <c r="F38" s="877"/>
      <c r="G38" s="877"/>
      <c r="H38" s="877"/>
      <c r="I38" s="877"/>
      <c r="J38" s="877"/>
      <c r="K38" s="878"/>
      <c r="L38" s="368"/>
      <c r="M38" s="871" t="s">
        <v>4474</v>
      </c>
      <c r="N38" s="872"/>
    </row>
    <row r="39" spans="1:14" ht="19.5" customHeight="1">
      <c r="A39" s="847"/>
      <c r="B39" s="848"/>
      <c r="C39" s="876"/>
      <c r="D39" s="877"/>
      <c r="E39" s="877"/>
      <c r="F39" s="877"/>
      <c r="G39" s="877"/>
      <c r="H39" s="877"/>
      <c r="I39" s="877"/>
      <c r="J39" s="877"/>
      <c r="K39" s="878"/>
      <c r="L39" s="369"/>
      <c r="M39" s="836" t="s">
        <v>4475</v>
      </c>
      <c r="N39" s="873"/>
    </row>
    <row r="40" spans="1:14" ht="18.75" customHeight="1">
      <c r="A40" s="847"/>
      <c r="B40" s="848"/>
      <c r="C40" s="876" t="s">
        <v>4493</v>
      </c>
      <c r="D40" s="877"/>
      <c r="E40" s="877"/>
      <c r="F40" s="877"/>
      <c r="G40" s="877"/>
      <c r="H40" s="877"/>
      <c r="I40" s="877"/>
      <c r="J40" s="877"/>
      <c r="K40" s="878"/>
      <c r="L40" s="368"/>
      <c r="M40" s="871" t="s">
        <v>4474</v>
      </c>
      <c r="N40" s="872"/>
    </row>
    <row r="41" spans="1:14">
      <c r="A41" s="847"/>
      <c r="B41" s="848"/>
      <c r="C41" s="876"/>
      <c r="D41" s="877"/>
      <c r="E41" s="877"/>
      <c r="F41" s="877"/>
      <c r="G41" s="877"/>
      <c r="H41" s="877"/>
      <c r="I41" s="877"/>
      <c r="J41" s="877"/>
      <c r="K41" s="878"/>
      <c r="L41" s="369"/>
      <c r="M41" s="836" t="s">
        <v>4475</v>
      </c>
      <c r="N41" s="873"/>
    </row>
    <row r="42" spans="1:14" ht="18.75" customHeight="1">
      <c r="A42" s="847"/>
      <c r="B42" s="848"/>
      <c r="C42" s="876" t="s">
        <v>4540</v>
      </c>
      <c r="D42" s="877"/>
      <c r="E42" s="877"/>
      <c r="F42" s="877"/>
      <c r="G42" s="877"/>
      <c r="H42" s="877"/>
      <c r="I42" s="877"/>
      <c r="J42" s="877"/>
      <c r="K42" s="878"/>
      <c r="L42" s="368"/>
      <c r="M42" s="871" t="s">
        <v>4474</v>
      </c>
      <c r="N42" s="872"/>
    </row>
    <row r="43" spans="1:14">
      <c r="A43" s="847"/>
      <c r="B43" s="848"/>
      <c r="C43" s="876"/>
      <c r="D43" s="877"/>
      <c r="E43" s="877"/>
      <c r="F43" s="877"/>
      <c r="G43" s="877"/>
      <c r="H43" s="877"/>
      <c r="I43" s="877"/>
      <c r="J43" s="877"/>
      <c r="K43" s="878"/>
      <c r="L43" s="369"/>
      <c r="M43" s="836" t="s">
        <v>4475</v>
      </c>
      <c r="N43" s="873"/>
    </row>
    <row r="44" spans="1:14" ht="18.75" customHeight="1">
      <c r="A44" s="847"/>
      <c r="B44" s="848"/>
      <c r="C44" s="876" t="s">
        <v>4494</v>
      </c>
      <c r="D44" s="877"/>
      <c r="E44" s="877"/>
      <c r="F44" s="877"/>
      <c r="G44" s="877"/>
      <c r="H44" s="877"/>
      <c r="I44" s="877"/>
      <c r="J44" s="877"/>
      <c r="K44" s="878"/>
      <c r="L44" s="368"/>
      <c r="M44" s="871" t="s">
        <v>4474</v>
      </c>
      <c r="N44" s="872"/>
    </row>
    <row r="45" spans="1:14">
      <c r="A45" s="849"/>
      <c r="B45" s="850"/>
      <c r="C45" s="876"/>
      <c r="D45" s="877"/>
      <c r="E45" s="877"/>
      <c r="F45" s="877"/>
      <c r="G45" s="877"/>
      <c r="H45" s="877"/>
      <c r="I45" s="877"/>
      <c r="J45" s="877"/>
      <c r="K45" s="878"/>
      <c r="L45" s="369"/>
      <c r="M45" s="836" t="s">
        <v>4475</v>
      </c>
      <c r="N45" s="873"/>
    </row>
    <row r="46" spans="1:14">
      <c r="A46" s="370"/>
      <c r="B46" s="370"/>
    </row>
    <row r="47" spans="1:14">
      <c r="A47" s="370"/>
      <c r="B47" s="370"/>
    </row>
    <row r="48" spans="1:14">
      <c r="A48" s="879" t="s">
        <v>4541</v>
      </c>
      <c r="B48" s="879"/>
      <c r="C48" s="879"/>
      <c r="D48" s="879"/>
      <c r="E48" s="879"/>
      <c r="F48" s="879"/>
      <c r="G48" s="879"/>
      <c r="H48" s="879"/>
      <c r="I48" s="879"/>
      <c r="J48" s="879"/>
      <c r="K48" s="879"/>
      <c r="L48" s="879"/>
      <c r="M48" s="879"/>
      <c r="N48" s="879"/>
    </row>
    <row r="49" spans="1:14" ht="23.25" customHeight="1">
      <c r="A49" s="874" t="s">
        <v>4542</v>
      </c>
      <c r="B49" s="838"/>
      <c r="C49" s="838"/>
      <c r="D49" s="838"/>
      <c r="E49" s="838"/>
      <c r="F49" s="838"/>
      <c r="G49" s="838"/>
      <c r="H49" s="838"/>
      <c r="I49" s="838"/>
      <c r="J49" s="838"/>
      <c r="K49" s="838"/>
      <c r="L49" s="838"/>
      <c r="M49" s="838"/>
      <c r="N49" s="875"/>
    </row>
    <row r="50" spans="1:14">
      <c r="A50" s="880" t="s">
        <v>4543</v>
      </c>
      <c r="B50" s="881"/>
      <c r="C50" s="881"/>
      <c r="D50" s="881"/>
      <c r="E50" s="881"/>
      <c r="F50" s="881"/>
      <c r="G50" s="881"/>
      <c r="H50" s="881"/>
      <c r="I50" s="881"/>
      <c r="J50" s="881"/>
      <c r="K50" s="881"/>
      <c r="L50" s="881"/>
      <c r="M50" s="881"/>
      <c r="N50" s="882"/>
    </row>
    <row r="51" spans="1:14">
      <c r="A51" s="366"/>
      <c r="B51" s="902" t="s">
        <v>4544</v>
      </c>
      <c r="C51" s="903"/>
      <c r="D51" s="903"/>
      <c r="E51" s="903"/>
      <c r="F51" t="s">
        <v>632</v>
      </c>
      <c r="G51" s="904"/>
      <c r="H51" s="904"/>
      <c r="I51" t="s">
        <v>860</v>
      </c>
      <c r="J51" t="s">
        <v>615</v>
      </c>
      <c r="N51" s="361"/>
    </row>
    <row r="52" spans="1:14" ht="18.75" customHeight="1">
      <c r="A52" s="366"/>
      <c r="B52" s="902" t="s">
        <v>4545</v>
      </c>
      <c r="C52" s="903"/>
      <c r="D52" s="903"/>
      <c r="E52" s="903"/>
      <c r="F52" t="s">
        <v>632</v>
      </c>
      <c r="G52" s="904"/>
      <c r="H52" s="904"/>
      <c r="I52" t="s">
        <v>860</v>
      </c>
      <c r="J52" t="s">
        <v>615</v>
      </c>
      <c r="N52" s="361"/>
    </row>
    <row r="53" spans="1:14" ht="18.75" customHeight="1">
      <c r="A53" s="366"/>
      <c r="B53" s="902" t="s">
        <v>4546</v>
      </c>
      <c r="C53" s="903"/>
      <c r="D53" s="903"/>
      <c r="E53" s="903"/>
      <c r="F53" t="s">
        <v>632</v>
      </c>
      <c r="G53" s="904"/>
      <c r="H53" s="904"/>
      <c r="I53" t="s">
        <v>860</v>
      </c>
      <c r="J53" t="s">
        <v>615</v>
      </c>
      <c r="N53" s="361"/>
    </row>
    <row r="54" spans="1:14" ht="18.75" customHeight="1">
      <c r="A54" s="366"/>
      <c r="B54" s="902" t="s">
        <v>4546</v>
      </c>
      <c r="C54" s="903"/>
      <c r="D54" s="903"/>
      <c r="E54" s="903"/>
      <c r="F54" t="s">
        <v>632</v>
      </c>
      <c r="G54" s="904"/>
      <c r="H54" s="904"/>
      <c r="I54" t="s">
        <v>860</v>
      </c>
      <c r="J54" t="s">
        <v>615</v>
      </c>
      <c r="N54" s="361"/>
    </row>
    <row r="55" spans="1:14" ht="18.75" customHeight="1">
      <c r="A55" s="366"/>
      <c r="B55" s="902" t="s">
        <v>4547</v>
      </c>
      <c r="C55" s="903"/>
      <c r="D55" s="903"/>
      <c r="E55" s="903"/>
      <c r="F55" t="s">
        <v>632</v>
      </c>
      <c r="G55" s="904"/>
      <c r="H55" s="904"/>
      <c r="I55" t="s">
        <v>860</v>
      </c>
      <c r="J55" t="s">
        <v>615</v>
      </c>
      <c r="N55" s="361"/>
    </row>
    <row r="56" spans="1:14" ht="18.75" customHeight="1">
      <c r="A56" s="366"/>
      <c r="B56" s="902" t="s">
        <v>4548</v>
      </c>
      <c r="C56" s="903"/>
      <c r="D56" s="903"/>
      <c r="E56" s="903"/>
      <c r="F56" t="s">
        <v>632</v>
      </c>
      <c r="G56" s="904"/>
      <c r="H56" s="904"/>
      <c r="I56" t="s">
        <v>860</v>
      </c>
      <c r="J56" t="s">
        <v>615</v>
      </c>
      <c r="N56" s="361"/>
    </row>
    <row r="57" spans="1:14">
      <c r="A57" s="369"/>
      <c r="B57" s="376"/>
      <c r="C57" s="362"/>
      <c r="D57" s="362"/>
      <c r="E57" s="362"/>
      <c r="F57" s="362"/>
      <c r="G57" s="362"/>
      <c r="H57" s="362"/>
      <c r="I57" s="362"/>
      <c r="J57" s="362"/>
      <c r="K57" s="362"/>
      <c r="L57" s="362"/>
      <c r="M57" s="362"/>
      <c r="N57" s="363"/>
    </row>
    <row r="58" spans="1:14">
      <c r="A58" s="370"/>
      <c r="B58" s="370"/>
    </row>
    <row r="59" spans="1:14">
      <c r="A59" s="370"/>
      <c r="B59" s="370"/>
    </row>
    <row r="60" spans="1:14">
      <c r="A60" s="887"/>
      <c r="B60" s="887"/>
      <c r="C60" s="887"/>
      <c r="D60" s="887"/>
      <c r="E60" s="887"/>
      <c r="F60" s="887"/>
      <c r="G60" s="887"/>
      <c r="H60" s="887"/>
      <c r="I60" s="887"/>
      <c r="J60" s="887"/>
      <c r="K60" s="887"/>
      <c r="L60" s="887"/>
      <c r="M60" s="887"/>
      <c r="N60" s="887"/>
    </row>
    <row r="61" spans="1:14">
      <c r="A61" s="887" t="s">
        <v>4528</v>
      </c>
      <c r="B61" s="887"/>
      <c r="C61" s="887"/>
      <c r="D61" s="887"/>
      <c r="E61" s="887"/>
      <c r="F61" s="887"/>
      <c r="G61" s="887"/>
      <c r="H61" s="887"/>
      <c r="I61" s="887"/>
      <c r="J61" s="887"/>
      <c r="K61" s="887"/>
      <c r="L61" s="887"/>
      <c r="M61" s="887"/>
      <c r="N61" s="887"/>
    </row>
    <row r="62" spans="1:14">
      <c r="A62" s="887" t="s">
        <v>4529</v>
      </c>
      <c r="B62" s="887"/>
      <c r="C62" s="887"/>
      <c r="D62" s="887"/>
      <c r="E62" s="887"/>
      <c r="F62" s="887"/>
      <c r="G62" s="887"/>
      <c r="H62" s="887"/>
      <c r="I62" s="887"/>
      <c r="J62" s="887"/>
      <c r="K62" s="887"/>
      <c r="L62" s="887"/>
      <c r="M62" s="887"/>
      <c r="N62" s="887"/>
    </row>
    <row r="63" spans="1:14" ht="56.25" customHeight="1">
      <c r="A63" s="887" t="s">
        <v>4530</v>
      </c>
      <c r="B63" s="887"/>
      <c r="C63" s="887"/>
      <c r="D63" s="887"/>
      <c r="E63" s="887"/>
      <c r="F63" s="887"/>
      <c r="G63" s="887"/>
      <c r="H63" s="887"/>
      <c r="I63" s="887"/>
      <c r="J63" s="887"/>
      <c r="K63" s="887"/>
      <c r="L63" s="887"/>
      <c r="M63" s="887"/>
      <c r="N63" s="887"/>
    </row>
    <row r="64" spans="1:14" ht="62.25" customHeight="1">
      <c r="A64" s="887" t="s">
        <v>4549</v>
      </c>
      <c r="B64" s="887"/>
      <c r="C64" s="887"/>
      <c r="D64" s="887"/>
      <c r="E64" s="887"/>
      <c r="F64" s="887"/>
      <c r="G64" s="887"/>
      <c r="H64" s="887"/>
      <c r="I64" s="887"/>
      <c r="J64" s="887"/>
      <c r="K64" s="887"/>
      <c r="L64" s="887"/>
      <c r="M64" s="887"/>
      <c r="N64" s="887"/>
    </row>
    <row r="65" spans="1:14" ht="55.5" customHeight="1">
      <c r="A65" s="887" t="s">
        <v>4550</v>
      </c>
      <c r="B65" s="887"/>
      <c r="C65" s="887"/>
      <c r="D65" s="887"/>
      <c r="E65" s="887"/>
      <c r="F65" s="887"/>
      <c r="G65" s="887"/>
      <c r="H65" s="887"/>
      <c r="I65" s="887"/>
      <c r="J65" s="887"/>
      <c r="K65" s="887"/>
      <c r="L65" s="887"/>
      <c r="M65" s="887"/>
      <c r="N65" s="887"/>
    </row>
    <row r="66" spans="1:14" ht="35.25" customHeight="1">
      <c r="A66" s="887"/>
      <c r="B66" s="887"/>
      <c r="C66" s="887"/>
      <c r="D66" s="887"/>
      <c r="E66" s="887"/>
      <c r="F66" s="887"/>
      <c r="G66" s="887"/>
      <c r="H66" s="887"/>
      <c r="I66" s="887"/>
      <c r="J66" s="887"/>
      <c r="K66" s="887"/>
      <c r="L66" s="887"/>
      <c r="M66" s="887"/>
      <c r="N66" s="887"/>
    </row>
    <row r="67" spans="1:14">
      <c r="A67" s="364"/>
      <c r="B67" s="364"/>
    </row>
    <row r="68" spans="1:14">
      <c r="A68" s="364"/>
      <c r="B68" s="364"/>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11</xdr:col>
                    <xdr:colOff>175260</xdr:colOff>
                    <xdr:row>25</xdr:row>
                    <xdr:rowOff>7620</xdr:rowOff>
                  </from>
                  <to>
                    <xdr:col>11</xdr:col>
                    <xdr:colOff>457200</xdr:colOff>
                    <xdr:row>26</xdr:row>
                    <xdr:rowOff>30480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11</xdr:col>
                    <xdr:colOff>175260</xdr:colOff>
                    <xdr:row>25</xdr:row>
                    <xdr:rowOff>266700</xdr:rowOff>
                  </from>
                  <to>
                    <xdr:col>11</xdr:col>
                    <xdr:colOff>419100</xdr:colOff>
                    <xdr:row>27</xdr:row>
                    <xdr:rowOff>7620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11</xdr:col>
                    <xdr:colOff>175260</xdr:colOff>
                    <xdr:row>27</xdr:row>
                    <xdr:rowOff>7620</xdr:rowOff>
                  </from>
                  <to>
                    <xdr:col>11</xdr:col>
                    <xdr:colOff>457200</xdr:colOff>
                    <xdr:row>28</xdr:row>
                    <xdr:rowOff>30480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11</xdr:col>
                    <xdr:colOff>175260</xdr:colOff>
                    <xdr:row>27</xdr:row>
                    <xdr:rowOff>266700</xdr:rowOff>
                  </from>
                  <to>
                    <xdr:col>11</xdr:col>
                    <xdr:colOff>419100</xdr:colOff>
                    <xdr:row>29</xdr:row>
                    <xdr:rowOff>7620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11</xdr:col>
                    <xdr:colOff>175260</xdr:colOff>
                    <xdr:row>29</xdr:row>
                    <xdr:rowOff>7620</xdr:rowOff>
                  </from>
                  <to>
                    <xdr:col>11</xdr:col>
                    <xdr:colOff>457200</xdr:colOff>
                    <xdr:row>30</xdr:row>
                    <xdr:rowOff>30480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11</xdr:col>
                    <xdr:colOff>175260</xdr:colOff>
                    <xdr:row>29</xdr:row>
                    <xdr:rowOff>266700</xdr:rowOff>
                  </from>
                  <to>
                    <xdr:col>11</xdr:col>
                    <xdr:colOff>419100</xdr:colOff>
                    <xdr:row>31</xdr:row>
                    <xdr:rowOff>7620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11</xdr:col>
                    <xdr:colOff>175260</xdr:colOff>
                    <xdr:row>35</xdr:row>
                    <xdr:rowOff>60960</xdr:rowOff>
                  </from>
                  <to>
                    <xdr:col>11</xdr:col>
                    <xdr:colOff>457200</xdr:colOff>
                    <xdr:row>35</xdr:row>
                    <xdr:rowOff>457200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11</xdr:col>
                    <xdr:colOff>175260</xdr:colOff>
                    <xdr:row>30</xdr:row>
                    <xdr:rowOff>259080</xdr:rowOff>
                  </from>
                  <to>
                    <xdr:col>11</xdr:col>
                    <xdr:colOff>457200</xdr:colOff>
                    <xdr:row>32</xdr:row>
                    <xdr:rowOff>60960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11</xdr:col>
                    <xdr:colOff>175260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11</xdr:col>
                    <xdr:colOff>175260</xdr:colOff>
                    <xdr:row>32</xdr:row>
                    <xdr:rowOff>259080</xdr:rowOff>
                  </from>
                  <to>
                    <xdr:col>11</xdr:col>
                    <xdr:colOff>457200</xdr:colOff>
                    <xdr:row>34</xdr:row>
                    <xdr:rowOff>30480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11</xdr:col>
                    <xdr:colOff>175260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11</xdr:col>
                    <xdr:colOff>175260</xdr:colOff>
                    <xdr:row>36</xdr:row>
                    <xdr:rowOff>449580</xdr:rowOff>
                  </from>
                  <to>
                    <xdr:col>11</xdr:col>
                    <xdr:colOff>457200</xdr:colOff>
                    <xdr:row>38</xdr:row>
                    <xdr:rowOff>76200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11</xdr:col>
                    <xdr:colOff>175260</xdr:colOff>
                    <xdr:row>37</xdr:row>
                    <xdr:rowOff>220980</xdr:rowOff>
                  </from>
                  <to>
                    <xdr:col>11</xdr:col>
                    <xdr:colOff>419100</xdr:colOff>
                    <xdr:row>39</xdr:row>
                    <xdr:rowOff>38100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11</xdr:col>
                    <xdr:colOff>175260</xdr:colOff>
                    <xdr:row>38</xdr:row>
                    <xdr:rowOff>175260</xdr:rowOff>
                  </from>
                  <to>
                    <xdr:col>11</xdr:col>
                    <xdr:colOff>457200</xdr:colOff>
                    <xdr:row>40</xdr:row>
                    <xdr:rowOff>83820</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11</xdr:col>
                    <xdr:colOff>175260</xdr:colOff>
                    <xdr:row>39</xdr:row>
                    <xdr:rowOff>182880</xdr:rowOff>
                  </from>
                  <to>
                    <xdr:col>11</xdr:col>
                    <xdr:colOff>419100</xdr:colOff>
                    <xdr:row>41</xdr:row>
                    <xdr:rowOff>22860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11</xdr:col>
                    <xdr:colOff>175260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11</xdr:col>
                    <xdr:colOff>175260</xdr:colOff>
                    <xdr:row>43</xdr:row>
                    <xdr:rowOff>198120</xdr:rowOff>
                  </from>
                  <to>
                    <xdr:col>11</xdr:col>
                    <xdr:colOff>419100</xdr:colOff>
                    <xdr:row>45</xdr:row>
                    <xdr:rowOff>38100</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11</xdr:col>
                    <xdr:colOff>175260</xdr:colOff>
                    <xdr:row>36</xdr:row>
                    <xdr:rowOff>114300</xdr:rowOff>
                  </from>
                  <to>
                    <xdr:col>11</xdr:col>
                    <xdr:colOff>419100</xdr:colOff>
                    <xdr:row>36</xdr:row>
                    <xdr:rowOff>426720</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11</xdr:col>
                    <xdr:colOff>175260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11</xdr:col>
                    <xdr:colOff>175260</xdr:colOff>
                    <xdr:row>41</xdr:row>
                    <xdr:rowOff>182880</xdr:rowOff>
                  </from>
                  <to>
                    <xdr:col>11</xdr:col>
                    <xdr:colOff>419100</xdr:colOff>
                    <xdr:row>43</xdr:row>
                    <xdr:rowOff>22860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Q13" sqref="Q13:S13"/>
    </sheetView>
  </sheetViews>
  <sheetFormatPr defaultRowHeight="18"/>
  <cols>
    <col min="1" max="1" width="1.19921875" customWidth="1"/>
    <col min="2" max="2" width="5.59765625" style="2" customWidth="1"/>
    <col min="3" max="3" width="10" style="2" customWidth="1"/>
    <col min="4" max="4" width="1.69921875" style="2" customWidth="1"/>
    <col min="5" max="7" width="3.09765625" style="2" customWidth="1"/>
    <col min="8" max="8" width="1.69921875" style="2" customWidth="1"/>
    <col min="9" max="9" width="3.09765625" style="2" customWidth="1"/>
    <col min="10" max="10" width="1.69921875" style="2" customWidth="1"/>
    <col min="11" max="13" width="3.09765625" style="2" customWidth="1"/>
    <col min="14" max="14" width="1.69921875" style="2" customWidth="1"/>
    <col min="15" max="15" width="3.09765625" style="2" customWidth="1"/>
    <col min="16" max="16" width="13.5" style="2" customWidth="1"/>
    <col min="17" max="17" width="14.19921875" style="2" customWidth="1"/>
    <col min="18" max="18" width="7.3984375" style="2" customWidth="1"/>
    <col min="19" max="19" width="3.3984375" style="2" customWidth="1"/>
    <col min="20" max="20" width="1.19921875" style="2" customWidth="1"/>
    <col min="21" max="21" width="12.59765625" style="2" customWidth="1"/>
    <col min="22" max="22" width="3.09765625" style="2" customWidth="1"/>
    <col min="23" max="23" width="12.59765625" style="2" customWidth="1"/>
    <col min="270" max="270" width="1.19921875" customWidth="1"/>
    <col min="271" max="271" width="24.3984375" customWidth="1"/>
    <col min="272" max="273" width="11.3984375" customWidth="1"/>
    <col min="274" max="274" width="5.69921875" customWidth="1"/>
    <col min="275" max="275" width="29" customWidth="1"/>
    <col min="276" max="276" width="1.19921875" customWidth="1"/>
    <col min="277" max="277" width="12.59765625" customWidth="1"/>
    <col min="278" max="278" width="3.09765625" customWidth="1"/>
    <col min="279" max="279" width="12.59765625" customWidth="1"/>
    <col min="526" max="526" width="1.19921875" customWidth="1"/>
    <col min="527" max="527" width="24.3984375" customWidth="1"/>
    <col min="528" max="529" width="11.3984375" customWidth="1"/>
    <col min="530" max="530" width="5.69921875" customWidth="1"/>
    <col min="531" max="531" width="29" customWidth="1"/>
    <col min="532" max="532" width="1.19921875" customWidth="1"/>
    <col min="533" max="533" width="12.59765625" customWidth="1"/>
    <col min="534" max="534" width="3.09765625" customWidth="1"/>
    <col min="535" max="535" width="12.59765625" customWidth="1"/>
    <col min="782" max="782" width="1.19921875" customWidth="1"/>
    <col min="783" max="783" width="24.3984375" customWidth="1"/>
    <col min="784" max="785" width="11.3984375" customWidth="1"/>
    <col min="786" max="786" width="5.69921875" customWidth="1"/>
    <col min="787" max="787" width="29" customWidth="1"/>
    <col min="788" max="788" width="1.19921875" customWidth="1"/>
    <col min="789" max="789" width="12.59765625" customWidth="1"/>
    <col min="790" max="790" width="3.09765625" customWidth="1"/>
    <col min="791" max="791" width="12.59765625" customWidth="1"/>
    <col min="1038" max="1038" width="1.19921875" customWidth="1"/>
    <col min="1039" max="1039" width="24.3984375" customWidth="1"/>
    <col min="1040" max="1041" width="11.3984375" customWidth="1"/>
    <col min="1042" max="1042" width="5.69921875" customWidth="1"/>
    <col min="1043" max="1043" width="29" customWidth="1"/>
    <col min="1044" max="1044" width="1.19921875" customWidth="1"/>
    <col min="1045" max="1045" width="12.59765625" customWidth="1"/>
    <col min="1046" max="1046" width="3.09765625" customWidth="1"/>
    <col min="1047" max="1047" width="12.59765625" customWidth="1"/>
    <col min="1294" max="1294" width="1.19921875" customWidth="1"/>
    <col min="1295" max="1295" width="24.3984375" customWidth="1"/>
    <col min="1296" max="1297" width="11.3984375" customWidth="1"/>
    <col min="1298" max="1298" width="5.69921875" customWidth="1"/>
    <col min="1299" max="1299" width="29" customWidth="1"/>
    <col min="1300" max="1300" width="1.19921875" customWidth="1"/>
    <col min="1301" max="1301" width="12.59765625" customWidth="1"/>
    <col min="1302" max="1302" width="3.09765625" customWidth="1"/>
    <col min="1303" max="1303" width="12.59765625" customWidth="1"/>
    <col min="1550" max="1550" width="1.19921875" customWidth="1"/>
    <col min="1551" max="1551" width="24.3984375" customWidth="1"/>
    <col min="1552" max="1553" width="11.3984375" customWidth="1"/>
    <col min="1554" max="1554" width="5.69921875" customWidth="1"/>
    <col min="1555" max="1555" width="29" customWidth="1"/>
    <col min="1556" max="1556" width="1.19921875" customWidth="1"/>
    <col min="1557" max="1557" width="12.59765625" customWidth="1"/>
    <col min="1558" max="1558" width="3.09765625" customWidth="1"/>
    <col min="1559" max="1559" width="12.59765625" customWidth="1"/>
    <col min="1806" max="1806" width="1.19921875" customWidth="1"/>
    <col min="1807" max="1807" width="24.3984375" customWidth="1"/>
    <col min="1808" max="1809" width="11.3984375" customWidth="1"/>
    <col min="1810" max="1810" width="5.69921875" customWidth="1"/>
    <col min="1811" max="1811" width="29" customWidth="1"/>
    <col min="1812" max="1812" width="1.19921875" customWidth="1"/>
    <col min="1813" max="1813" width="12.59765625" customWidth="1"/>
    <col min="1814" max="1814" width="3.09765625" customWidth="1"/>
    <col min="1815" max="1815" width="12.59765625" customWidth="1"/>
    <col min="2062" max="2062" width="1.19921875" customWidth="1"/>
    <col min="2063" max="2063" width="24.3984375" customWidth="1"/>
    <col min="2064" max="2065" width="11.3984375" customWidth="1"/>
    <col min="2066" max="2066" width="5.69921875" customWidth="1"/>
    <col min="2067" max="2067" width="29" customWidth="1"/>
    <col min="2068" max="2068" width="1.19921875" customWidth="1"/>
    <col min="2069" max="2069" width="12.59765625" customWidth="1"/>
    <col min="2070" max="2070" width="3.09765625" customWidth="1"/>
    <col min="2071" max="2071" width="12.59765625" customWidth="1"/>
    <col min="2318" max="2318" width="1.19921875" customWidth="1"/>
    <col min="2319" max="2319" width="24.3984375" customWidth="1"/>
    <col min="2320" max="2321" width="11.3984375" customWidth="1"/>
    <col min="2322" max="2322" width="5.69921875" customWidth="1"/>
    <col min="2323" max="2323" width="29" customWidth="1"/>
    <col min="2324" max="2324" width="1.19921875" customWidth="1"/>
    <col min="2325" max="2325" width="12.59765625" customWidth="1"/>
    <col min="2326" max="2326" width="3.09765625" customWidth="1"/>
    <col min="2327" max="2327" width="12.59765625" customWidth="1"/>
    <col min="2574" max="2574" width="1.19921875" customWidth="1"/>
    <col min="2575" max="2575" width="24.3984375" customWidth="1"/>
    <col min="2576" max="2577" width="11.3984375" customWidth="1"/>
    <col min="2578" max="2578" width="5.69921875" customWidth="1"/>
    <col min="2579" max="2579" width="29" customWidth="1"/>
    <col min="2580" max="2580" width="1.19921875" customWidth="1"/>
    <col min="2581" max="2581" width="12.59765625" customWidth="1"/>
    <col min="2582" max="2582" width="3.09765625" customWidth="1"/>
    <col min="2583" max="2583" width="12.59765625" customWidth="1"/>
    <col min="2830" max="2830" width="1.19921875" customWidth="1"/>
    <col min="2831" max="2831" width="24.3984375" customWidth="1"/>
    <col min="2832" max="2833" width="11.3984375" customWidth="1"/>
    <col min="2834" max="2834" width="5.69921875" customWidth="1"/>
    <col min="2835" max="2835" width="29" customWidth="1"/>
    <col min="2836" max="2836" width="1.19921875" customWidth="1"/>
    <col min="2837" max="2837" width="12.59765625" customWidth="1"/>
    <col min="2838" max="2838" width="3.09765625" customWidth="1"/>
    <col min="2839" max="2839" width="12.59765625" customWidth="1"/>
    <col min="3086" max="3086" width="1.19921875" customWidth="1"/>
    <col min="3087" max="3087" width="24.3984375" customWidth="1"/>
    <col min="3088" max="3089" width="11.3984375" customWidth="1"/>
    <col min="3090" max="3090" width="5.69921875" customWidth="1"/>
    <col min="3091" max="3091" width="29" customWidth="1"/>
    <col min="3092" max="3092" width="1.19921875" customWidth="1"/>
    <col min="3093" max="3093" width="12.59765625" customWidth="1"/>
    <col min="3094" max="3094" width="3.09765625" customWidth="1"/>
    <col min="3095" max="3095" width="12.59765625" customWidth="1"/>
    <col min="3342" max="3342" width="1.19921875" customWidth="1"/>
    <col min="3343" max="3343" width="24.3984375" customWidth="1"/>
    <col min="3344" max="3345" width="11.3984375" customWidth="1"/>
    <col min="3346" max="3346" width="5.69921875" customWidth="1"/>
    <col min="3347" max="3347" width="29" customWidth="1"/>
    <col min="3348" max="3348" width="1.19921875" customWidth="1"/>
    <col min="3349" max="3349" width="12.59765625" customWidth="1"/>
    <col min="3350" max="3350" width="3.09765625" customWidth="1"/>
    <col min="3351" max="3351" width="12.59765625" customWidth="1"/>
    <col min="3598" max="3598" width="1.19921875" customWidth="1"/>
    <col min="3599" max="3599" width="24.3984375" customWidth="1"/>
    <col min="3600" max="3601" width="11.3984375" customWidth="1"/>
    <col min="3602" max="3602" width="5.69921875" customWidth="1"/>
    <col min="3603" max="3603" width="29" customWidth="1"/>
    <col min="3604" max="3604" width="1.19921875" customWidth="1"/>
    <col min="3605" max="3605" width="12.59765625" customWidth="1"/>
    <col min="3606" max="3606" width="3.09765625" customWidth="1"/>
    <col min="3607" max="3607" width="12.59765625" customWidth="1"/>
    <col min="3854" max="3854" width="1.19921875" customWidth="1"/>
    <col min="3855" max="3855" width="24.3984375" customWidth="1"/>
    <col min="3856" max="3857" width="11.3984375" customWidth="1"/>
    <col min="3858" max="3858" width="5.69921875" customWidth="1"/>
    <col min="3859" max="3859" width="29" customWidth="1"/>
    <col min="3860" max="3860" width="1.19921875" customWidth="1"/>
    <col min="3861" max="3861" width="12.59765625" customWidth="1"/>
    <col min="3862" max="3862" width="3.09765625" customWidth="1"/>
    <col min="3863" max="3863" width="12.59765625" customWidth="1"/>
    <col min="4110" max="4110" width="1.19921875" customWidth="1"/>
    <col min="4111" max="4111" width="24.3984375" customWidth="1"/>
    <col min="4112" max="4113" width="11.3984375" customWidth="1"/>
    <col min="4114" max="4114" width="5.69921875" customWidth="1"/>
    <col min="4115" max="4115" width="29" customWidth="1"/>
    <col min="4116" max="4116" width="1.19921875" customWidth="1"/>
    <col min="4117" max="4117" width="12.59765625" customWidth="1"/>
    <col min="4118" max="4118" width="3.09765625" customWidth="1"/>
    <col min="4119" max="4119" width="12.59765625" customWidth="1"/>
    <col min="4366" max="4366" width="1.19921875" customWidth="1"/>
    <col min="4367" max="4367" width="24.3984375" customWidth="1"/>
    <col min="4368" max="4369" width="11.3984375" customWidth="1"/>
    <col min="4370" max="4370" width="5.69921875" customWidth="1"/>
    <col min="4371" max="4371" width="29" customWidth="1"/>
    <col min="4372" max="4372" width="1.19921875" customWidth="1"/>
    <col min="4373" max="4373" width="12.59765625" customWidth="1"/>
    <col min="4374" max="4374" width="3.09765625" customWidth="1"/>
    <col min="4375" max="4375" width="12.59765625" customWidth="1"/>
    <col min="4622" max="4622" width="1.19921875" customWidth="1"/>
    <col min="4623" max="4623" width="24.3984375" customWidth="1"/>
    <col min="4624" max="4625" width="11.3984375" customWidth="1"/>
    <col min="4626" max="4626" width="5.69921875" customWidth="1"/>
    <col min="4627" max="4627" width="29" customWidth="1"/>
    <col min="4628" max="4628" width="1.19921875" customWidth="1"/>
    <col min="4629" max="4629" width="12.59765625" customWidth="1"/>
    <col min="4630" max="4630" width="3.09765625" customWidth="1"/>
    <col min="4631" max="4631" width="12.59765625" customWidth="1"/>
    <col min="4878" max="4878" width="1.19921875" customWidth="1"/>
    <col min="4879" max="4879" width="24.3984375" customWidth="1"/>
    <col min="4880" max="4881" width="11.3984375" customWidth="1"/>
    <col min="4882" max="4882" width="5.69921875" customWidth="1"/>
    <col min="4883" max="4883" width="29" customWidth="1"/>
    <col min="4884" max="4884" width="1.19921875" customWidth="1"/>
    <col min="4885" max="4885" width="12.59765625" customWidth="1"/>
    <col min="4886" max="4886" width="3.09765625" customWidth="1"/>
    <col min="4887" max="4887" width="12.59765625" customWidth="1"/>
    <col min="5134" max="5134" width="1.19921875" customWidth="1"/>
    <col min="5135" max="5135" width="24.3984375" customWidth="1"/>
    <col min="5136" max="5137" width="11.3984375" customWidth="1"/>
    <col min="5138" max="5138" width="5.69921875" customWidth="1"/>
    <col min="5139" max="5139" width="29" customWidth="1"/>
    <col min="5140" max="5140" width="1.19921875" customWidth="1"/>
    <col min="5141" max="5141" width="12.59765625" customWidth="1"/>
    <col min="5142" max="5142" width="3.09765625" customWidth="1"/>
    <col min="5143" max="5143" width="12.59765625" customWidth="1"/>
    <col min="5390" max="5390" width="1.19921875" customWidth="1"/>
    <col min="5391" max="5391" width="24.3984375" customWidth="1"/>
    <col min="5392" max="5393" width="11.3984375" customWidth="1"/>
    <col min="5394" max="5394" width="5.69921875" customWidth="1"/>
    <col min="5395" max="5395" width="29" customWidth="1"/>
    <col min="5396" max="5396" width="1.19921875" customWidth="1"/>
    <col min="5397" max="5397" width="12.59765625" customWidth="1"/>
    <col min="5398" max="5398" width="3.09765625" customWidth="1"/>
    <col min="5399" max="5399" width="12.59765625" customWidth="1"/>
    <col min="5646" max="5646" width="1.19921875" customWidth="1"/>
    <col min="5647" max="5647" width="24.3984375" customWidth="1"/>
    <col min="5648" max="5649" width="11.3984375" customWidth="1"/>
    <col min="5650" max="5650" width="5.69921875" customWidth="1"/>
    <col min="5651" max="5651" width="29" customWidth="1"/>
    <col min="5652" max="5652" width="1.19921875" customWidth="1"/>
    <col min="5653" max="5653" width="12.59765625" customWidth="1"/>
    <col min="5654" max="5654" width="3.09765625" customWidth="1"/>
    <col min="5655" max="5655" width="12.59765625" customWidth="1"/>
    <col min="5902" max="5902" width="1.19921875" customWidth="1"/>
    <col min="5903" max="5903" width="24.3984375" customWidth="1"/>
    <col min="5904" max="5905" width="11.3984375" customWidth="1"/>
    <col min="5906" max="5906" width="5.69921875" customWidth="1"/>
    <col min="5907" max="5907" width="29" customWidth="1"/>
    <col min="5908" max="5908" width="1.19921875" customWidth="1"/>
    <col min="5909" max="5909" width="12.59765625" customWidth="1"/>
    <col min="5910" max="5910" width="3.09765625" customWidth="1"/>
    <col min="5911" max="5911" width="12.59765625" customWidth="1"/>
    <col min="6158" max="6158" width="1.19921875" customWidth="1"/>
    <col min="6159" max="6159" width="24.3984375" customWidth="1"/>
    <col min="6160" max="6161" width="11.3984375" customWidth="1"/>
    <col min="6162" max="6162" width="5.69921875" customWidth="1"/>
    <col min="6163" max="6163" width="29" customWidth="1"/>
    <col min="6164" max="6164" width="1.19921875" customWidth="1"/>
    <col min="6165" max="6165" width="12.59765625" customWidth="1"/>
    <col min="6166" max="6166" width="3.09765625" customWidth="1"/>
    <col min="6167" max="6167" width="12.59765625" customWidth="1"/>
    <col min="6414" max="6414" width="1.19921875" customWidth="1"/>
    <col min="6415" max="6415" width="24.3984375" customWidth="1"/>
    <col min="6416" max="6417" width="11.3984375" customWidth="1"/>
    <col min="6418" max="6418" width="5.69921875" customWidth="1"/>
    <col min="6419" max="6419" width="29" customWidth="1"/>
    <col min="6420" max="6420" width="1.19921875" customWidth="1"/>
    <col min="6421" max="6421" width="12.59765625" customWidth="1"/>
    <col min="6422" max="6422" width="3.09765625" customWidth="1"/>
    <col min="6423" max="6423" width="12.59765625" customWidth="1"/>
    <col min="6670" max="6670" width="1.19921875" customWidth="1"/>
    <col min="6671" max="6671" width="24.3984375" customWidth="1"/>
    <col min="6672" max="6673" width="11.3984375" customWidth="1"/>
    <col min="6674" max="6674" width="5.69921875" customWidth="1"/>
    <col min="6675" max="6675" width="29" customWidth="1"/>
    <col min="6676" max="6676" width="1.19921875" customWidth="1"/>
    <col min="6677" max="6677" width="12.59765625" customWidth="1"/>
    <col min="6678" max="6678" width="3.09765625" customWidth="1"/>
    <col min="6679" max="6679" width="12.59765625" customWidth="1"/>
    <col min="6926" max="6926" width="1.19921875" customWidth="1"/>
    <col min="6927" max="6927" width="24.3984375" customWidth="1"/>
    <col min="6928" max="6929" width="11.3984375" customWidth="1"/>
    <col min="6930" max="6930" width="5.69921875" customWidth="1"/>
    <col min="6931" max="6931" width="29" customWidth="1"/>
    <col min="6932" max="6932" width="1.19921875" customWidth="1"/>
    <col min="6933" max="6933" width="12.59765625" customWidth="1"/>
    <col min="6934" max="6934" width="3.09765625" customWidth="1"/>
    <col min="6935" max="6935" width="12.59765625" customWidth="1"/>
    <col min="7182" max="7182" width="1.19921875" customWidth="1"/>
    <col min="7183" max="7183" width="24.3984375" customWidth="1"/>
    <col min="7184" max="7185" width="11.3984375" customWidth="1"/>
    <col min="7186" max="7186" width="5.69921875" customWidth="1"/>
    <col min="7187" max="7187" width="29" customWidth="1"/>
    <col min="7188" max="7188" width="1.19921875" customWidth="1"/>
    <col min="7189" max="7189" width="12.59765625" customWidth="1"/>
    <col min="7190" max="7190" width="3.09765625" customWidth="1"/>
    <col min="7191" max="7191" width="12.59765625" customWidth="1"/>
    <col min="7438" max="7438" width="1.19921875" customWidth="1"/>
    <col min="7439" max="7439" width="24.3984375" customWidth="1"/>
    <col min="7440" max="7441" width="11.3984375" customWidth="1"/>
    <col min="7442" max="7442" width="5.69921875" customWidth="1"/>
    <col min="7443" max="7443" width="29" customWidth="1"/>
    <col min="7444" max="7444" width="1.19921875" customWidth="1"/>
    <col min="7445" max="7445" width="12.59765625" customWidth="1"/>
    <col min="7446" max="7446" width="3.09765625" customWidth="1"/>
    <col min="7447" max="7447" width="12.59765625" customWidth="1"/>
    <col min="7694" max="7694" width="1.19921875" customWidth="1"/>
    <col min="7695" max="7695" width="24.3984375" customWidth="1"/>
    <col min="7696" max="7697" width="11.3984375" customWidth="1"/>
    <col min="7698" max="7698" width="5.69921875" customWidth="1"/>
    <col min="7699" max="7699" width="29" customWidth="1"/>
    <col min="7700" max="7700" width="1.19921875" customWidth="1"/>
    <col min="7701" max="7701" width="12.59765625" customWidth="1"/>
    <col min="7702" max="7702" width="3.09765625" customWidth="1"/>
    <col min="7703" max="7703" width="12.59765625" customWidth="1"/>
    <col min="7950" max="7950" width="1.19921875" customWidth="1"/>
    <col min="7951" max="7951" width="24.3984375" customWidth="1"/>
    <col min="7952" max="7953" width="11.3984375" customWidth="1"/>
    <col min="7954" max="7954" width="5.69921875" customWidth="1"/>
    <col min="7955" max="7955" width="29" customWidth="1"/>
    <col min="7956" max="7956" width="1.19921875" customWidth="1"/>
    <col min="7957" max="7957" width="12.59765625" customWidth="1"/>
    <col min="7958" max="7958" width="3.09765625" customWidth="1"/>
    <col min="7959" max="7959" width="12.59765625" customWidth="1"/>
    <col min="8206" max="8206" width="1.19921875" customWidth="1"/>
    <col min="8207" max="8207" width="24.3984375" customWidth="1"/>
    <col min="8208" max="8209" width="11.3984375" customWidth="1"/>
    <col min="8210" max="8210" width="5.69921875" customWidth="1"/>
    <col min="8211" max="8211" width="29" customWidth="1"/>
    <col min="8212" max="8212" width="1.19921875" customWidth="1"/>
    <col min="8213" max="8213" width="12.59765625" customWidth="1"/>
    <col min="8214" max="8214" width="3.09765625" customWidth="1"/>
    <col min="8215" max="8215" width="12.59765625" customWidth="1"/>
    <col min="8462" max="8462" width="1.19921875" customWidth="1"/>
    <col min="8463" max="8463" width="24.3984375" customWidth="1"/>
    <col min="8464" max="8465" width="11.3984375" customWidth="1"/>
    <col min="8466" max="8466" width="5.69921875" customWidth="1"/>
    <col min="8467" max="8467" width="29" customWidth="1"/>
    <col min="8468" max="8468" width="1.19921875" customWidth="1"/>
    <col min="8469" max="8469" width="12.59765625" customWidth="1"/>
    <col min="8470" max="8470" width="3.09765625" customWidth="1"/>
    <col min="8471" max="8471" width="12.59765625" customWidth="1"/>
    <col min="8718" max="8718" width="1.19921875" customWidth="1"/>
    <col min="8719" max="8719" width="24.3984375" customWidth="1"/>
    <col min="8720" max="8721" width="11.3984375" customWidth="1"/>
    <col min="8722" max="8722" width="5.69921875" customWidth="1"/>
    <col min="8723" max="8723" width="29" customWidth="1"/>
    <col min="8724" max="8724" width="1.19921875" customWidth="1"/>
    <col min="8725" max="8725" width="12.59765625" customWidth="1"/>
    <col min="8726" max="8726" width="3.09765625" customWidth="1"/>
    <col min="8727" max="8727" width="12.59765625" customWidth="1"/>
    <col min="8974" max="8974" width="1.19921875" customWidth="1"/>
    <col min="8975" max="8975" width="24.3984375" customWidth="1"/>
    <col min="8976" max="8977" width="11.3984375" customWidth="1"/>
    <col min="8978" max="8978" width="5.69921875" customWidth="1"/>
    <col min="8979" max="8979" width="29" customWidth="1"/>
    <col min="8980" max="8980" width="1.19921875" customWidth="1"/>
    <col min="8981" max="8981" width="12.59765625" customWidth="1"/>
    <col min="8982" max="8982" width="3.09765625" customWidth="1"/>
    <col min="8983" max="8983" width="12.59765625" customWidth="1"/>
    <col min="9230" max="9230" width="1.19921875" customWidth="1"/>
    <col min="9231" max="9231" width="24.3984375" customWidth="1"/>
    <col min="9232" max="9233" width="11.3984375" customWidth="1"/>
    <col min="9234" max="9234" width="5.69921875" customWidth="1"/>
    <col min="9235" max="9235" width="29" customWidth="1"/>
    <col min="9236" max="9236" width="1.19921875" customWidth="1"/>
    <col min="9237" max="9237" width="12.59765625" customWidth="1"/>
    <col min="9238" max="9238" width="3.09765625" customWidth="1"/>
    <col min="9239" max="9239" width="12.59765625" customWidth="1"/>
    <col min="9486" max="9486" width="1.19921875" customWidth="1"/>
    <col min="9487" max="9487" width="24.3984375" customWidth="1"/>
    <col min="9488" max="9489" width="11.3984375" customWidth="1"/>
    <col min="9490" max="9490" width="5.69921875" customWidth="1"/>
    <col min="9491" max="9491" width="29" customWidth="1"/>
    <col min="9492" max="9492" width="1.19921875" customWidth="1"/>
    <col min="9493" max="9493" width="12.59765625" customWidth="1"/>
    <col min="9494" max="9494" width="3.09765625" customWidth="1"/>
    <col min="9495" max="9495" width="12.59765625" customWidth="1"/>
    <col min="9742" max="9742" width="1.19921875" customWidth="1"/>
    <col min="9743" max="9743" width="24.3984375" customWidth="1"/>
    <col min="9744" max="9745" width="11.3984375" customWidth="1"/>
    <col min="9746" max="9746" width="5.69921875" customWidth="1"/>
    <col min="9747" max="9747" width="29" customWidth="1"/>
    <col min="9748" max="9748" width="1.19921875" customWidth="1"/>
    <col min="9749" max="9749" width="12.59765625" customWidth="1"/>
    <col min="9750" max="9750" width="3.09765625" customWidth="1"/>
    <col min="9751" max="9751" width="12.59765625" customWidth="1"/>
    <col min="9998" max="9998" width="1.19921875" customWidth="1"/>
    <col min="9999" max="9999" width="24.3984375" customWidth="1"/>
    <col min="10000" max="10001" width="11.3984375" customWidth="1"/>
    <col min="10002" max="10002" width="5.69921875" customWidth="1"/>
    <col min="10003" max="10003" width="29" customWidth="1"/>
    <col min="10004" max="10004" width="1.19921875" customWidth="1"/>
    <col min="10005" max="10005" width="12.59765625" customWidth="1"/>
    <col min="10006" max="10006" width="3.09765625" customWidth="1"/>
    <col min="10007" max="10007" width="12.59765625" customWidth="1"/>
    <col min="10254" max="10254" width="1.19921875" customWidth="1"/>
    <col min="10255" max="10255" width="24.3984375" customWidth="1"/>
    <col min="10256" max="10257" width="11.3984375" customWidth="1"/>
    <col min="10258" max="10258" width="5.69921875" customWidth="1"/>
    <col min="10259" max="10259" width="29" customWidth="1"/>
    <col min="10260" max="10260" width="1.19921875" customWidth="1"/>
    <col min="10261" max="10261" width="12.59765625" customWidth="1"/>
    <col min="10262" max="10262" width="3.09765625" customWidth="1"/>
    <col min="10263" max="10263" width="12.59765625" customWidth="1"/>
    <col min="10510" max="10510" width="1.19921875" customWidth="1"/>
    <col min="10511" max="10511" width="24.3984375" customWidth="1"/>
    <col min="10512" max="10513" width="11.3984375" customWidth="1"/>
    <col min="10514" max="10514" width="5.69921875" customWidth="1"/>
    <col min="10515" max="10515" width="29" customWidth="1"/>
    <col min="10516" max="10516" width="1.19921875" customWidth="1"/>
    <col min="10517" max="10517" width="12.59765625" customWidth="1"/>
    <col min="10518" max="10518" width="3.09765625" customWidth="1"/>
    <col min="10519" max="10519" width="12.59765625" customWidth="1"/>
    <col min="10766" max="10766" width="1.19921875" customWidth="1"/>
    <col min="10767" max="10767" width="24.3984375" customWidth="1"/>
    <col min="10768" max="10769" width="11.3984375" customWidth="1"/>
    <col min="10770" max="10770" width="5.69921875" customWidth="1"/>
    <col min="10771" max="10771" width="29" customWidth="1"/>
    <col min="10772" max="10772" width="1.19921875" customWidth="1"/>
    <col min="10773" max="10773" width="12.59765625" customWidth="1"/>
    <col min="10774" max="10774" width="3.09765625" customWidth="1"/>
    <col min="10775" max="10775" width="12.59765625" customWidth="1"/>
    <col min="11022" max="11022" width="1.19921875" customWidth="1"/>
    <col min="11023" max="11023" width="24.3984375" customWidth="1"/>
    <col min="11024" max="11025" width="11.3984375" customWidth="1"/>
    <col min="11026" max="11026" width="5.69921875" customWidth="1"/>
    <col min="11027" max="11027" width="29" customWidth="1"/>
    <col min="11028" max="11028" width="1.19921875" customWidth="1"/>
    <col min="11029" max="11029" width="12.59765625" customWidth="1"/>
    <col min="11030" max="11030" width="3.09765625" customWidth="1"/>
    <col min="11031" max="11031" width="12.59765625" customWidth="1"/>
    <col min="11278" max="11278" width="1.19921875" customWidth="1"/>
    <col min="11279" max="11279" width="24.3984375" customWidth="1"/>
    <col min="11280" max="11281" width="11.3984375" customWidth="1"/>
    <col min="11282" max="11282" width="5.69921875" customWidth="1"/>
    <col min="11283" max="11283" width="29" customWidth="1"/>
    <col min="11284" max="11284" width="1.19921875" customWidth="1"/>
    <col min="11285" max="11285" width="12.59765625" customWidth="1"/>
    <col min="11286" max="11286" width="3.09765625" customWidth="1"/>
    <col min="11287" max="11287" width="12.59765625" customWidth="1"/>
    <col min="11534" max="11534" width="1.19921875" customWidth="1"/>
    <col min="11535" max="11535" width="24.3984375" customWidth="1"/>
    <col min="11536" max="11537" width="11.3984375" customWidth="1"/>
    <col min="11538" max="11538" width="5.69921875" customWidth="1"/>
    <col min="11539" max="11539" width="29" customWidth="1"/>
    <col min="11540" max="11540" width="1.19921875" customWidth="1"/>
    <col min="11541" max="11541" width="12.59765625" customWidth="1"/>
    <col min="11542" max="11542" width="3.09765625" customWidth="1"/>
    <col min="11543" max="11543" width="12.59765625" customWidth="1"/>
    <col min="11790" max="11790" width="1.19921875" customWidth="1"/>
    <col min="11791" max="11791" width="24.3984375" customWidth="1"/>
    <col min="11792" max="11793" width="11.3984375" customWidth="1"/>
    <col min="11794" max="11794" width="5.69921875" customWidth="1"/>
    <col min="11795" max="11795" width="29" customWidth="1"/>
    <col min="11796" max="11796" width="1.19921875" customWidth="1"/>
    <col min="11797" max="11797" width="12.59765625" customWidth="1"/>
    <col min="11798" max="11798" width="3.09765625" customWidth="1"/>
    <col min="11799" max="11799" width="12.59765625" customWidth="1"/>
    <col min="12046" max="12046" width="1.19921875" customWidth="1"/>
    <col min="12047" max="12047" width="24.3984375" customWidth="1"/>
    <col min="12048" max="12049" width="11.3984375" customWidth="1"/>
    <col min="12050" max="12050" width="5.69921875" customWidth="1"/>
    <col min="12051" max="12051" width="29" customWidth="1"/>
    <col min="12052" max="12052" width="1.19921875" customWidth="1"/>
    <col min="12053" max="12053" width="12.59765625" customWidth="1"/>
    <col min="12054" max="12054" width="3.09765625" customWidth="1"/>
    <col min="12055" max="12055" width="12.59765625" customWidth="1"/>
    <col min="12302" max="12302" width="1.19921875" customWidth="1"/>
    <col min="12303" max="12303" width="24.3984375" customWidth="1"/>
    <col min="12304" max="12305" width="11.3984375" customWidth="1"/>
    <col min="12306" max="12306" width="5.69921875" customWidth="1"/>
    <col min="12307" max="12307" width="29" customWidth="1"/>
    <col min="12308" max="12308" width="1.19921875" customWidth="1"/>
    <col min="12309" max="12309" width="12.59765625" customWidth="1"/>
    <col min="12310" max="12310" width="3.09765625" customWidth="1"/>
    <col min="12311" max="12311" width="12.59765625" customWidth="1"/>
    <col min="12558" max="12558" width="1.19921875" customWidth="1"/>
    <col min="12559" max="12559" width="24.3984375" customWidth="1"/>
    <col min="12560" max="12561" width="11.3984375" customWidth="1"/>
    <col min="12562" max="12562" width="5.69921875" customWidth="1"/>
    <col min="12563" max="12563" width="29" customWidth="1"/>
    <col min="12564" max="12564" width="1.19921875" customWidth="1"/>
    <col min="12565" max="12565" width="12.59765625" customWidth="1"/>
    <col min="12566" max="12566" width="3.09765625" customWidth="1"/>
    <col min="12567" max="12567" width="12.59765625" customWidth="1"/>
    <col min="12814" max="12814" width="1.19921875" customWidth="1"/>
    <col min="12815" max="12815" width="24.3984375" customWidth="1"/>
    <col min="12816" max="12817" width="11.3984375" customWidth="1"/>
    <col min="12818" max="12818" width="5.69921875" customWidth="1"/>
    <col min="12819" max="12819" width="29" customWidth="1"/>
    <col min="12820" max="12820" width="1.19921875" customWidth="1"/>
    <col min="12821" max="12821" width="12.59765625" customWidth="1"/>
    <col min="12822" max="12822" width="3.09765625" customWidth="1"/>
    <col min="12823" max="12823" width="12.59765625" customWidth="1"/>
    <col min="13070" max="13070" width="1.19921875" customWidth="1"/>
    <col min="13071" max="13071" width="24.3984375" customWidth="1"/>
    <col min="13072" max="13073" width="11.3984375" customWidth="1"/>
    <col min="13074" max="13074" width="5.69921875" customWidth="1"/>
    <col min="13075" max="13075" width="29" customWidth="1"/>
    <col min="13076" max="13076" width="1.19921875" customWidth="1"/>
    <col min="13077" max="13077" width="12.59765625" customWidth="1"/>
    <col min="13078" max="13078" width="3.09765625" customWidth="1"/>
    <col min="13079" max="13079" width="12.59765625" customWidth="1"/>
    <col min="13326" max="13326" width="1.19921875" customWidth="1"/>
    <col min="13327" max="13327" width="24.3984375" customWidth="1"/>
    <col min="13328" max="13329" width="11.3984375" customWidth="1"/>
    <col min="13330" max="13330" width="5.69921875" customWidth="1"/>
    <col min="13331" max="13331" width="29" customWidth="1"/>
    <col min="13332" max="13332" width="1.19921875" customWidth="1"/>
    <col min="13333" max="13333" width="12.59765625" customWidth="1"/>
    <col min="13334" max="13334" width="3.09765625" customWidth="1"/>
    <col min="13335" max="13335" width="12.59765625" customWidth="1"/>
    <col min="13582" max="13582" width="1.19921875" customWidth="1"/>
    <col min="13583" max="13583" width="24.3984375" customWidth="1"/>
    <col min="13584" max="13585" width="11.3984375" customWidth="1"/>
    <col min="13586" max="13586" width="5.69921875" customWidth="1"/>
    <col min="13587" max="13587" width="29" customWidth="1"/>
    <col min="13588" max="13588" width="1.19921875" customWidth="1"/>
    <col min="13589" max="13589" width="12.59765625" customWidth="1"/>
    <col min="13590" max="13590" width="3.09765625" customWidth="1"/>
    <col min="13591" max="13591" width="12.59765625" customWidth="1"/>
    <col min="13838" max="13838" width="1.19921875" customWidth="1"/>
    <col min="13839" max="13839" width="24.3984375" customWidth="1"/>
    <col min="13840" max="13841" width="11.3984375" customWidth="1"/>
    <col min="13842" max="13842" width="5.69921875" customWidth="1"/>
    <col min="13843" max="13843" width="29" customWidth="1"/>
    <col min="13844" max="13844" width="1.19921875" customWidth="1"/>
    <col min="13845" max="13845" width="12.59765625" customWidth="1"/>
    <col min="13846" max="13846" width="3.09765625" customWidth="1"/>
    <col min="13847" max="13847" width="12.59765625" customWidth="1"/>
    <col min="14094" max="14094" width="1.19921875" customWidth="1"/>
    <col min="14095" max="14095" width="24.3984375" customWidth="1"/>
    <col min="14096" max="14097" width="11.3984375" customWidth="1"/>
    <col min="14098" max="14098" width="5.69921875" customWidth="1"/>
    <col min="14099" max="14099" width="29" customWidth="1"/>
    <col min="14100" max="14100" width="1.19921875" customWidth="1"/>
    <col min="14101" max="14101" width="12.59765625" customWidth="1"/>
    <col min="14102" max="14102" width="3.09765625" customWidth="1"/>
    <col min="14103" max="14103" width="12.59765625" customWidth="1"/>
    <col min="14350" max="14350" width="1.19921875" customWidth="1"/>
    <col min="14351" max="14351" width="24.3984375" customWidth="1"/>
    <col min="14352" max="14353" width="11.3984375" customWidth="1"/>
    <col min="14354" max="14354" width="5.69921875" customWidth="1"/>
    <col min="14355" max="14355" width="29" customWidth="1"/>
    <col min="14356" max="14356" width="1.19921875" customWidth="1"/>
    <col min="14357" max="14357" width="12.59765625" customWidth="1"/>
    <col min="14358" max="14358" width="3.09765625" customWidth="1"/>
    <col min="14359" max="14359" width="12.59765625" customWidth="1"/>
    <col min="14606" max="14606" width="1.19921875" customWidth="1"/>
    <col min="14607" max="14607" width="24.3984375" customWidth="1"/>
    <col min="14608" max="14609" width="11.3984375" customWidth="1"/>
    <col min="14610" max="14610" width="5.69921875" customWidth="1"/>
    <col min="14611" max="14611" width="29" customWidth="1"/>
    <col min="14612" max="14612" width="1.19921875" customWidth="1"/>
    <col min="14613" max="14613" width="12.59765625" customWidth="1"/>
    <col min="14614" max="14614" width="3.09765625" customWidth="1"/>
    <col min="14615" max="14615" width="12.59765625" customWidth="1"/>
    <col min="14862" max="14862" width="1.19921875" customWidth="1"/>
    <col min="14863" max="14863" width="24.3984375" customWidth="1"/>
    <col min="14864" max="14865" width="11.3984375" customWidth="1"/>
    <col min="14866" max="14866" width="5.69921875" customWidth="1"/>
    <col min="14867" max="14867" width="29" customWidth="1"/>
    <col min="14868" max="14868" width="1.19921875" customWidth="1"/>
    <col min="14869" max="14869" width="12.59765625" customWidth="1"/>
    <col min="14870" max="14870" width="3.09765625" customWidth="1"/>
    <col min="14871" max="14871" width="12.59765625" customWidth="1"/>
    <col min="15118" max="15118" width="1.19921875" customWidth="1"/>
    <col min="15119" max="15119" width="24.3984375" customWidth="1"/>
    <col min="15120" max="15121" width="11.3984375" customWidth="1"/>
    <col min="15122" max="15122" width="5.69921875" customWidth="1"/>
    <col min="15123" max="15123" width="29" customWidth="1"/>
    <col min="15124" max="15124" width="1.19921875" customWidth="1"/>
    <col min="15125" max="15125" width="12.59765625" customWidth="1"/>
    <col min="15126" max="15126" width="3.09765625" customWidth="1"/>
    <col min="15127" max="15127" width="12.59765625" customWidth="1"/>
    <col min="15374" max="15374" width="1.19921875" customWidth="1"/>
    <col min="15375" max="15375" width="24.3984375" customWidth="1"/>
    <col min="15376" max="15377" width="11.3984375" customWidth="1"/>
    <col min="15378" max="15378" width="5.69921875" customWidth="1"/>
    <col min="15379" max="15379" width="29" customWidth="1"/>
    <col min="15380" max="15380" width="1.19921875" customWidth="1"/>
    <col min="15381" max="15381" width="12.59765625" customWidth="1"/>
    <col min="15382" max="15382" width="3.09765625" customWidth="1"/>
    <col min="15383" max="15383" width="12.59765625" customWidth="1"/>
    <col min="15630" max="15630" width="1.19921875" customWidth="1"/>
    <col min="15631" max="15631" width="24.3984375" customWidth="1"/>
    <col min="15632" max="15633" width="11.3984375" customWidth="1"/>
    <col min="15634" max="15634" width="5.69921875" customWidth="1"/>
    <col min="15635" max="15635" width="29" customWidth="1"/>
    <col min="15636" max="15636" width="1.19921875" customWidth="1"/>
    <col min="15637" max="15637" width="12.59765625" customWidth="1"/>
    <col min="15638" max="15638" width="3.09765625" customWidth="1"/>
    <col min="15639" max="15639" width="12.59765625" customWidth="1"/>
    <col min="15886" max="15886" width="1.19921875" customWidth="1"/>
    <col min="15887" max="15887" width="24.3984375" customWidth="1"/>
    <col min="15888" max="15889" width="11.3984375" customWidth="1"/>
    <col min="15890" max="15890" width="5.69921875" customWidth="1"/>
    <col min="15891" max="15891" width="29" customWidth="1"/>
    <col min="15892" max="15892" width="1.19921875" customWidth="1"/>
    <col min="15893" max="15893" width="12.59765625" customWidth="1"/>
    <col min="15894" max="15894" width="3.09765625" customWidth="1"/>
    <col min="15895" max="15895" width="12.59765625" customWidth="1"/>
    <col min="16142" max="16142" width="1.19921875" customWidth="1"/>
    <col min="16143" max="16143" width="24.3984375" customWidth="1"/>
    <col min="16144" max="16145" width="11.3984375" customWidth="1"/>
    <col min="16146" max="16146" width="5.69921875" customWidth="1"/>
    <col min="16147" max="16147" width="29" customWidth="1"/>
    <col min="16148" max="16148" width="1.19921875" customWidth="1"/>
    <col min="16149" max="16149" width="12.59765625" customWidth="1"/>
    <col min="16150" max="16150" width="3.09765625" customWidth="1"/>
    <col min="16151" max="16151" width="12.59765625" customWidth="1"/>
    <col min="16152" max="16384" width="9" style="2"/>
  </cols>
  <sheetData>
    <row r="1" spans="2:22" s="2" customFormat="1" ht="5.0999999999999996" customHeight="1"/>
    <row r="2" spans="2:22" s="2" customFormat="1" ht="16.5" customHeight="1">
      <c r="B2" s="907" t="s">
        <v>883</v>
      </c>
      <c r="C2" s="907"/>
      <c r="D2" s="907"/>
      <c r="E2" s="907"/>
      <c r="F2" s="907"/>
      <c r="G2" s="907"/>
      <c r="H2" s="907"/>
      <c r="I2" s="907"/>
      <c r="J2" s="236"/>
      <c r="K2" s="236"/>
      <c r="L2" s="236"/>
      <c r="M2" s="236"/>
      <c r="N2" s="236"/>
      <c r="O2" s="236"/>
      <c r="P2" s="8"/>
      <c r="Q2" s="908"/>
      <c r="R2" s="908"/>
      <c r="S2" s="908"/>
    </row>
    <row r="3" spans="2:22" s="2" customFormat="1" ht="13.2">
      <c r="B3" s="5"/>
      <c r="C3" s="5"/>
      <c r="D3" s="5"/>
      <c r="E3" s="5"/>
      <c r="F3" s="5"/>
      <c r="G3" s="5"/>
      <c r="H3" s="5"/>
      <c r="I3" s="5"/>
      <c r="J3" s="5"/>
      <c r="K3" s="5"/>
      <c r="L3" s="5"/>
      <c r="M3" s="5"/>
      <c r="N3" s="5"/>
      <c r="O3" s="5"/>
    </row>
    <row r="4" spans="2:22" s="2" customFormat="1" ht="37.5" customHeight="1">
      <c r="B4" s="909" t="s">
        <v>884</v>
      </c>
      <c r="C4" s="909"/>
      <c r="D4" s="909"/>
      <c r="E4" s="909"/>
      <c r="F4" s="909"/>
      <c r="G4" s="909"/>
      <c r="H4" s="909"/>
      <c r="I4" s="909"/>
      <c r="J4" s="909"/>
      <c r="K4" s="909"/>
      <c r="L4" s="909"/>
      <c r="M4" s="909"/>
      <c r="N4" s="909"/>
      <c r="O4" s="909"/>
      <c r="P4" s="909"/>
      <c r="Q4" s="909"/>
      <c r="R4" s="909"/>
      <c r="S4" s="909"/>
    </row>
    <row r="5" spans="2:22" s="2" customFormat="1" ht="17.25" customHeight="1">
      <c r="B5" s="237"/>
      <c r="C5" s="237"/>
      <c r="D5" s="237"/>
      <c r="E5" s="237"/>
      <c r="F5" s="237"/>
      <c r="G5" s="237"/>
      <c r="H5" s="237"/>
      <c r="I5" s="237"/>
      <c r="J5" s="237"/>
      <c r="K5" s="237"/>
      <c r="L5" s="237"/>
      <c r="M5" s="237"/>
      <c r="N5" s="237"/>
      <c r="O5" s="237"/>
      <c r="P5" s="237"/>
      <c r="Q5" s="237"/>
      <c r="R5" s="237"/>
      <c r="S5" s="237"/>
    </row>
    <row r="6" spans="2:22" s="2" customFormat="1" ht="17.25" customHeight="1">
      <c r="B6" s="237"/>
      <c r="C6" s="237"/>
      <c r="D6" s="237"/>
      <c r="E6" s="237"/>
      <c r="F6" s="237"/>
      <c r="G6" s="237"/>
      <c r="H6" s="237"/>
      <c r="I6" s="237"/>
      <c r="J6" s="237"/>
      <c r="K6" s="237"/>
      <c r="L6" s="237"/>
      <c r="M6" s="237"/>
      <c r="N6" s="237"/>
      <c r="O6" s="237"/>
      <c r="P6" s="237"/>
      <c r="Q6" s="237"/>
      <c r="R6" s="237"/>
      <c r="S6" s="237"/>
    </row>
    <row r="7" spans="2:22" s="2" customFormat="1" ht="17.25" customHeight="1">
      <c r="B7" s="910" t="s">
        <v>853</v>
      </c>
      <c r="C7" s="910"/>
      <c r="D7" s="910"/>
      <c r="E7" s="910"/>
      <c r="F7" s="910"/>
      <c r="G7" s="910"/>
      <c r="H7" s="910"/>
      <c r="I7" s="910"/>
      <c r="J7" s="5"/>
      <c r="K7" s="5"/>
      <c r="L7" s="5"/>
      <c r="M7" s="5"/>
      <c r="N7" s="5"/>
      <c r="O7" s="5"/>
      <c r="P7" s="237"/>
      <c r="Q7" s="237"/>
      <c r="R7" s="237"/>
      <c r="S7" s="237"/>
    </row>
    <row r="8" spans="2:22" s="2" customFormat="1" ht="17.25" customHeight="1">
      <c r="B8" s="911" t="s">
        <v>854</v>
      </c>
      <c r="C8" s="911"/>
      <c r="D8" s="911"/>
      <c r="E8" s="911"/>
      <c r="F8" s="911"/>
      <c r="G8" s="911"/>
      <c r="H8" s="911"/>
      <c r="I8" s="911"/>
      <c r="J8" s="295"/>
      <c r="K8" s="295"/>
      <c r="L8" s="295"/>
      <c r="M8" s="295"/>
      <c r="N8" s="295"/>
      <c r="O8" s="295"/>
      <c r="P8" s="237"/>
      <c r="Q8" s="237"/>
      <c r="R8" s="237"/>
      <c r="S8" s="237"/>
    </row>
    <row r="9" spans="2:22" s="2" customFormat="1" ht="17.25" customHeight="1">
      <c r="B9" s="906"/>
      <c r="C9" s="906"/>
      <c r="D9" s="906"/>
      <c r="E9" s="906"/>
      <c r="F9" s="906"/>
      <c r="G9" s="906"/>
      <c r="H9" s="906"/>
      <c r="I9" s="906"/>
      <c r="J9" s="906"/>
      <c r="K9" s="906"/>
      <c r="L9" s="906"/>
      <c r="M9" s="906"/>
      <c r="N9" s="906"/>
      <c r="O9" s="906"/>
      <c r="P9" s="906"/>
      <c r="Q9" s="906"/>
      <c r="R9" s="906"/>
      <c r="S9" s="906"/>
      <c r="T9" s="6"/>
      <c r="U9" s="6"/>
      <c r="V9" s="6"/>
    </row>
    <row r="10" spans="2:22" s="2" customFormat="1" ht="21" customHeight="1">
      <c r="B10" s="238"/>
      <c r="C10" s="238"/>
      <c r="D10" s="238"/>
      <c r="E10" s="238"/>
      <c r="F10" s="238"/>
      <c r="G10" s="238"/>
      <c r="H10" s="238"/>
      <c r="I10" s="238"/>
      <c r="J10" s="238"/>
      <c r="K10" s="238"/>
      <c r="L10" s="238"/>
      <c r="M10" s="238"/>
      <c r="N10" s="238"/>
      <c r="O10" s="238"/>
      <c r="P10" s="913" t="s">
        <v>855</v>
      </c>
      <c r="Q10" s="915"/>
      <c r="R10" s="915"/>
      <c r="S10" s="916"/>
      <c r="T10" s="6"/>
      <c r="U10" s="6"/>
      <c r="V10" s="6"/>
    </row>
    <row r="11" spans="2:22" s="2" customFormat="1" ht="21" customHeight="1">
      <c r="P11" s="914"/>
      <c r="Q11" s="915"/>
      <c r="R11" s="915"/>
      <c r="S11" s="916"/>
    </row>
    <row r="12" spans="2:22" s="2" customFormat="1" ht="21" customHeight="1">
      <c r="B12" s="242"/>
      <c r="C12" s="242"/>
      <c r="D12" s="242"/>
      <c r="E12" s="242"/>
      <c r="F12" s="242"/>
      <c r="G12" s="242"/>
      <c r="H12" s="242"/>
      <c r="I12" s="242"/>
      <c r="J12" s="242"/>
      <c r="K12" s="242"/>
      <c r="L12" s="242"/>
      <c r="M12" s="242"/>
      <c r="N12" s="242"/>
      <c r="O12" s="242"/>
      <c r="P12" s="243" t="s">
        <v>856</v>
      </c>
      <c r="Q12" s="915"/>
      <c r="R12" s="915"/>
      <c r="S12" s="916"/>
    </row>
    <row r="13" spans="2:22" s="2" customFormat="1" ht="21" customHeight="1">
      <c r="P13" s="244" t="s">
        <v>545</v>
      </c>
      <c r="Q13" s="917"/>
      <c r="R13" s="917"/>
      <c r="S13" s="918"/>
    </row>
    <row r="14" spans="2:22" s="2" customFormat="1" ht="13.2">
      <c r="B14" s="5" t="s">
        <v>857</v>
      </c>
      <c r="C14" s="5"/>
      <c r="D14" s="5"/>
      <c r="E14" s="5"/>
      <c r="F14" s="5"/>
      <c r="G14" s="5"/>
      <c r="H14" s="5"/>
      <c r="I14" s="5"/>
      <c r="J14" s="5"/>
      <c r="K14" s="5"/>
      <c r="L14" s="5"/>
      <c r="M14" s="5"/>
      <c r="N14" s="5"/>
      <c r="O14" s="5"/>
      <c r="P14" s="244"/>
      <c r="Q14" s="245"/>
      <c r="R14" s="245"/>
      <c r="S14" s="245"/>
    </row>
    <row r="15" spans="2:22" s="2" customFormat="1" ht="13.2">
      <c r="P15" s="246" t="s">
        <v>858</v>
      </c>
      <c r="Q15" s="247" t="s">
        <v>859</v>
      </c>
      <c r="R15" s="5" t="s">
        <v>860</v>
      </c>
    </row>
    <row r="16" spans="2:22" s="2" customFormat="1" ht="13.2">
      <c r="B16" s="5" t="s">
        <v>885</v>
      </c>
      <c r="C16" s="5"/>
      <c r="P16" s="246"/>
      <c r="Q16" s="247"/>
      <c r="R16" s="5"/>
    </row>
    <row r="17" spans="2:23" s="2" customFormat="1" ht="13.2">
      <c r="P17" s="246"/>
      <c r="Q17" s="247"/>
      <c r="R17" s="5"/>
    </row>
    <row r="18" spans="2:23" s="2" customFormat="1" ht="18.75" customHeight="1">
      <c r="B18" s="19" t="s">
        <v>886</v>
      </c>
      <c r="C18" s="19"/>
      <c r="D18" s="19"/>
      <c r="E18" s="19"/>
      <c r="F18" s="19"/>
      <c r="G18" s="19"/>
      <c r="H18" s="19"/>
      <c r="I18" s="19"/>
      <c r="J18" s="19"/>
      <c r="K18" s="19"/>
      <c r="L18" s="19"/>
      <c r="M18" s="19"/>
      <c r="N18" s="19"/>
      <c r="O18" s="19"/>
      <c r="S18" s="5"/>
      <c r="U18" s="19"/>
      <c r="V18" s="19"/>
      <c r="W18" s="19"/>
    </row>
    <row r="19" spans="2:23" s="2" customFormat="1" ht="70.5" customHeight="1">
      <c r="B19" s="919" t="s">
        <v>887</v>
      </c>
      <c r="C19" s="919"/>
      <c r="D19" s="919" t="s">
        <v>888</v>
      </c>
      <c r="E19" s="919"/>
      <c r="F19" s="919"/>
      <c r="G19" s="919"/>
      <c r="H19" s="919"/>
      <c r="I19" s="919"/>
      <c r="J19" s="920" t="s">
        <v>889</v>
      </c>
      <c r="K19" s="919"/>
      <c r="L19" s="919"/>
      <c r="M19" s="919"/>
      <c r="N19" s="919"/>
      <c r="O19" s="919"/>
      <c r="P19" s="12" t="s">
        <v>890</v>
      </c>
      <c r="Q19" s="12" t="s">
        <v>891</v>
      </c>
      <c r="R19" s="921" t="s">
        <v>892</v>
      </c>
      <c r="S19" s="823"/>
    </row>
    <row r="20" spans="2:23" s="2" customFormat="1" ht="12.75" customHeight="1">
      <c r="B20" s="232"/>
      <c r="C20" s="296"/>
      <c r="D20" s="232"/>
      <c r="E20" s="233"/>
      <c r="F20" s="233"/>
      <c r="G20" s="233"/>
      <c r="H20" s="233"/>
      <c r="I20" s="296"/>
      <c r="J20" s="232"/>
      <c r="K20" s="233"/>
      <c r="L20" s="233"/>
      <c r="M20" s="233"/>
      <c r="N20" s="233"/>
      <c r="O20" s="296"/>
      <c r="P20" s="297"/>
      <c r="Q20" s="298"/>
      <c r="R20" s="299"/>
      <c r="S20" s="300"/>
    </row>
    <row r="21" spans="2:23" s="2" customFormat="1" ht="23.25" customHeight="1">
      <c r="B21" s="301"/>
      <c r="C21" s="302" t="s">
        <v>893</v>
      </c>
      <c r="D21" s="301" t="s">
        <v>632</v>
      </c>
      <c r="F21" s="2" t="s">
        <v>894</v>
      </c>
      <c r="H21" s="2" t="s">
        <v>860</v>
      </c>
      <c r="I21" s="303" t="s">
        <v>895</v>
      </c>
      <c r="J21" s="301" t="s">
        <v>632</v>
      </c>
      <c r="L21" s="2" t="s">
        <v>894</v>
      </c>
      <c r="N21" s="2" t="s">
        <v>860</v>
      </c>
      <c r="O21" s="303" t="s">
        <v>895</v>
      </c>
      <c r="P21" s="304"/>
      <c r="Q21" s="305"/>
      <c r="R21" s="306"/>
      <c r="S21" s="307"/>
    </row>
    <row r="22" spans="2:23" s="2" customFormat="1" ht="23.25" customHeight="1">
      <c r="B22" s="234"/>
      <c r="C22" s="308" t="s">
        <v>896</v>
      </c>
      <c r="D22" s="234" t="s">
        <v>632</v>
      </c>
      <c r="E22" s="235"/>
      <c r="F22" s="235" t="s">
        <v>894</v>
      </c>
      <c r="G22" s="235"/>
      <c r="H22" s="235" t="s">
        <v>860</v>
      </c>
      <c r="I22" s="309" t="s">
        <v>895</v>
      </c>
      <c r="J22" s="234" t="s">
        <v>632</v>
      </c>
      <c r="K22" s="235"/>
      <c r="L22" s="235" t="s">
        <v>894</v>
      </c>
      <c r="M22" s="235"/>
      <c r="N22" s="235" t="s">
        <v>860</v>
      </c>
      <c r="O22" s="309" t="s">
        <v>895</v>
      </c>
      <c r="P22" s="310"/>
      <c r="Q22" s="311"/>
      <c r="R22" s="312"/>
      <c r="S22" s="313" t="s">
        <v>897</v>
      </c>
    </row>
    <row r="23" spans="2:23" s="2" customFormat="1" ht="12.75" customHeight="1">
      <c r="B23" s="232"/>
      <c r="C23" s="296"/>
      <c r="D23" s="232"/>
      <c r="E23" s="233"/>
      <c r="F23" s="233"/>
      <c r="G23" s="233"/>
      <c r="H23" s="233"/>
      <c r="I23" s="296"/>
      <c r="J23" s="232"/>
      <c r="K23" s="233"/>
      <c r="L23" s="233"/>
      <c r="M23" s="233"/>
      <c r="N23" s="233"/>
      <c r="O23" s="296"/>
      <c r="P23" s="297"/>
      <c r="Q23" s="298"/>
      <c r="R23" s="299"/>
      <c r="S23" s="300"/>
    </row>
    <row r="24" spans="2:23" s="2" customFormat="1" ht="23.25" customHeight="1">
      <c r="B24" s="301"/>
      <c r="C24" s="302" t="s">
        <v>893</v>
      </c>
      <c r="D24" s="301" t="s">
        <v>632</v>
      </c>
      <c r="F24" s="2" t="s">
        <v>894</v>
      </c>
      <c r="H24" s="2" t="s">
        <v>860</v>
      </c>
      <c r="I24" s="303" t="s">
        <v>895</v>
      </c>
      <c r="J24" s="301" t="s">
        <v>632</v>
      </c>
      <c r="L24" s="2" t="s">
        <v>894</v>
      </c>
      <c r="N24" s="2" t="s">
        <v>860</v>
      </c>
      <c r="O24" s="303" t="s">
        <v>895</v>
      </c>
      <c r="P24" s="304"/>
      <c r="Q24" s="305"/>
      <c r="R24" s="306"/>
      <c r="S24" s="307"/>
    </row>
    <row r="25" spans="2:23" s="2" customFormat="1" ht="23.25" customHeight="1">
      <c r="B25" s="234"/>
      <c r="C25" s="308" t="s">
        <v>896</v>
      </c>
      <c r="D25" s="234" t="s">
        <v>632</v>
      </c>
      <c r="E25" s="235"/>
      <c r="F25" s="235" t="s">
        <v>894</v>
      </c>
      <c r="G25" s="235"/>
      <c r="H25" s="235" t="s">
        <v>860</v>
      </c>
      <c r="I25" s="309" t="s">
        <v>895</v>
      </c>
      <c r="J25" s="234" t="s">
        <v>632</v>
      </c>
      <c r="K25" s="235"/>
      <c r="L25" s="235" t="s">
        <v>894</v>
      </c>
      <c r="M25" s="235"/>
      <c r="N25" s="235" t="s">
        <v>860</v>
      </c>
      <c r="O25" s="309" t="s">
        <v>895</v>
      </c>
      <c r="P25" s="310"/>
      <c r="Q25" s="311"/>
      <c r="R25" s="312"/>
      <c r="S25" s="313" t="s">
        <v>897</v>
      </c>
    </row>
    <row r="26" spans="2:23" s="2" customFormat="1" ht="12.75" customHeight="1">
      <c r="B26" s="232"/>
      <c r="C26" s="296"/>
      <c r="D26" s="232"/>
      <c r="E26" s="233"/>
      <c r="F26" s="233"/>
      <c r="G26" s="233"/>
      <c r="H26" s="233"/>
      <c r="I26" s="296"/>
      <c r="J26" s="232"/>
      <c r="K26" s="233"/>
      <c r="L26" s="233"/>
      <c r="M26" s="233"/>
      <c r="N26" s="233"/>
      <c r="O26" s="296"/>
      <c r="P26" s="297"/>
      <c r="Q26" s="298"/>
      <c r="R26" s="299"/>
      <c r="S26" s="300"/>
    </row>
    <row r="27" spans="2:23" s="2" customFormat="1" ht="23.25" customHeight="1">
      <c r="B27" s="301"/>
      <c r="C27" s="302" t="s">
        <v>893</v>
      </c>
      <c r="D27" s="301" t="s">
        <v>632</v>
      </c>
      <c r="F27" s="2" t="s">
        <v>894</v>
      </c>
      <c r="H27" s="2" t="s">
        <v>860</v>
      </c>
      <c r="I27" s="303" t="s">
        <v>895</v>
      </c>
      <c r="J27" s="301" t="s">
        <v>632</v>
      </c>
      <c r="L27" s="2" t="s">
        <v>894</v>
      </c>
      <c r="N27" s="2" t="s">
        <v>860</v>
      </c>
      <c r="O27" s="303" t="s">
        <v>895</v>
      </c>
      <c r="P27" s="304"/>
      <c r="Q27" s="305"/>
      <c r="R27" s="306"/>
      <c r="S27" s="307"/>
    </row>
    <row r="28" spans="2:23" s="2" customFormat="1" ht="23.25" customHeight="1">
      <c r="B28" s="234"/>
      <c r="C28" s="308" t="s">
        <v>896</v>
      </c>
      <c r="D28" s="234" t="s">
        <v>632</v>
      </c>
      <c r="E28" s="235"/>
      <c r="F28" s="235" t="s">
        <v>894</v>
      </c>
      <c r="G28" s="235"/>
      <c r="H28" s="235" t="s">
        <v>860</v>
      </c>
      <c r="I28" s="309" t="s">
        <v>895</v>
      </c>
      <c r="J28" s="234" t="s">
        <v>632</v>
      </c>
      <c r="K28" s="235"/>
      <c r="L28" s="235" t="s">
        <v>894</v>
      </c>
      <c r="M28" s="235"/>
      <c r="N28" s="235" t="s">
        <v>860</v>
      </c>
      <c r="O28" s="309" t="s">
        <v>895</v>
      </c>
      <c r="P28" s="310"/>
      <c r="Q28" s="311"/>
      <c r="R28" s="312"/>
      <c r="S28" s="313" t="s">
        <v>897</v>
      </c>
    </row>
    <row r="29" spans="2:23" s="2" customFormat="1" ht="12.75" customHeight="1">
      <c r="B29" s="232"/>
      <c r="C29" s="296"/>
      <c r="D29" s="232"/>
      <c r="E29" s="233"/>
      <c r="F29" s="233"/>
      <c r="G29" s="233"/>
      <c r="H29" s="233"/>
      <c r="I29" s="296"/>
      <c r="J29" s="232"/>
      <c r="K29" s="233"/>
      <c r="L29" s="233"/>
      <c r="M29" s="233"/>
      <c r="N29" s="233"/>
      <c r="O29" s="296"/>
      <c r="P29" s="297"/>
      <c r="Q29" s="298"/>
      <c r="R29" s="299"/>
      <c r="S29" s="300"/>
    </row>
    <row r="30" spans="2:23" s="2" customFormat="1" ht="23.25" customHeight="1">
      <c r="B30" s="301"/>
      <c r="C30" s="302" t="s">
        <v>893</v>
      </c>
      <c r="D30" s="301" t="s">
        <v>632</v>
      </c>
      <c r="F30" s="2" t="s">
        <v>894</v>
      </c>
      <c r="H30" s="2" t="s">
        <v>860</v>
      </c>
      <c r="I30" s="303" t="s">
        <v>895</v>
      </c>
      <c r="J30" s="301" t="s">
        <v>632</v>
      </c>
      <c r="L30" s="2" t="s">
        <v>894</v>
      </c>
      <c r="N30" s="2" t="s">
        <v>860</v>
      </c>
      <c r="O30" s="303" t="s">
        <v>895</v>
      </c>
      <c r="P30" s="304"/>
      <c r="Q30" s="305"/>
      <c r="R30" s="306"/>
      <c r="S30" s="307"/>
    </row>
    <row r="31" spans="2:23" s="2" customFormat="1" ht="23.25" customHeight="1">
      <c r="B31" s="234"/>
      <c r="C31" s="308" t="s">
        <v>896</v>
      </c>
      <c r="D31" s="234" t="s">
        <v>632</v>
      </c>
      <c r="E31" s="235"/>
      <c r="F31" s="235" t="s">
        <v>894</v>
      </c>
      <c r="G31" s="235"/>
      <c r="H31" s="235" t="s">
        <v>860</v>
      </c>
      <c r="I31" s="309" t="s">
        <v>895</v>
      </c>
      <c r="J31" s="234" t="s">
        <v>632</v>
      </c>
      <c r="K31" s="235"/>
      <c r="L31" s="235" t="s">
        <v>894</v>
      </c>
      <c r="M31" s="235"/>
      <c r="N31" s="235" t="s">
        <v>860</v>
      </c>
      <c r="O31" s="309" t="s">
        <v>895</v>
      </c>
      <c r="P31" s="310"/>
      <c r="Q31" s="311"/>
      <c r="R31" s="312"/>
      <c r="S31" s="313" t="s">
        <v>897</v>
      </c>
    </row>
    <row r="32" spans="2:23" s="2" customFormat="1" ht="12.75" customHeight="1">
      <c r="B32" s="232"/>
      <c r="C32" s="296"/>
      <c r="D32" s="232"/>
      <c r="E32" s="233"/>
      <c r="F32" s="233"/>
      <c r="G32" s="233"/>
      <c r="H32" s="233"/>
      <c r="I32" s="296"/>
      <c r="J32" s="232"/>
      <c r="K32" s="233"/>
      <c r="L32" s="233"/>
      <c r="M32" s="233"/>
      <c r="N32" s="233"/>
      <c r="O32" s="296"/>
      <c r="P32" s="297"/>
      <c r="Q32" s="298"/>
      <c r="R32" s="299"/>
      <c r="S32" s="300"/>
    </row>
    <row r="33" spans="2:19" s="2" customFormat="1" ht="23.25" customHeight="1">
      <c r="B33" s="301"/>
      <c r="C33" s="302" t="s">
        <v>893</v>
      </c>
      <c r="D33" s="301" t="s">
        <v>632</v>
      </c>
      <c r="F33" s="2" t="s">
        <v>894</v>
      </c>
      <c r="H33" s="2" t="s">
        <v>860</v>
      </c>
      <c r="I33" s="303" t="s">
        <v>895</v>
      </c>
      <c r="J33" s="301" t="s">
        <v>632</v>
      </c>
      <c r="L33" s="2" t="s">
        <v>894</v>
      </c>
      <c r="N33" s="2" t="s">
        <v>860</v>
      </c>
      <c r="O33" s="303" t="s">
        <v>895</v>
      </c>
      <c r="P33" s="304"/>
      <c r="Q33" s="305"/>
      <c r="R33" s="306"/>
      <c r="S33" s="307"/>
    </row>
    <row r="34" spans="2:19" s="2" customFormat="1" ht="23.25" customHeight="1">
      <c r="B34" s="234"/>
      <c r="C34" s="308" t="s">
        <v>896</v>
      </c>
      <c r="D34" s="234" t="s">
        <v>632</v>
      </c>
      <c r="E34" s="235"/>
      <c r="F34" s="235" t="s">
        <v>894</v>
      </c>
      <c r="G34" s="235"/>
      <c r="H34" s="235" t="s">
        <v>860</v>
      </c>
      <c r="I34" s="309" t="s">
        <v>895</v>
      </c>
      <c r="J34" s="234" t="s">
        <v>632</v>
      </c>
      <c r="K34" s="235"/>
      <c r="L34" s="235" t="s">
        <v>894</v>
      </c>
      <c r="M34" s="235"/>
      <c r="N34" s="235" t="s">
        <v>860</v>
      </c>
      <c r="O34" s="309" t="s">
        <v>895</v>
      </c>
      <c r="P34" s="310"/>
      <c r="Q34" s="311"/>
      <c r="R34" s="312"/>
      <c r="S34" s="313" t="s">
        <v>897</v>
      </c>
    </row>
    <row r="35" spans="2:19" s="2" customFormat="1" ht="12.75" customHeight="1">
      <c r="B35" s="232"/>
      <c r="C35" s="296"/>
      <c r="D35" s="232"/>
      <c r="E35" s="233"/>
      <c r="F35" s="233"/>
      <c r="G35" s="233"/>
      <c r="H35" s="233"/>
      <c r="I35" s="296"/>
      <c r="J35" s="232"/>
      <c r="K35" s="233"/>
      <c r="L35" s="233"/>
      <c r="M35" s="233"/>
      <c r="N35" s="233"/>
      <c r="O35" s="296"/>
      <c r="P35" s="297"/>
      <c r="Q35" s="298"/>
      <c r="R35" s="299"/>
      <c r="S35" s="300"/>
    </row>
    <row r="36" spans="2:19" s="2" customFormat="1" ht="23.25" customHeight="1">
      <c r="B36" s="301"/>
      <c r="C36" s="302" t="s">
        <v>893</v>
      </c>
      <c r="D36" s="301" t="s">
        <v>632</v>
      </c>
      <c r="F36" s="2" t="s">
        <v>894</v>
      </c>
      <c r="H36" s="2" t="s">
        <v>860</v>
      </c>
      <c r="I36" s="303" t="s">
        <v>895</v>
      </c>
      <c r="J36" s="301" t="s">
        <v>632</v>
      </c>
      <c r="L36" s="2" t="s">
        <v>894</v>
      </c>
      <c r="N36" s="2" t="s">
        <v>860</v>
      </c>
      <c r="O36" s="303" t="s">
        <v>895</v>
      </c>
      <c r="P36" s="304"/>
      <c r="Q36" s="305"/>
      <c r="R36" s="306"/>
      <c r="S36" s="307"/>
    </row>
    <row r="37" spans="2:19" s="2" customFormat="1" ht="23.25" customHeight="1">
      <c r="B37" s="234"/>
      <c r="C37" s="308" t="s">
        <v>896</v>
      </c>
      <c r="D37" s="234" t="s">
        <v>632</v>
      </c>
      <c r="E37" s="235"/>
      <c r="F37" s="235" t="s">
        <v>894</v>
      </c>
      <c r="G37" s="235"/>
      <c r="H37" s="235" t="s">
        <v>860</v>
      </c>
      <c r="I37" s="309" t="s">
        <v>895</v>
      </c>
      <c r="J37" s="234" t="s">
        <v>632</v>
      </c>
      <c r="K37" s="235"/>
      <c r="L37" s="235" t="s">
        <v>894</v>
      </c>
      <c r="M37" s="235"/>
      <c r="N37" s="235" t="s">
        <v>860</v>
      </c>
      <c r="O37" s="309" t="s">
        <v>895</v>
      </c>
      <c r="P37" s="310"/>
      <c r="Q37" s="311"/>
      <c r="R37" s="312"/>
      <c r="S37" s="313" t="s">
        <v>897</v>
      </c>
    </row>
    <row r="38" spans="2:19" s="2" customFormat="1" ht="12.75" customHeight="1">
      <c r="B38" s="232"/>
      <c r="C38" s="296"/>
      <c r="D38" s="232"/>
      <c r="E38" s="233"/>
      <c r="F38" s="233"/>
      <c r="G38" s="233"/>
      <c r="H38" s="233"/>
      <c r="I38" s="296"/>
      <c r="J38" s="232"/>
      <c r="K38" s="233"/>
      <c r="L38" s="233"/>
      <c r="M38" s="233"/>
      <c r="N38" s="233"/>
      <c r="O38" s="296"/>
      <c r="P38" s="297"/>
      <c r="Q38" s="298"/>
      <c r="R38" s="299"/>
      <c r="S38" s="300"/>
    </row>
    <row r="39" spans="2:19" s="2" customFormat="1" ht="23.25" customHeight="1">
      <c r="B39" s="301"/>
      <c r="C39" s="302" t="s">
        <v>893</v>
      </c>
      <c r="D39" s="301" t="s">
        <v>632</v>
      </c>
      <c r="F39" s="2" t="s">
        <v>894</v>
      </c>
      <c r="H39" s="2" t="s">
        <v>860</v>
      </c>
      <c r="I39" s="303" t="s">
        <v>895</v>
      </c>
      <c r="J39" s="301" t="s">
        <v>632</v>
      </c>
      <c r="L39" s="2" t="s">
        <v>894</v>
      </c>
      <c r="N39" s="2" t="s">
        <v>860</v>
      </c>
      <c r="O39" s="303" t="s">
        <v>895</v>
      </c>
      <c r="P39" s="304"/>
      <c r="Q39" s="305"/>
      <c r="R39" s="306"/>
      <c r="S39" s="307"/>
    </row>
    <row r="40" spans="2:19" s="2" customFormat="1" ht="23.25" customHeight="1">
      <c r="B40" s="234"/>
      <c r="C40" s="308" t="s">
        <v>896</v>
      </c>
      <c r="D40" s="234" t="s">
        <v>632</v>
      </c>
      <c r="E40" s="235"/>
      <c r="F40" s="235" t="s">
        <v>894</v>
      </c>
      <c r="G40" s="235"/>
      <c r="H40" s="235" t="s">
        <v>860</v>
      </c>
      <c r="I40" s="309" t="s">
        <v>895</v>
      </c>
      <c r="J40" s="234" t="s">
        <v>632</v>
      </c>
      <c r="K40" s="235"/>
      <c r="L40" s="235" t="s">
        <v>894</v>
      </c>
      <c r="M40" s="235"/>
      <c r="N40" s="235" t="s">
        <v>860</v>
      </c>
      <c r="O40" s="309" t="s">
        <v>895</v>
      </c>
      <c r="P40" s="310"/>
      <c r="Q40" s="311"/>
      <c r="R40" s="312"/>
      <c r="S40" s="313" t="s">
        <v>897</v>
      </c>
    </row>
    <row r="41" spans="2:19" s="3" customFormat="1" ht="18" customHeight="1">
      <c r="B41" s="5" t="s">
        <v>898</v>
      </c>
      <c r="C41" s="5"/>
    </row>
    <row r="42" spans="2:19" s="2" customFormat="1" ht="18" customHeight="1">
      <c r="B42" s="912" t="s">
        <v>899</v>
      </c>
      <c r="C42" s="912"/>
      <c r="D42" s="912"/>
      <c r="E42" s="912"/>
      <c r="F42" s="912"/>
      <c r="G42" s="912"/>
      <c r="H42" s="912"/>
      <c r="I42" s="912"/>
      <c r="J42" s="912"/>
      <c r="K42" s="912"/>
      <c r="L42" s="912"/>
      <c r="M42" s="912"/>
      <c r="N42" s="912"/>
      <c r="O42" s="912"/>
      <c r="P42" s="912"/>
      <c r="Q42" s="912"/>
      <c r="R42" s="912"/>
      <c r="S42" s="912"/>
    </row>
    <row r="43" spans="2:19" s="2" customFormat="1" ht="21.75" customHeight="1"/>
    <row r="44" spans="2:19" s="2" customFormat="1" ht="5.0999999999999996" customHeight="1"/>
    <row r="45" spans="2:19" s="2"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H19" sqref="H19"/>
    </sheetView>
  </sheetViews>
  <sheetFormatPr defaultRowHeight="13.2"/>
  <cols>
    <col min="1" max="1" width="1.19921875" style="2" customWidth="1"/>
    <col min="2" max="2" width="14.5" style="2" customWidth="1"/>
    <col min="3" max="3" width="13.59765625" style="2" customWidth="1"/>
    <col min="4" max="4" width="15.59765625" style="2" customWidth="1"/>
    <col min="5" max="5" width="18.19921875" style="2" customWidth="1"/>
    <col min="6" max="6" width="11" style="2" customWidth="1"/>
    <col min="7" max="7" width="1.19921875" style="2" customWidth="1"/>
    <col min="8" max="256" width="9" style="2"/>
    <col min="257" max="257" width="1.19921875" style="2" customWidth="1"/>
    <col min="258" max="258" width="14.5" style="2" customWidth="1"/>
    <col min="259" max="259" width="13.59765625" style="2" customWidth="1"/>
    <col min="260" max="260" width="15.59765625" style="2" customWidth="1"/>
    <col min="261" max="261" width="18.19921875" style="2" customWidth="1"/>
    <col min="262" max="262" width="11" style="2" customWidth="1"/>
    <col min="263" max="263" width="1.19921875" style="2" customWidth="1"/>
    <col min="264" max="512" width="9" style="2"/>
    <col min="513" max="513" width="1.19921875" style="2" customWidth="1"/>
    <col min="514" max="514" width="14.5" style="2" customWidth="1"/>
    <col min="515" max="515" width="13.59765625" style="2" customWidth="1"/>
    <col min="516" max="516" width="15.59765625" style="2" customWidth="1"/>
    <col min="517" max="517" width="18.19921875" style="2" customWidth="1"/>
    <col min="518" max="518" width="11" style="2" customWidth="1"/>
    <col min="519" max="519" width="1.19921875" style="2" customWidth="1"/>
    <col min="520" max="768" width="9" style="2"/>
    <col min="769" max="769" width="1.19921875" style="2" customWidth="1"/>
    <col min="770" max="770" width="14.5" style="2" customWidth="1"/>
    <col min="771" max="771" width="13.59765625" style="2" customWidth="1"/>
    <col min="772" max="772" width="15.59765625" style="2" customWidth="1"/>
    <col min="773" max="773" width="18.19921875" style="2" customWidth="1"/>
    <col min="774" max="774" width="11" style="2" customWidth="1"/>
    <col min="775" max="775" width="1.19921875" style="2" customWidth="1"/>
    <col min="776" max="1024" width="9" style="2"/>
    <col min="1025" max="1025" width="1.19921875" style="2" customWidth="1"/>
    <col min="1026" max="1026" width="14.5" style="2" customWidth="1"/>
    <col min="1027" max="1027" width="13.59765625" style="2" customWidth="1"/>
    <col min="1028" max="1028" width="15.59765625" style="2" customWidth="1"/>
    <col min="1029" max="1029" width="18.19921875" style="2" customWidth="1"/>
    <col min="1030" max="1030" width="11" style="2" customWidth="1"/>
    <col min="1031" max="1031" width="1.19921875" style="2" customWidth="1"/>
    <col min="1032" max="1280" width="9" style="2"/>
    <col min="1281" max="1281" width="1.19921875" style="2" customWidth="1"/>
    <col min="1282" max="1282" width="14.5" style="2" customWidth="1"/>
    <col min="1283" max="1283" width="13.59765625" style="2" customWidth="1"/>
    <col min="1284" max="1284" width="15.59765625" style="2" customWidth="1"/>
    <col min="1285" max="1285" width="18.19921875" style="2" customWidth="1"/>
    <col min="1286" max="1286" width="11" style="2" customWidth="1"/>
    <col min="1287" max="1287" width="1.19921875" style="2" customWidth="1"/>
    <col min="1288" max="1536" width="9" style="2"/>
    <col min="1537" max="1537" width="1.19921875" style="2" customWidth="1"/>
    <col min="1538" max="1538" width="14.5" style="2" customWidth="1"/>
    <col min="1539" max="1539" width="13.59765625" style="2" customWidth="1"/>
    <col min="1540" max="1540" width="15.59765625" style="2" customWidth="1"/>
    <col min="1541" max="1541" width="18.19921875" style="2" customWidth="1"/>
    <col min="1542" max="1542" width="11" style="2" customWidth="1"/>
    <col min="1543" max="1543" width="1.19921875" style="2" customWidth="1"/>
    <col min="1544" max="1792" width="9" style="2"/>
    <col min="1793" max="1793" width="1.19921875" style="2" customWidth="1"/>
    <col min="1794" max="1794" width="14.5" style="2" customWidth="1"/>
    <col min="1795" max="1795" width="13.59765625" style="2" customWidth="1"/>
    <col min="1796" max="1796" width="15.59765625" style="2" customWidth="1"/>
    <col min="1797" max="1797" width="18.19921875" style="2" customWidth="1"/>
    <col min="1798" max="1798" width="11" style="2" customWidth="1"/>
    <col min="1799" max="1799" width="1.19921875" style="2" customWidth="1"/>
    <col min="1800" max="2048" width="9" style="2"/>
    <col min="2049" max="2049" width="1.19921875" style="2" customWidth="1"/>
    <col min="2050" max="2050" width="14.5" style="2" customWidth="1"/>
    <col min="2051" max="2051" width="13.59765625" style="2" customWidth="1"/>
    <col min="2052" max="2052" width="15.59765625" style="2" customWidth="1"/>
    <col min="2053" max="2053" width="18.19921875" style="2" customWidth="1"/>
    <col min="2054" max="2054" width="11" style="2" customWidth="1"/>
    <col min="2055" max="2055" width="1.19921875" style="2" customWidth="1"/>
    <col min="2056" max="2304" width="9" style="2"/>
    <col min="2305" max="2305" width="1.19921875" style="2" customWidth="1"/>
    <col min="2306" max="2306" width="14.5" style="2" customWidth="1"/>
    <col min="2307" max="2307" width="13.59765625" style="2" customWidth="1"/>
    <col min="2308" max="2308" width="15.59765625" style="2" customWidth="1"/>
    <col min="2309" max="2309" width="18.19921875" style="2" customWidth="1"/>
    <col min="2310" max="2310" width="11" style="2" customWidth="1"/>
    <col min="2311" max="2311" width="1.19921875" style="2" customWidth="1"/>
    <col min="2312" max="2560" width="9" style="2"/>
    <col min="2561" max="2561" width="1.19921875" style="2" customWidth="1"/>
    <col min="2562" max="2562" width="14.5" style="2" customWidth="1"/>
    <col min="2563" max="2563" width="13.59765625" style="2" customWidth="1"/>
    <col min="2564" max="2564" width="15.59765625" style="2" customWidth="1"/>
    <col min="2565" max="2565" width="18.19921875" style="2" customWidth="1"/>
    <col min="2566" max="2566" width="11" style="2" customWidth="1"/>
    <col min="2567" max="2567" width="1.19921875" style="2" customWidth="1"/>
    <col min="2568" max="2816" width="9" style="2"/>
    <col min="2817" max="2817" width="1.19921875" style="2" customWidth="1"/>
    <col min="2818" max="2818" width="14.5" style="2" customWidth="1"/>
    <col min="2819" max="2819" width="13.59765625" style="2" customWidth="1"/>
    <col min="2820" max="2820" width="15.59765625" style="2" customWidth="1"/>
    <col min="2821" max="2821" width="18.19921875" style="2" customWidth="1"/>
    <col min="2822" max="2822" width="11" style="2" customWidth="1"/>
    <col min="2823" max="2823" width="1.19921875" style="2" customWidth="1"/>
    <col min="2824" max="3072" width="9" style="2"/>
    <col min="3073" max="3073" width="1.19921875" style="2" customWidth="1"/>
    <col min="3074" max="3074" width="14.5" style="2" customWidth="1"/>
    <col min="3075" max="3075" width="13.59765625" style="2" customWidth="1"/>
    <col min="3076" max="3076" width="15.59765625" style="2" customWidth="1"/>
    <col min="3077" max="3077" width="18.19921875" style="2" customWidth="1"/>
    <col min="3078" max="3078" width="11" style="2" customWidth="1"/>
    <col min="3079" max="3079" width="1.19921875" style="2" customWidth="1"/>
    <col min="3080" max="3328" width="9" style="2"/>
    <col min="3329" max="3329" width="1.19921875" style="2" customWidth="1"/>
    <col min="3330" max="3330" width="14.5" style="2" customWidth="1"/>
    <col min="3331" max="3331" width="13.59765625" style="2" customWidth="1"/>
    <col min="3332" max="3332" width="15.59765625" style="2" customWidth="1"/>
    <col min="3333" max="3333" width="18.19921875" style="2" customWidth="1"/>
    <col min="3334" max="3334" width="11" style="2" customWidth="1"/>
    <col min="3335" max="3335" width="1.19921875" style="2" customWidth="1"/>
    <col min="3336" max="3584" width="9" style="2"/>
    <col min="3585" max="3585" width="1.19921875" style="2" customWidth="1"/>
    <col min="3586" max="3586" width="14.5" style="2" customWidth="1"/>
    <col min="3587" max="3587" width="13.59765625" style="2" customWidth="1"/>
    <col min="3588" max="3588" width="15.59765625" style="2" customWidth="1"/>
    <col min="3589" max="3589" width="18.19921875" style="2" customWidth="1"/>
    <col min="3590" max="3590" width="11" style="2" customWidth="1"/>
    <col min="3591" max="3591" width="1.19921875" style="2" customWidth="1"/>
    <col min="3592" max="3840" width="9" style="2"/>
    <col min="3841" max="3841" width="1.19921875" style="2" customWidth="1"/>
    <col min="3842" max="3842" width="14.5" style="2" customWidth="1"/>
    <col min="3843" max="3843" width="13.59765625" style="2" customWidth="1"/>
    <col min="3844" max="3844" width="15.59765625" style="2" customWidth="1"/>
    <col min="3845" max="3845" width="18.19921875" style="2" customWidth="1"/>
    <col min="3846" max="3846" width="11" style="2" customWidth="1"/>
    <col min="3847" max="3847" width="1.19921875" style="2" customWidth="1"/>
    <col min="3848" max="4096" width="9" style="2"/>
    <col min="4097" max="4097" width="1.19921875" style="2" customWidth="1"/>
    <col min="4098" max="4098" width="14.5" style="2" customWidth="1"/>
    <col min="4099" max="4099" width="13.59765625" style="2" customWidth="1"/>
    <col min="4100" max="4100" width="15.59765625" style="2" customWidth="1"/>
    <col min="4101" max="4101" width="18.19921875" style="2" customWidth="1"/>
    <col min="4102" max="4102" width="11" style="2" customWidth="1"/>
    <col min="4103" max="4103" width="1.19921875" style="2" customWidth="1"/>
    <col min="4104" max="4352" width="9" style="2"/>
    <col min="4353" max="4353" width="1.19921875" style="2" customWidth="1"/>
    <col min="4354" max="4354" width="14.5" style="2" customWidth="1"/>
    <col min="4355" max="4355" width="13.59765625" style="2" customWidth="1"/>
    <col min="4356" max="4356" width="15.59765625" style="2" customWidth="1"/>
    <col min="4357" max="4357" width="18.19921875" style="2" customWidth="1"/>
    <col min="4358" max="4358" width="11" style="2" customWidth="1"/>
    <col min="4359" max="4359" width="1.19921875" style="2" customWidth="1"/>
    <col min="4360" max="4608" width="9" style="2"/>
    <col min="4609" max="4609" width="1.19921875" style="2" customWidth="1"/>
    <col min="4610" max="4610" width="14.5" style="2" customWidth="1"/>
    <col min="4611" max="4611" width="13.59765625" style="2" customWidth="1"/>
    <col min="4612" max="4612" width="15.59765625" style="2" customWidth="1"/>
    <col min="4613" max="4613" width="18.19921875" style="2" customWidth="1"/>
    <col min="4614" max="4614" width="11" style="2" customWidth="1"/>
    <col min="4615" max="4615" width="1.19921875" style="2" customWidth="1"/>
    <col min="4616" max="4864" width="9" style="2"/>
    <col min="4865" max="4865" width="1.19921875" style="2" customWidth="1"/>
    <col min="4866" max="4866" width="14.5" style="2" customWidth="1"/>
    <col min="4867" max="4867" width="13.59765625" style="2" customWidth="1"/>
    <col min="4868" max="4868" width="15.59765625" style="2" customWidth="1"/>
    <col min="4869" max="4869" width="18.19921875" style="2" customWidth="1"/>
    <col min="4870" max="4870" width="11" style="2" customWidth="1"/>
    <col min="4871" max="4871" width="1.19921875" style="2" customWidth="1"/>
    <col min="4872" max="5120" width="9" style="2"/>
    <col min="5121" max="5121" width="1.19921875" style="2" customWidth="1"/>
    <col min="5122" max="5122" width="14.5" style="2" customWidth="1"/>
    <col min="5123" max="5123" width="13.59765625" style="2" customWidth="1"/>
    <col min="5124" max="5124" width="15.59765625" style="2" customWidth="1"/>
    <col min="5125" max="5125" width="18.19921875" style="2" customWidth="1"/>
    <col min="5126" max="5126" width="11" style="2" customWidth="1"/>
    <col min="5127" max="5127" width="1.19921875" style="2" customWidth="1"/>
    <col min="5128" max="5376" width="9" style="2"/>
    <col min="5377" max="5377" width="1.19921875" style="2" customWidth="1"/>
    <col min="5378" max="5378" width="14.5" style="2" customWidth="1"/>
    <col min="5379" max="5379" width="13.59765625" style="2" customWidth="1"/>
    <col min="5380" max="5380" width="15.59765625" style="2" customWidth="1"/>
    <col min="5381" max="5381" width="18.19921875" style="2" customWidth="1"/>
    <col min="5382" max="5382" width="11" style="2" customWidth="1"/>
    <col min="5383" max="5383" width="1.19921875" style="2" customWidth="1"/>
    <col min="5384" max="5632" width="9" style="2"/>
    <col min="5633" max="5633" width="1.19921875" style="2" customWidth="1"/>
    <col min="5634" max="5634" width="14.5" style="2" customWidth="1"/>
    <col min="5635" max="5635" width="13.59765625" style="2" customWidth="1"/>
    <col min="5636" max="5636" width="15.59765625" style="2" customWidth="1"/>
    <col min="5637" max="5637" width="18.19921875" style="2" customWidth="1"/>
    <col min="5638" max="5638" width="11" style="2" customWidth="1"/>
    <col min="5639" max="5639" width="1.19921875" style="2" customWidth="1"/>
    <col min="5640" max="5888" width="9" style="2"/>
    <col min="5889" max="5889" width="1.19921875" style="2" customWidth="1"/>
    <col min="5890" max="5890" width="14.5" style="2" customWidth="1"/>
    <col min="5891" max="5891" width="13.59765625" style="2" customWidth="1"/>
    <col min="5892" max="5892" width="15.59765625" style="2" customWidth="1"/>
    <col min="5893" max="5893" width="18.19921875" style="2" customWidth="1"/>
    <col min="5894" max="5894" width="11" style="2" customWidth="1"/>
    <col min="5895" max="5895" width="1.19921875" style="2" customWidth="1"/>
    <col min="5896" max="6144" width="9" style="2"/>
    <col min="6145" max="6145" width="1.19921875" style="2" customWidth="1"/>
    <col min="6146" max="6146" width="14.5" style="2" customWidth="1"/>
    <col min="6147" max="6147" width="13.59765625" style="2" customWidth="1"/>
    <col min="6148" max="6148" width="15.59765625" style="2" customWidth="1"/>
    <col min="6149" max="6149" width="18.19921875" style="2" customWidth="1"/>
    <col min="6150" max="6150" width="11" style="2" customWidth="1"/>
    <col min="6151" max="6151" width="1.19921875" style="2" customWidth="1"/>
    <col min="6152" max="6400" width="9" style="2"/>
    <col min="6401" max="6401" width="1.19921875" style="2" customWidth="1"/>
    <col min="6402" max="6402" width="14.5" style="2" customWidth="1"/>
    <col min="6403" max="6403" width="13.59765625" style="2" customWidth="1"/>
    <col min="6404" max="6404" width="15.59765625" style="2" customWidth="1"/>
    <col min="6405" max="6405" width="18.19921875" style="2" customWidth="1"/>
    <col min="6406" max="6406" width="11" style="2" customWidth="1"/>
    <col min="6407" max="6407" width="1.19921875" style="2" customWidth="1"/>
    <col min="6408" max="6656" width="9" style="2"/>
    <col min="6657" max="6657" width="1.19921875" style="2" customWidth="1"/>
    <col min="6658" max="6658" width="14.5" style="2" customWidth="1"/>
    <col min="6659" max="6659" width="13.59765625" style="2" customWidth="1"/>
    <col min="6660" max="6660" width="15.59765625" style="2" customWidth="1"/>
    <col min="6661" max="6661" width="18.19921875" style="2" customWidth="1"/>
    <col min="6662" max="6662" width="11" style="2" customWidth="1"/>
    <col min="6663" max="6663" width="1.19921875" style="2" customWidth="1"/>
    <col min="6664" max="6912" width="9" style="2"/>
    <col min="6913" max="6913" width="1.19921875" style="2" customWidth="1"/>
    <col min="6914" max="6914" width="14.5" style="2" customWidth="1"/>
    <col min="6915" max="6915" width="13.59765625" style="2" customWidth="1"/>
    <col min="6916" max="6916" width="15.59765625" style="2" customWidth="1"/>
    <col min="6917" max="6917" width="18.19921875" style="2" customWidth="1"/>
    <col min="6918" max="6918" width="11" style="2" customWidth="1"/>
    <col min="6919" max="6919" width="1.19921875" style="2" customWidth="1"/>
    <col min="6920" max="7168" width="9" style="2"/>
    <col min="7169" max="7169" width="1.19921875" style="2" customWidth="1"/>
    <col min="7170" max="7170" width="14.5" style="2" customWidth="1"/>
    <col min="7171" max="7171" width="13.59765625" style="2" customWidth="1"/>
    <col min="7172" max="7172" width="15.59765625" style="2" customWidth="1"/>
    <col min="7173" max="7173" width="18.19921875" style="2" customWidth="1"/>
    <col min="7174" max="7174" width="11" style="2" customWidth="1"/>
    <col min="7175" max="7175" width="1.19921875" style="2" customWidth="1"/>
    <col min="7176" max="7424" width="9" style="2"/>
    <col min="7425" max="7425" width="1.19921875" style="2" customWidth="1"/>
    <col min="7426" max="7426" width="14.5" style="2" customWidth="1"/>
    <col min="7427" max="7427" width="13.59765625" style="2" customWidth="1"/>
    <col min="7428" max="7428" width="15.59765625" style="2" customWidth="1"/>
    <col min="7429" max="7429" width="18.19921875" style="2" customWidth="1"/>
    <col min="7430" max="7430" width="11" style="2" customWidth="1"/>
    <col min="7431" max="7431" width="1.19921875" style="2" customWidth="1"/>
    <col min="7432" max="7680" width="9" style="2"/>
    <col min="7681" max="7681" width="1.19921875" style="2" customWidth="1"/>
    <col min="7682" max="7682" width="14.5" style="2" customWidth="1"/>
    <col min="7683" max="7683" width="13.59765625" style="2" customWidth="1"/>
    <col min="7684" max="7684" width="15.59765625" style="2" customWidth="1"/>
    <col min="7685" max="7685" width="18.19921875" style="2" customWidth="1"/>
    <col min="7686" max="7686" width="11" style="2" customWidth="1"/>
    <col min="7687" max="7687" width="1.19921875" style="2" customWidth="1"/>
    <col min="7688" max="7936" width="9" style="2"/>
    <col min="7937" max="7937" width="1.19921875" style="2" customWidth="1"/>
    <col min="7938" max="7938" width="14.5" style="2" customWidth="1"/>
    <col min="7939" max="7939" width="13.59765625" style="2" customWidth="1"/>
    <col min="7940" max="7940" width="15.59765625" style="2" customWidth="1"/>
    <col min="7941" max="7941" width="18.19921875" style="2" customWidth="1"/>
    <col min="7942" max="7942" width="11" style="2" customWidth="1"/>
    <col min="7943" max="7943" width="1.19921875" style="2" customWidth="1"/>
    <col min="7944" max="8192" width="9" style="2"/>
    <col min="8193" max="8193" width="1.19921875" style="2" customWidth="1"/>
    <col min="8194" max="8194" width="14.5" style="2" customWidth="1"/>
    <col min="8195" max="8195" width="13.59765625" style="2" customWidth="1"/>
    <col min="8196" max="8196" width="15.59765625" style="2" customWidth="1"/>
    <col min="8197" max="8197" width="18.19921875" style="2" customWidth="1"/>
    <col min="8198" max="8198" width="11" style="2" customWidth="1"/>
    <col min="8199" max="8199" width="1.19921875" style="2" customWidth="1"/>
    <col min="8200" max="8448" width="9" style="2"/>
    <col min="8449" max="8449" width="1.19921875" style="2" customWidth="1"/>
    <col min="8450" max="8450" width="14.5" style="2" customWidth="1"/>
    <col min="8451" max="8451" width="13.59765625" style="2" customWidth="1"/>
    <col min="8452" max="8452" width="15.59765625" style="2" customWidth="1"/>
    <col min="8453" max="8453" width="18.19921875" style="2" customWidth="1"/>
    <col min="8454" max="8454" width="11" style="2" customWidth="1"/>
    <col min="8455" max="8455" width="1.19921875" style="2" customWidth="1"/>
    <col min="8456" max="8704" width="9" style="2"/>
    <col min="8705" max="8705" width="1.19921875" style="2" customWidth="1"/>
    <col min="8706" max="8706" width="14.5" style="2" customWidth="1"/>
    <col min="8707" max="8707" width="13.59765625" style="2" customWidth="1"/>
    <col min="8708" max="8708" width="15.59765625" style="2" customWidth="1"/>
    <col min="8709" max="8709" width="18.19921875" style="2" customWidth="1"/>
    <col min="8710" max="8710" width="11" style="2" customWidth="1"/>
    <col min="8711" max="8711" width="1.19921875" style="2" customWidth="1"/>
    <col min="8712" max="8960" width="9" style="2"/>
    <col min="8961" max="8961" width="1.19921875" style="2" customWidth="1"/>
    <col min="8962" max="8962" width="14.5" style="2" customWidth="1"/>
    <col min="8963" max="8963" width="13.59765625" style="2" customWidth="1"/>
    <col min="8964" max="8964" width="15.59765625" style="2" customWidth="1"/>
    <col min="8965" max="8965" width="18.19921875" style="2" customWidth="1"/>
    <col min="8966" max="8966" width="11" style="2" customWidth="1"/>
    <col min="8967" max="8967" width="1.19921875" style="2" customWidth="1"/>
    <col min="8968" max="9216" width="9" style="2"/>
    <col min="9217" max="9217" width="1.19921875" style="2" customWidth="1"/>
    <col min="9218" max="9218" width="14.5" style="2" customWidth="1"/>
    <col min="9219" max="9219" width="13.59765625" style="2" customWidth="1"/>
    <col min="9220" max="9220" width="15.59765625" style="2" customWidth="1"/>
    <col min="9221" max="9221" width="18.19921875" style="2" customWidth="1"/>
    <col min="9222" max="9222" width="11" style="2" customWidth="1"/>
    <col min="9223" max="9223" width="1.19921875" style="2" customWidth="1"/>
    <col min="9224" max="9472" width="9" style="2"/>
    <col min="9473" max="9473" width="1.19921875" style="2" customWidth="1"/>
    <col min="9474" max="9474" width="14.5" style="2" customWidth="1"/>
    <col min="9475" max="9475" width="13.59765625" style="2" customWidth="1"/>
    <col min="9476" max="9476" width="15.59765625" style="2" customWidth="1"/>
    <col min="9477" max="9477" width="18.19921875" style="2" customWidth="1"/>
    <col min="9478" max="9478" width="11" style="2" customWidth="1"/>
    <col min="9479" max="9479" width="1.19921875" style="2" customWidth="1"/>
    <col min="9480" max="9728" width="9" style="2"/>
    <col min="9729" max="9729" width="1.19921875" style="2" customWidth="1"/>
    <col min="9730" max="9730" width="14.5" style="2" customWidth="1"/>
    <col min="9731" max="9731" width="13.59765625" style="2" customWidth="1"/>
    <col min="9732" max="9732" width="15.59765625" style="2" customWidth="1"/>
    <col min="9733" max="9733" width="18.19921875" style="2" customWidth="1"/>
    <col min="9734" max="9734" width="11" style="2" customWidth="1"/>
    <col min="9735" max="9735" width="1.19921875" style="2" customWidth="1"/>
    <col min="9736" max="9984" width="9" style="2"/>
    <col min="9985" max="9985" width="1.19921875" style="2" customWidth="1"/>
    <col min="9986" max="9986" width="14.5" style="2" customWidth="1"/>
    <col min="9987" max="9987" width="13.59765625" style="2" customWidth="1"/>
    <col min="9988" max="9988" width="15.59765625" style="2" customWidth="1"/>
    <col min="9989" max="9989" width="18.19921875" style="2" customWidth="1"/>
    <col min="9990" max="9990" width="11" style="2" customWidth="1"/>
    <col min="9991" max="9991" width="1.19921875" style="2" customWidth="1"/>
    <col min="9992" max="10240" width="9" style="2"/>
    <col min="10241" max="10241" width="1.19921875" style="2" customWidth="1"/>
    <col min="10242" max="10242" width="14.5" style="2" customWidth="1"/>
    <col min="10243" max="10243" width="13.59765625" style="2" customWidth="1"/>
    <col min="10244" max="10244" width="15.59765625" style="2" customWidth="1"/>
    <col min="10245" max="10245" width="18.19921875" style="2" customWidth="1"/>
    <col min="10246" max="10246" width="11" style="2" customWidth="1"/>
    <col min="10247" max="10247" width="1.19921875" style="2" customWidth="1"/>
    <col min="10248" max="10496" width="9" style="2"/>
    <col min="10497" max="10497" width="1.19921875" style="2" customWidth="1"/>
    <col min="10498" max="10498" width="14.5" style="2" customWidth="1"/>
    <col min="10499" max="10499" width="13.59765625" style="2" customWidth="1"/>
    <col min="10500" max="10500" width="15.59765625" style="2" customWidth="1"/>
    <col min="10501" max="10501" width="18.19921875" style="2" customWidth="1"/>
    <col min="10502" max="10502" width="11" style="2" customWidth="1"/>
    <col min="10503" max="10503" width="1.19921875" style="2" customWidth="1"/>
    <col min="10504" max="10752" width="9" style="2"/>
    <col min="10753" max="10753" width="1.19921875" style="2" customWidth="1"/>
    <col min="10754" max="10754" width="14.5" style="2" customWidth="1"/>
    <col min="10755" max="10755" width="13.59765625" style="2" customWidth="1"/>
    <col min="10756" max="10756" width="15.59765625" style="2" customWidth="1"/>
    <col min="10757" max="10757" width="18.19921875" style="2" customWidth="1"/>
    <col min="10758" max="10758" width="11" style="2" customWidth="1"/>
    <col min="10759" max="10759" width="1.19921875" style="2" customWidth="1"/>
    <col min="10760" max="11008" width="9" style="2"/>
    <col min="11009" max="11009" width="1.19921875" style="2" customWidth="1"/>
    <col min="11010" max="11010" width="14.5" style="2" customWidth="1"/>
    <col min="11011" max="11011" width="13.59765625" style="2" customWidth="1"/>
    <col min="11012" max="11012" width="15.59765625" style="2" customWidth="1"/>
    <col min="11013" max="11013" width="18.19921875" style="2" customWidth="1"/>
    <col min="11014" max="11014" width="11" style="2" customWidth="1"/>
    <col min="11015" max="11015" width="1.19921875" style="2" customWidth="1"/>
    <col min="11016" max="11264" width="9" style="2"/>
    <col min="11265" max="11265" width="1.19921875" style="2" customWidth="1"/>
    <col min="11266" max="11266" width="14.5" style="2" customWidth="1"/>
    <col min="11267" max="11267" width="13.59765625" style="2" customWidth="1"/>
    <col min="11268" max="11268" width="15.59765625" style="2" customWidth="1"/>
    <col min="11269" max="11269" width="18.19921875" style="2" customWidth="1"/>
    <col min="11270" max="11270" width="11" style="2" customWidth="1"/>
    <col min="11271" max="11271" width="1.19921875" style="2" customWidth="1"/>
    <col min="11272" max="11520" width="9" style="2"/>
    <col min="11521" max="11521" width="1.19921875" style="2" customWidth="1"/>
    <col min="11522" max="11522" width="14.5" style="2" customWidth="1"/>
    <col min="11523" max="11523" width="13.59765625" style="2" customWidth="1"/>
    <col min="11524" max="11524" width="15.59765625" style="2" customWidth="1"/>
    <col min="11525" max="11525" width="18.19921875" style="2" customWidth="1"/>
    <col min="11526" max="11526" width="11" style="2" customWidth="1"/>
    <col min="11527" max="11527" width="1.19921875" style="2" customWidth="1"/>
    <col min="11528" max="11776" width="9" style="2"/>
    <col min="11777" max="11777" width="1.19921875" style="2" customWidth="1"/>
    <col min="11778" max="11778" width="14.5" style="2" customWidth="1"/>
    <col min="11779" max="11779" width="13.59765625" style="2" customWidth="1"/>
    <col min="11780" max="11780" width="15.59765625" style="2" customWidth="1"/>
    <col min="11781" max="11781" width="18.19921875" style="2" customWidth="1"/>
    <col min="11782" max="11782" width="11" style="2" customWidth="1"/>
    <col min="11783" max="11783" width="1.19921875" style="2" customWidth="1"/>
    <col min="11784" max="12032" width="9" style="2"/>
    <col min="12033" max="12033" width="1.19921875" style="2" customWidth="1"/>
    <col min="12034" max="12034" width="14.5" style="2" customWidth="1"/>
    <col min="12035" max="12035" width="13.59765625" style="2" customWidth="1"/>
    <col min="12036" max="12036" width="15.59765625" style="2" customWidth="1"/>
    <col min="12037" max="12037" width="18.19921875" style="2" customWidth="1"/>
    <col min="12038" max="12038" width="11" style="2" customWidth="1"/>
    <col min="12039" max="12039" width="1.19921875" style="2" customWidth="1"/>
    <col min="12040" max="12288" width="9" style="2"/>
    <col min="12289" max="12289" width="1.19921875" style="2" customWidth="1"/>
    <col min="12290" max="12290" width="14.5" style="2" customWidth="1"/>
    <col min="12291" max="12291" width="13.59765625" style="2" customWidth="1"/>
    <col min="12292" max="12292" width="15.59765625" style="2" customWidth="1"/>
    <col min="12293" max="12293" width="18.19921875" style="2" customWidth="1"/>
    <col min="12294" max="12294" width="11" style="2" customWidth="1"/>
    <col min="12295" max="12295" width="1.19921875" style="2" customWidth="1"/>
    <col min="12296" max="12544" width="9" style="2"/>
    <col min="12545" max="12545" width="1.19921875" style="2" customWidth="1"/>
    <col min="12546" max="12546" width="14.5" style="2" customWidth="1"/>
    <col min="12547" max="12547" width="13.59765625" style="2" customWidth="1"/>
    <col min="12548" max="12548" width="15.59765625" style="2" customWidth="1"/>
    <col min="12549" max="12549" width="18.19921875" style="2" customWidth="1"/>
    <col min="12550" max="12550" width="11" style="2" customWidth="1"/>
    <col min="12551" max="12551" width="1.19921875" style="2" customWidth="1"/>
    <col min="12552" max="12800" width="9" style="2"/>
    <col min="12801" max="12801" width="1.19921875" style="2" customWidth="1"/>
    <col min="12802" max="12802" width="14.5" style="2" customWidth="1"/>
    <col min="12803" max="12803" width="13.59765625" style="2" customWidth="1"/>
    <col min="12804" max="12804" width="15.59765625" style="2" customWidth="1"/>
    <col min="12805" max="12805" width="18.19921875" style="2" customWidth="1"/>
    <col min="12806" max="12806" width="11" style="2" customWidth="1"/>
    <col min="12807" max="12807" width="1.19921875" style="2" customWidth="1"/>
    <col min="12808" max="13056" width="9" style="2"/>
    <col min="13057" max="13057" width="1.19921875" style="2" customWidth="1"/>
    <col min="13058" max="13058" width="14.5" style="2" customWidth="1"/>
    <col min="13059" max="13059" width="13.59765625" style="2" customWidth="1"/>
    <col min="13060" max="13060" width="15.59765625" style="2" customWidth="1"/>
    <col min="13061" max="13061" width="18.19921875" style="2" customWidth="1"/>
    <col min="13062" max="13062" width="11" style="2" customWidth="1"/>
    <col min="13063" max="13063" width="1.19921875" style="2" customWidth="1"/>
    <col min="13064" max="13312" width="9" style="2"/>
    <col min="13313" max="13313" width="1.19921875" style="2" customWidth="1"/>
    <col min="13314" max="13314" width="14.5" style="2" customWidth="1"/>
    <col min="13315" max="13315" width="13.59765625" style="2" customWidth="1"/>
    <col min="13316" max="13316" width="15.59765625" style="2" customWidth="1"/>
    <col min="13317" max="13317" width="18.19921875" style="2" customWidth="1"/>
    <col min="13318" max="13318" width="11" style="2" customWidth="1"/>
    <col min="13319" max="13319" width="1.19921875" style="2" customWidth="1"/>
    <col min="13320" max="13568" width="9" style="2"/>
    <col min="13569" max="13569" width="1.19921875" style="2" customWidth="1"/>
    <col min="13570" max="13570" width="14.5" style="2" customWidth="1"/>
    <col min="13571" max="13571" width="13.59765625" style="2" customWidth="1"/>
    <col min="13572" max="13572" width="15.59765625" style="2" customWidth="1"/>
    <col min="13573" max="13573" width="18.19921875" style="2" customWidth="1"/>
    <col min="13574" max="13574" width="11" style="2" customWidth="1"/>
    <col min="13575" max="13575" width="1.19921875" style="2" customWidth="1"/>
    <col min="13576" max="13824" width="9" style="2"/>
    <col min="13825" max="13825" width="1.19921875" style="2" customWidth="1"/>
    <col min="13826" max="13826" width="14.5" style="2" customWidth="1"/>
    <col min="13827" max="13827" width="13.59765625" style="2" customWidth="1"/>
    <col min="13828" max="13828" width="15.59765625" style="2" customWidth="1"/>
    <col min="13829" max="13829" width="18.19921875" style="2" customWidth="1"/>
    <col min="13830" max="13830" width="11" style="2" customWidth="1"/>
    <col min="13831" max="13831" width="1.19921875" style="2" customWidth="1"/>
    <col min="13832" max="14080" width="9" style="2"/>
    <col min="14081" max="14081" width="1.19921875" style="2" customWidth="1"/>
    <col min="14082" max="14082" width="14.5" style="2" customWidth="1"/>
    <col min="14083" max="14083" width="13.59765625" style="2" customWidth="1"/>
    <col min="14084" max="14084" width="15.59765625" style="2" customWidth="1"/>
    <col min="14085" max="14085" width="18.19921875" style="2" customWidth="1"/>
    <col min="14086" max="14086" width="11" style="2" customWidth="1"/>
    <col min="14087" max="14087" width="1.19921875" style="2" customWidth="1"/>
    <col min="14088" max="14336" width="9" style="2"/>
    <col min="14337" max="14337" width="1.19921875" style="2" customWidth="1"/>
    <col min="14338" max="14338" width="14.5" style="2" customWidth="1"/>
    <col min="14339" max="14339" width="13.59765625" style="2" customWidth="1"/>
    <col min="14340" max="14340" width="15.59765625" style="2" customWidth="1"/>
    <col min="14341" max="14341" width="18.19921875" style="2" customWidth="1"/>
    <col min="14342" max="14342" width="11" style="2" customWidth="1"/>
    <col min="14343" max="14343" width="1.19921875" style="2" customWidth="1"/>
    <col min="14344" max="14592" width="9" style="2"/>
    <col min="14593" max="14593" width="1.19921875" style="2" customWidth="1"/>
    <col min="14594" max="14594" width="14.5" style="2" customWidth="1"/>
    <col min="14595" max="14595" width="13.59765625" style="2" customWidth="1"/>
    <col min="14596" max="14596" width="15.59765625" style="2" customWidth="1"/>
    <col min="14597" max="14597" width="18.19921875" style="2" customWidth="1"/>
    <col min="14598" max="14598" width="11" style="2" customWidth="1"/>
    <col min="14599" max="14599" width="1.19921875" style="2" customWidth="1"/>
    <col min="14600" max="14848" width="9" style="2"/>
    <col min="14849" max="14849" width="1.19921875" style="2" customWidth="1"/>
    <col min="14850" max="14850" width="14.5" style="2" customWidth="1"/>
    <col min="14851" max="14851" width="13.59765625" style="2" customWidth="1"/>
    <col min="14852" max="14852" width="15.59765625" style="2" customWidth="1"/>
    <col min="14853" max="14853" width="18.19921875" style="2" customWidth="1"/>
    <col min="14854" max="14854" width="11" style="2" customWidth="1"/>
    <col min="14855" max="14855" width="1.19921875" style="2" customWidth="1"/>
    <col min="14856" max="15104" width="9" style="2"/>
    <col min="15105" max="15105" width="1.19921875" style="2" customWidth="1"/>
    <col min="15106" max="15106" width="14.5" style="2" customWidth="1"/>
    <col min="15107" max="15107" width="13.59765625" style="2" customWidth="1"/>
    <col min="15108" max="15108" width="15.59765625" style="2" customWidth="1"/>
    <col min="15109" max="15109" width="18.19921875" style="2" customWidth="1"/>
    <col min="15110" max="15110" width="11" style="2" customWidth="1"/>
    <col min="15111" max="15111" width="1.19921875" style="2" customWidth="1"/>
    <col min="15112" max="15360" width="9" style="2"/>
    <col min="15361" max="15361" width="1.19921875" style="2" customWidth="1"/>
    <col min="15362" max="15362" width="14.5" style="2" customWidth="1"/>
    <col min="15363" max="15363" width="13.59765625" style="2" customWidth="1"/>
    <col min="15364" max="15364" width="15.59765625" style="2" customWidth="1"/>
    <col min="15365" max="15365" width="18.19921875" style="2" customWidth="1"/>
    <col min="15366" max="15366" width="11" style="2" customWidth="1"/>
    <col min="15367" max="15367" width="1.19921875" style="2" customWidth="1"/>
    <col min="15368" max="15616" width="9" style="2"/>
    <col min="15617" max="15617" width="1.19921875" style="2" customWidth="1"/>
    <col min="15618" max="15618" width="14.5" style="2" customWidth="1"/>
    <col min="15619" max="15619" width="13.59765625" style="2" customWidth="1"/>
    <col min="15620" max="15620" width="15.59765625" style="2" customWidth="1"/>
    <col min="15621" max="15621" width="18.19921875" style="2" customWidth="1"/>
    <col min="15622" max="15622" width="11" style="2" customWidth="1"/>
    <col min="15623" max="15623" width="1.19921875" style="2" customWidth="1"/>
    <col min="15624" max="15872" width="9" style="2"/>
    <col min="15873" max="15873" width="1.19921875" style="2" customWidth="1"/>
    <col min="15874" max="15874" width="14.5" style="2" customWidth="1"/>
    <col min="15875" max="15875" width="13.59765625" style="2" customWidth="1"/>
    <col min="15876" max="15876" width="15.59765625" style="2" customWidth="1"/>
    <col min="15877" max="15877" width="18.19921875" style="2" customWidth="1"/>
    <col min="15878" max="15878" width="11" style="2" customWidth="1"/>
    <col min="15879" max="15879" width="1.19921875" style="2" customWidth="1"/>
    <col min="15880" max="16128" width="9" style="2"/>
    <col min="16129" max="16129" width="1.19921875" style="2" customWidth="1"/>
    <col min="16130" max="16130" width="14.5" style="2" customWidth="1"/>
    <col min="16131" max="16131" width="13.59765625" style="2" customWidth="1"/>
    <col min="16132" max="16132" width="15.59765625" style="2" customWidth="1"/>
    <col min="16133" max="16133" width="18.19921875" style="2" customWidth="1"/>
    <col min="16134" max="16134" width="11" style="2" customWidth="1"/>
    <col min="16135" max="16135" width="1.19921875" style="2" customWidth="1"/>
    <col min="16136" max="16384" width="9" style="2"/>
  </cols>
  <sheetData>
    <row r="2" spans="2:9">
      <c r="B2" s="907" t="s">
        <v>881</v>
      </c>
      <c r="C2" s="907"/>
      <c r="D2" s="8"/>
      <c r="E2" s="908"/>
      <c r="F2" s="908"/>
    </row>
    <row r="3" spans="2:9">
      <c r="B3" s="5"/>
    </row>
    <row r="4" spans="2:9" ht="37.5" customHeight="1">
      <c r="B4" s="909" t="s">
        <v>882</v>
      </c>
      <c r="C4" s="909"/>
      <c r="D4" s="909"/>
      <c r="E4" s="909"/>
      <c r="F4" s="909"/>
    </row>
    <row r="5" spans="2:9" ht="17.25" customHeight="1">
      <c r="B5" s="237"/>
      <c r="C5" s="237"/>
      <c r="D5" s="237"/>
      <c r="E5" s="237"/>
      <c r="F5" s="237"/>
    </row>
    <row r="6" spans="2:9" ht="17.25" customHeight="1">
      <c r="B6" s="237"/>
      <c r="C6" s="237"/>
      <c r="D6" s="237"/>
      <c r="E6" s="237"/>
      <c r="F6" s="237"/>
    </row>
    <row r="7" spans="2:9" ht="17.25" customHeight="1">
      <c r="B7" s="910" t="s">
        <v>853</v>
      </c>
      <c r="C7" s="926"/>
      <c r="D7" s="237"/>
      <c r="E7" s="237"/>
      <c r="F7" s="237"/>
    </row>
    <row r="8" spans="2:9" ht="17.25" customHeight="1">
      <c r="B8" s="911" t="s">
        <v>854</v>
      </c>
      <c r="C8" s="927"/>
      <c r="D8" s="237"/>
      <c r="E8" s="237"/>
      <c r="F8" s="237"/>
    </row>
    <row r="9" spans="2:9" ht="17.25" customHeight="1">
      <c r="B9" s="906"/>
      <c r="C9" s="906"/>
      <c r="D9" s="906"/>
      <c r="E9" s="906"/>
      <c r="F9" s="906"/>
      <c r="G9" s="6"/>
      <c r="H9" s="6"/>
      <c r="I9" s="6"/>
    </row>
    <row r="10" spans="2:9" ht="21" customHeight="1">
      <c r="B10" s="238"/>
      <c r="C10" s="238"/>
      <c r="D10" s="928" t="s">
        <v>855</v>
      </c>
      <c r="E10" s="915"/>
      <c r="F10" s="916"/>
      <c r="G10" s="6"/>
      <c r="H10" s="6"/>
      <c r="I10" s="6"/>
    </row>
    <row r="11" spans="2:9" ht="21" customHeight="1">
      <c r="D11" s="929"/>
      <c r="E11" s="915"/>
      <c r="F11" s="916"/>
    </row>
    <row r="12" spans="2:9" ht="21" customHeight="1">
      <c r="B12" s="242"/>
      <c r="D12" s="243" t="s">
        <v>856</v>
      </c>
      <c r="E12" s="915"/>
      <c r="F12" s="916"/>
    </row>
    <row r="13" spans="2:9" ht="21" customHeight="1">
      <c r="D13" s="244" t="s">
        <v>545</v>
      </c>
      <c r="E13" s="917"/>
      <c r="F13" s="918"/>
    </row>
    <row r="14" spans="2:9">
      <c r="B14" s="2" t="s">
        <v>857</v>
      </c>
      <c r="D14" s="244"/>
      <c r="E14" s="245"/>
      <c r="F14" s="245"/>
    </row>
    <row r="15" spans="2:9">
      <c r="D15" s="292" t="s">
        <v>858</v>
      </c>
      <c r="E15" s="293" t="s">
        <v>859</v>
      </c>
      <c r="F15" s="9" t="s">
        <v>860</v>
      </c>
    </row>
    <row r="16" spans="2:9" ht="21.6">
      <c r="B16" s="922" t="s">
        <v>546</v>
      </c>
      <c r="C16" s="923"/>
      <c r="D16" s="10" t="s">
        <v>547</v>
      </c>
      <c r="E16" s="924" t="s">
        <v>548</v>
      </c>
      <c r="F16" s="925"/>
    </row>
    <row r="17" spans="2:6" ht="19.5" customHeight="1">
      <c r="B17" s="930"/>
      <c r="C17" s="931"/>
      <c r="D17" s="294" t="s">
        <v>549</v>
      </c>
      <c r="E17" s="934"/>
      <c r="F17" s="936" t="s">
        <v>544</v>
      </c>
    </row>
    <row r="18" spans="2:6" ht="19.5" customHeight="1">
      <c r="B18" s="932"/>
      <c r="C18" s="933"/>
      <c r="D18" s="229" t="s">
        <v>550</v>
      </c>
      <c r="E18" s="935"/>
      <c r="F18" s="937"/>
    </row>
    <row r="19" spans="2:6" ht="19.5" customHeight="1">
      <c r="B19" s="930"/>
      <c r="C19" s="931"/>
      <c r="D19" s="294" t="s">
        <v>549</v>
      </c>
      <c r="E19" s="934"/>
      <c r="F19" s="936" t="s">
        <v>544</v>
      </c>
    </row>
    <row r="20" spans="2:6" ht="19.5" customHeight="1">
      <c r="B20" s="932"/>
      <c r="C20" s="933"/>
      <c r="D20" s="229" t="s">
        <v>550</v>
      </c>
      <c r="E20" s="935"/>
      <c r="F20" s="937"/>
    </row>
    <row r="21" spans="2:6" ht="19.5" customHeight="1">
      <c r="B21" s="930"/>
      <c r="C21" s="931"/>
      <c r="D21" s="294" t="s">
        <v>549</v>
      </c>
      <c r="E21" s="934"/>
      <c r="F21" s="936" t="s">
        <v>544</v>
      </c>
    </row>
    <row r="22" spans="2:6" ht="19.5" customHeight="1">
      <c r="B22" s="932"/>
      <c r="C22" s="933"/>
      <c r="D22" s="229" t="s">
        <v>550</v>
      </c>
      <c r="E22" s="935"/>
      <c r="F22" s="937"/>
    </row>
    <row r="23" spans="2:6" ht="19.5" customHeight="1">
      <c r="B23" s="930"/>
      <c r="C23" s="931"/>
      <c r="D23" s="294" t="s">
        <v>549</v>
      </c>
      <c r="E23" s="934"/>
      <c r="F23" s="936" t="s">
        <v>544</v>
      </c>
    </row>
    <row r="24" spans="2:6" ht="19.5" customHeight="1">
      <c r="B24" s="932"/>
      <c r="C24" s="933"/>
      <c r="D24" s="229" t="s">
        <v>550</v>
      </c>
      <c r="E24" s="935"/>
      <c r="F24" s="937"/>
    </row>
    <row r="25" spans="2:6" ht="19.5" customHeight="1">
      <c r="B25" s="930"/>
      <c r="C25" s="931"/>
      <c r="D25" s="294" t="s">
        <v>549</v>
      </c>
      <c r="E25" s="934"/>
      <c r="F25" s="936" t="s">
        <v>544</v>
      </c>
    </row>
    <row r="26" spans="2:6" ht="19.5" customHeight="1">
      <c r="B26" s="932"/>
      <c r="C26" s="933"/>
      <c r="D26" s="229" t="s">
        <v>550</v>
      </c>
      <c r="E26" s="935"/>
      <c r="F26" s="937"/>
    </row>
    <row r="28" spans="2:6" ht="41.25" customHeight="1">
      <c r="B28" s="938" t="s">
        <v>551</v>
      </c>
      <c r="C28" s="939"/>
      <c r="D28" s="939"/>
      <c r="E28" s="939"/>
      <c r="F28" s="939"/>
    </row>
    <row r="29" spans="2:6" ht="84.75" customHeight="1">
      <c r="B29" s="938" t="s">
        <v>552</v>
      </c>
      <c r="C29" s="939"/>
      <c r="D29" s="939"/>
      <c r="E29" s="939"/>
      <c r="F29" s="939"/>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zoomScaleNormal="100" workbookViewId="0"/>
  </sheetViews>
  <sheetFormatPr defaultColWidth="9" defaultRowHeight="13.2"/>
  <cols>
    <col min="1" max="1" width="14.59765625" style="251" customWidth="1"/>
    <col min="2" max="2" width="15.3984375" style="251" customWidth="1"/>
    <col min="3" max="18" width="1.8984375" style="251" customWidth="1"/>
    <col min="19" max="25" width="5.59765625" style="251" customWidth="1"/>
    <col min="26" max="26" width="4.19921875" style="251" customWidth="1"/>
    <col min="27" max="16384" width="9" style="251"/>
  </cols>
  <sheetData>
    <row r="1" spans="1:26" ht="20.100000000000001" customHeight="1">
      <c r="A1" s="250" t="s">
        <v>553</v>
      </c>
      <c r="B1" s="250"/>
      <c r="C1" s="250"/>
      <c r="D1" s="250"/>
      <c r="E1" s="250"/>
      <c r="F1" s="250"/>
      <c r="G1" s="250"/>
      <c r="H1" s="250"/>
      <c r="I1" s="250"/>
      <c r="J1" s="250"/>
      <c r="K1" s="250"/>
      <c r="L1" s="250"/>
      <c r="M1" s="250"/>
      <c r="N1" s="250"/>
      <c r="O1" s="250"/>
      <c r="P1" s="250"/>
      <c r="Q1" s="250"/>
      <c r="R1" s="250"/>
      <c r="V1" s="940" t="s">
        <v>848</v>
      </c>
      <c r="W1" s="940"/>
      <c r="X1" s="940"/>
      <c r="Y1" s="940"/>
      <c r="Z1" s="940"/>
    </row>
    <row r="2" spans="1:26" ht="20.100000000000001" customHeight="1"/>
    <row r="3" spans="1:26" ht="45.9" customHeight="1">
      <c r="A3" s="941" t="s">
        <v>554</v>
      </c>
      <c r="B3" s="941"/>
      <c r="C3" s="941"/>
      <c r="D3" s="941"/>
      <c r="E3" s="941"/>
      <c r="F3" s="941"/>
      <c r="G3" s="941"/>
      <c r="H3" s="941"/>
      <c r="I3" s="941"/>
      <c r="J3" s="941"/>
      <c r="K3" s="941"/>
      <c r="L3" s="941"/>
      <c r="M3" s="941"/>
      <c r="N3" s="941"/>
      <c r="O3" s="941"/>
      <c r="P3" s="941"/>
      <c r="Q3" s="941"/>
      <c r="R3" s="941"/>
      <c r="S3" s="941"/>
      <c r="T3" s="941"/>
      <c r="U3" s="941"/>
      <c r="V3" s="941"/>
      <c r="W3" s="941"/>
      <c r="X3" s="941"/>
      <c r="Y3" s="941"/>
      <c r="Z3" s="941"/>
    </row>
    <row r="4" spans="1:26" ht="20.100000000000001" customHeight="1">
      <c r="A4" s="252"/>
      <c r="B4" s="252"/>
      <c r="C4" s="942"/>
      <c r="D4" s="942"/>
      <c r="E4" s="942"/>
      <c r="F4" s="942"/>
      <c r="G4" s="942"/>
      <c r="H4" s="942"/>
      <c r="I4" s="942"/>
      <c r="J4" s="942"/>
      <c r="K4" s="942"/>
      <c r="L4" s="942"/>
      <c r="M4" s="942"/>
      <c r="N4" s="942"/>
      <c r="O4" s="942"/>
      <c r="P4" s="942"/>
      <c r="Q4" s="942"/>
      <c r="R4" s="942"/>
      <c r="S4" s="252"/>
      <c r="T4" s="252"/>
      <c r="U4" s="252"/>
      <c r="V4" s="252"/>
      <c r="W4" s="252"/>
      <c r="X4" s="252"/>
      <c r="Y4" s="252"/>
      <c r="Z4" s="252"/>
    </row>
    <row r="5" spans="1:26" ht="20.100000000000001" customHeight="1" thickBot="1">
      <c r="C5" s="940"/>
      <c r="D5" s="940"/>
      <c r="E5" s="940"/>
      <c r="F5" s="940"/>
      <c r="G5" s="940"/>
      <c r="H5" s="940"/>
      <c r="I5" s="940"/>
      <c r="J5" s="940"/>
      <c r="K5" s="940"/>
      <c r="L5" s="940"/>
      <c r="M5" s="940"/>
      <c r="N5" s="940"/>
      <c r="O5" s="940"/>
      <c r="P5" s="940"/>
      <c r="Q5" s="940"/>
      <c r="R5" s="940"/>
    </row>
    <row r="6" spans="1:26" ht="20.100000000000001" customHeight="1" thickBot="1">
      <c r="C6" s="943" t="s">
        <v>873</v>
      </c>
      <c r="D6" s="943"/>
      <c r="E6" s="943"/>
      <c r="F6" s="943"/>
      <c r="G6" s="943"/>
      <c r="H6" s="943"/>
      <c r="I6" s="943"/>
      <c r="J6" s="943"/>
      <c r="K6" s="943"/>
      <c r="L6" s="943"/>
      <c r="M6" s="943"/>
      <c r="N6" s="943"/>
      <c r="O6" s="943"/>
      <c r="P6" s="943"/>
      <c r="Q6" s="943"/>
      <c r="R6" s="943"/>
      <c r="S6" s="944"/>
      <c r="T6" s="945"/>
      <c r="U6" s="945"/>
      <c r="V6" s="945"/>
      <c r="W6" s="945"/>
      <c r="X6" s="945"/>
      <c r="Y6" s="946"/>
      <c r="Z6" s="253"/>
    </row>
    <row r="7" spans="1:26" ht="20.100000000000001" customHeight="1" thickBot="1">
      <c r="C7" s="940"/>
      <c r="D7" s="940"/>
      <c r="E7" s="940"/>
      <c r="F7" s="940"/>
      <c r="G7" s="940"/>
      <c r="H7" s="940"/>
      <c r="I7" s="940"/>
      <c r="J7" s="940"/>
      <c r="K7" s="940"/>
      <c r="L7" s="940"/>
      <c r="M7" s="940"/>
      <c r="N7" s="940"/>
      <c r="O7" s="940"/>
      <c r="P7" s="940"/>
      <c r="Q7" s="940"/>
      <c r="R7" s="940"/>
      <c r="S7" s="253"/>
      <c r="T7" s="253"/>
      <c r="U7" s="253"/>
      <c r="V7" s="253"/>
      <c r="W7" s="253"/>
      <c r="X7" s="253"/>
      <c r="Y7" s="253"/>
      <c r="Z7" s="253"/>
    </row>
    <row r="8" spans="1:26" ht="20.100000000000001" customHeight="1" thickBot="1">
      <c r="C8" s="943" t="s">
        <v>874</v>
      </c>
      <c r="D8" s="943"/>
      <c r="E8" s="943"/>
      <c r="F8" s="943"/>
      <c r="G8" s="943"/>
      <c r="H8" s="943"/>
      <c r="I8" s="943"/>
      <c r="J8" s="943"/>
      <c r="K8" s="943"/>
      <c r="L8" s="943"/>
      <c r="M8" s="943"/>
      <c r="N8" s="943"/>
      <c r="O8" s="943"/>
      <c r="P8" s="943"/>
      <c r="Q8" s="943"/>
      <c r="R8" s="943"/>
      <c r="S8" s="254"/>
      <c r="T8" s="255"/>
      <c r="U8" s="255"/>
      <c r="V8" s="255"/>
      <c r="W8" s="256"/>
      <c r="X8" s="257"/>
      <c r="Y8" s="258"/>
      <c r="Z8" s="259"/>
    </row>
    <row r="9" spans="1:26" ht="20.100000000000001" customHeight="1" thickBot="1">
      <c r="C9" s="940"/>
      <c r="D9" s="940"/>
      <c r="E9" s="940"/>
      <c r="F9" s="940"/>
      <c r="G9" s="940"/>
      <c r="H9" s="940"/>
      <c r="I9" s="940"/>
      <c r="J9" s="940"/>
      <c r="K9" s="940"/>
      <c r="L9" s="940"/>
      <c r="M9" s="940"/>
      <c r="N9" s="940"/>
      <c r="O9" s="940"/>
      <c r="P9" s="940"/>
      <c r="Q9" s="940"/>
      <c r="R9" s="940"/>
      <c r="S9" s="260" t="s">
        <v>556</v>
      </c>
      <c r="T9" s="261"/>
      <c r="U9" s="261"/>
      <c r="V9" s="261"/>
      <c r="W9" s="261"/>
      <c r="X9" s="261"/>
      <c r="Y9" s="261"/>
      <c r="Z9" s="261"/>
    </row>
    <row r="10" spans="1:26" ht="20.100000000000001" customHeight="1" thickBot="1">
      <c r="C10" s="943" t="s">
        <v>875</v>
      </c>
      <c r="D10" s="943"/>
      <c r="E10" s="943"/>
      <c r="F10" s="943"/>
      <c r="G10" s="943"/>
      <c r="H10" s="943"/>
      <c r="I10" s="943"/>
      <c r="J10" s="943"/>
      <c r="K10" s="943"/>
      <c r="L10" s="943"/>
      <c r="M10" s="943"/>
      <c r="N10" s="943"/>
      <c r="O10" s="943"/>
      <c r="P10" s="943"/>
      <c r="Q10" s="943"/>
      <c r="R10" s="943"/>
      <c r="S10" s="944"/>
      <c r="T10" s="945"/>
      <c r="U10" s="945"/>
      <c r="V10" s="945"/>
      <c r="W10" s="945"/>
      <c r="X10" s="945"/>
      <c r="Y10" s="946"/>
      <c r="Z10" s="253"/>
    </row>
    <row r="11" spans="1:26" ht="20.100000000000001" customHeight="1">
      <c r="C11" s="950"/>
      <c r="D11" s="950"/>
      <c r="E11" s="950"/>
      <c r="F11" s="950"/>
      <c r="G11" s="950"/>
      <c r="H11" s="950"/>
      <c r="I11" s="950"/>
      <c r="J11" s="950"/>
      <c r="K11" s="950"/>
      <c r="L11" s="950"/>
      <c r="M11" s="950"/>
      <c r="N11" s="950"/>
      <c r="O11" s="950"/>
      <c r="P11" s="950"/>
      <c r="Q11" s="950"/>
      <c r="R11" s="950"/>
      <c r="S11" s="262"/>
      <c r="T11" s="262"/>
      <c r="U11" s="262"/>
      <c r="V11" s="262"/>
      <c r="W11" s="262"/>
      <c r="X11" s="262"/>
      <c r="Y11" s="262"/>
      <c r="Z11" s="262"/>
    </row>
    <row r="12" spans="1:26" ht="32.1" customHeight="1" thickBot="1">
      <c r="A12" s="263" t="s">
        <v>876</v>
      </c>
      <c r="B12" s="264" t="s">
        <v>877</v>
      </c>
      <c r="C12" s="951" t="s">
        <v>878</v>
      </c>
      <c r="D12" s="952"/>
      <c r="E12" s="952"/>
      <c r="F12" s="952"/>
      <c r="G12" s="952"/>
      <c r="H12" s="952"/>
      <c r="I12" s="952"/>
      <c r="J12" s="952"/>
      <c r="K12" s="952"/>
      <c r="L12" s="952"/>
      <c r="M12" s="952"/>
      <c r="N12" s="952"/>
      <c r="O12" s="952"/>
      <c r="P12" s="952"/>
      <c r="Q12" s="952"/>
      <c r="R12" s="953"/>
      <c r="S12" s="954" t="s">
        <v>558</v>
      </c>
      <c r="T12" s="955"/>
      <c r="U12" s="954" t="s">
        <v>879</v>
      </c>
      <c r="V12" s="956"/>
      <c r="W12" s="956"/>
      <c r="X12" s="956"/>
      <c r="Y12" s="956"/>
      <c r="Z12" s="955"/>
    </row>
    <row r="13" spans="1:26" s="250" customFormat="1" ht="32.1" customHeight="1" thickBot="1">
      <c r="A13" s="265"/>
      <c r="B13" s="265"/>
      <c r="C13" s="266"/>
      <c r="D13" s="267"/>
      <c r="E13" s="267"/>
      <c r="F13" s="267"/>
      <c r="G13" s="267"/>
      <c r="H13" s="267"/>
      <c r="I13" s="267"/>
      <c r="J13" s="267"/>
      <c r="K13" s="267"/>
      <c r="L13" s="267"/>
      <c r="M13" s="267"/>
      <c r="N13" s="267"/>
      <c r="O13" s="267"/>
      <c r="P13" s="267"/>
      <c r="Q13" s="267"/>
      <c r="R13" s="268"/>
      <c r="S13" s="269"/>
      <c r="T13" s="270" t="s">
        <v>825</v>
      </c>
      <c r="U13" s="947"/>
      <c r="V13" s="948"/>
      <c r="W13" s="948"/>
      <c r="X13" s="948"/>
      <c r="Y13" s="949"/>
      <c r="Z13" s="271" t="s">
        <v>585</v>
      </c>
    </row>
    <row r="14" spans="1:26" s="250" customFormat="1" ht="32.1" customHeight="1" thickBot="1">
      <c r="A14" s="265"/>
      <c r="B14" s="265"/>
      <c r="C14" s="266"/>
      <c r="D14" s="267"/>
      <c r="E14" s="267"/>
      <c r="F14" s="267"/>
      <c r="G14" s="267"/>
      <c r="H14" s="267"/>
      <c r="I14" s="267"/>
      <c r="J14" s="267"/>
      <c r="K14" s="267"/>
      <c r="L14" s="267"/>
      <c r="M14" s="267"/>
      <c r="N14" s="267"/>
      <c r="O14" s="267"/>
      <c r="P14" s="267"/>
      <c r="Q14" s="267"/>
      <c r="R14" s="268"/>
      <c r="S14" s="269"/>
      <c r="T14" s="270" t="s">
        <v>825</v>
      </c>
      <c r="U14" s="947"/>
      <c r="V14" s="948"/>
      <c r="W14" s="948"/>
      <c r="X14" s="948"/>
      <c r="Y14" s="949"/>
      <c r="Z14" s="271" t="s">
        <v>585</v>
      </c>
    </row>
    <row r="15" spans="1:26" s="250" customFormat="1" ht="32.1" customHeight="1" thickBot="1">
      <c r="A15" s="272"/>
      <c r="B15" s="272"/>
      <c r="C15" s="273"/>
      <c r="D15" s="274"/>
      <c r="E15" s="274"/>
      <c r="F15" s="274"/>
      <c r="G15" s="274"/>
      <c r="H15" s="274"/>
      <c r="I15" s="274"/>
      <c r="J15" s="274"/>
      <c r="K15" s="274"/>
      <c r="L15" s="274"/>
      <c r="M15" s="274"/>
      <c r="N15" s="274"/>
      <c r="O15" s="274"/>
      <c r="P15" s="274"/>
      <c r="Q15" s="274"/>
      <c r="R15" s="275"/>
      <c r="S15" s="269"/>
      <c r="T15" s="270" t="s">
        <v>825</v>
      </c>
      <c r="U15" s="947"/>
      <c r="V15" s="948"/>
      <c r="W15" s="948"/>
      <c r="X15" s="948"/>
      <c r="Y15" s="949"/>
      <c r="Z15" s="271" t="s">
        <v>585</v>
      </c>
    </row>
    <row r="16" spans="1:26" s="250" customFormat="1" ht="32.1" customHeight="1" thickBot="1">
      <c r="A16" s="276"/>
      <c r="B16" s="272"/>
      <c r="C16" s="277"/>
      <c r="D16" s="278"/>
      <c r="E16" s="278"/>
      <c r="F16" s="278"/>
      <c r="G16" s="278"/>
      <c r="H16" s="278"/>
      <c r="I16" s="278"/>
      <c r="J16" s="278"/>
      <c r="K16" s="278"/>
      <c r="L16" s="278"/>
      <c r="M16" s="278"/>
      <c r="N16" s="278"/>
      <c r="O16" s="278"/>
      <c r="P16" s="278"/>
      <c r="Q16" s="278"/>
      <c r="R16" s="279"/>
      <c r="S16" s="269"/>
      <c r="T16" s="270" t="s">
        <v>825</v>
      </c>
      <c r="U16" s="947"/>
      <c r="V16" s="948"/>
      <c r="W16" s="948"/>
      <c r="X16" s="948"/>
      <c r="Y16" s="949"/>
      <c r="Z16" s="271" t="s">
        <v>585</v>
      </c>
    </row>
    <row r="17" spans="1:26" s="250" customFormat="1" ht="32.1" customHeight="1" thickBot="1">
      <c r="A17" s="276"/>
      <c r="B17" s="272"/>
      <c r="C17" s="277"/>
      <c r="D17" s="278"/>
      <c r="E17" s="278"/>
      <c r="F17" s="278"/>
      <c r="G17" s="278"/>
      <c r="H17" s="278"/>
      <c r="I17" s="278"/>
      <c r="J17" s="278"/>
      <c r="K17" s="278"/>
      <c r="L17" s="278"/>
      <c r="M17" s="278"/>
      <c r="N17" s="278"/>
      <c r="O17" s="278"/>
      <c r="P17" s="278"/>
      <c r="Q17" s="278"/>
      <c r="R17" s="279"/>
      <c r="S17" s="269"/>
      <c r="T17" s="270" t="s">
        <v>825</v>
      </c>
      <c r="U17" s="947"/>
      <c r="V17" s="948"/>
      <c r="W17" s="948"/>
      <c r="X17" s="948"/>
      <c r="Y17" s="949"/>
      <c r="Z17" s="271" t="s">
        <v>585</v>
      </c>
    </row>
    <row r="18" spans="1:26" s="250" customFormat="1" ht="32.1" customHeight="1" thickBot="1">
      <c r="A18" s="280"/>
      <c r="B18" s="265"/>
      <c r="C18" s="281"/>
      <c r="D18" s="267"/>
      <c r="E18" s="267"/>
      <c r="F18" s="267"/>
      <c r="G18" s="267"/>
      <c r="H18" s="267"/>
      <c r="I18" s="267"/>
      <c r="J18" s="267"/>
      <c r="K18" s="267"/>
      <c r="L18" s="267"/>
      <c r="M18" s="267"/>
      <c r="N18" s="267"/>
      <c r="O18" s="267"/>
      <c r="P18" s="267"/>
      <c r="Q18" s="267"/>
      <c r="R18" s="268"/>
      <c r="S18" s="269"/>
      <c r="T18" s="270" t="s">
        <v>825</v>
      </c>
      <c r="U18" s="947"/>
      <c r="V18" s="948"/>
      <c r="W18" s="948"/>
      <c r="X18" s="948"/>
      <c r="Y18" s="949"/>
      <c r="Z18" s="271" t="s">
        <v>585</v>
      </c>
    </row>
    <row r="19" spans="1:26" s="250" customFormat="1" ht="32.1" customHeight="1" thickBot="1">
      <c r="A19" s="282"/>
      <c r="B19" s="283"/>
      <c r="C19" s="284"/>
      <c r="D19" s="285"/>
      <c r="E19" s="285"/>
      <c r="F19" s="285"/>
      <c r="G19" s="285"/>
      <c r="H19" s="285"/>
      <c r="I19" s="285"/>
      <c r="J19" s="285"/>
      <c r="K19" s="285"/>
      <c r="L19" s="285"/>
      <c r="M19" s="285"/>
      <c r="N19" s="285"/>
      <c r="O19" s="285"/>
      <c r="P19" s="285"/>
      <c r="Q19" s="285"/>
      <c r="R19" s="286"/>
      <c r="S19" s="269"/>
      <c r="T19" s="270" t="s">
        <v>825</v>
      </c>
      <c r="U19" s="947"/>
      <c r="V19" s="948"/>
      <c r="W19" s="948"/>
      <c r="X19" s="948"/>
      <c r="Y19" s="949"/>
      <c r="Z19" s="271" t="s">
        <v>585</v>
      </c>
    </row>
    <row r="20" spans="1:26" s="250" customFormat="1" ht="32.1" customHeight="1" thickBot="1">
      <c r="A20" s="287"/>
      <c r="B20" s="288"/>
      <c r="C20" s="273"/>
      <c r="D20" s="274"/>
      <c r="E20" s="274"/>
      <c r="F20" s="274"/>
      <c r="G20" s="274"/>
      <c r="H20" s="274"/>
      <c r="I20" s="274"/>
      <c r="J20" s="274"/>
      <c r="K20" s="274"/>
      <c r="L20" s="274"/>
      <c r="M20" s="274"/>
      <c r="N20" s="274"/>
      <c r="O20" s="274"/>
      <c r="P20" s="274"/>
      <c r="Q20" s="274"/>
      <c r="R20" s="275"/>
      <c r="S20" s="269"/>
      <c r="T20" s="270" t="s">
        <v>825</v>
      </c>
      <c r="U20" s="947"/>
      <c r="V20" s="948"/>
      <c r="W20" s="948"/>
      <c r="X20" s="948"/>
      <c r="Y20" s="949"/>
      <c r="Z20" s="271" t="s">
        <v>585</v>
      </c>
    </row>
    <row r="21" spans="1:26" s="250" customFormat="1" ht="32.1" customHeight="1" thickBot="1">
      <c r="A21" s="280"/>
      <c r="B21" s="265"/>
      <c r="C21" s="281"/>
      <c r="D21" s="267"/>
      <c r="E21" s="267"/>
      <c r="F21" s="267"/>
      <c r="G21" s="267"/>
      <c r="H21" s="267"/>
      <c r="I21" s="267"/>
      <c r="J21" s="267"/>
      <c r="K21" s="267"/>
      <c r="L21" s="267"/>
      <c r="M21" s="267"/>
      <c r="N21" s="267"/>
      <c r="O21" s="267"/>
      <c r="P21" s="267"/>
      <c r="Q21" s="267"/>
      <c r="R21" s="268"/>
      <c r="S21" s="269"/>
      <c r="T21" s="270" t="s">
        <v>825</v>
      </c>
      <c r="U21" s="947"/>
      <c r="V21" s="948"/>
      <c r="W21" s="948"/>
      <c r="X21" s="948"/>
      <c r="Y21" s="949"/>
      <c r="Z21" s="271" t="s">
        <v>585</v>
      </c>
    </row>
    <row r="22" spans="1:26" ht="32.1" customHeight="1" thickBot="1">
      <c r="A22" s="282"/>
      <c r="B22" s="283"/>
      <c r="C22" s="284"/>
      <c r="D22" s="285"/>
      <c r="E22" s="285"/>
      <c r="F22" s="285"/>
      <c r="G22" s="285"/>
      <c r="H22" s="285"/>
      <c r="I22" s="285"/>
      <c r="J22" s="285"/>
      <c r="K22" s="285"/>
      <c r="L22" s="285"/>
      <c r="M22" s="285"/>
      <c r="N22" s="285"/>
      <c r="O22" s="285"/>
      <c r="P22" s="285"/>
      <c r="Q22" s="285"/>
      <c r="R22" s="286"/>
      <c r="S22" s="269"/>
      <c r="T22" s="270" t="s">
        <v>825</v>
      </c>
      <c r="U22" s="947"/>
      <c r="V22" s="948"/>
      <c r="W22" s="948"/>
      <c r="X22" s="948"/>
      <c r="Y22" s="949"/>
      <c r="Z22" s="271" t="s">
        <v>585</v>
      </c>
    </row>
    <row r="23" spans="1:26" ht="24.9" customHeight="1">
      <c r="A23" s="289"/>
      <c r="B23" s="289"/>
      <c r="C23" s="957"/>
      <c r="D23" s="957"/>
      <c r="E23" s="957"/>
      <c r="F23" s="957"/>
      <c r="G23" s="957"/>
      <c r="H23" s="957"/>
      <c r="I23" s="957"/>
      <c r="J23" s="957"/>
      <c r="K23" s="957"/>
      <c r="L23" s="957"/>
      <c r="M23" s="957"/>
      <c r="N23" s="957"/>
      <c r="O23" s="957"/>
      <c r="P23" s="957"/>
      <c r="Q23" s="957"/>
      <c r="R23" s="957"/>
      <c r="S23" s="289"/>
      <c r="T23" s="290"/>
      <c r="U23" s="289"/>
      <c r="V23" s="289"/>
      <c r="W23" s="289"/>
      <c r="X23" s="289"/>
      <c r="Y23" s="289"/>
      <c r="Z23" s="290"/>
    </row>
    <row r="24" spans="1:26" ht="23.1" customHeight="1">
      <c r="A24" s="958" t="s">
        <v>880</v>
      </c>
      <c r="B24" s="958"/>
      <c r="C24" s="958"/>
      <c r="D24" s="958"/>
      <c r="E24" s="958"/>
      <c r="F24" s="958"/>
      <c r="G24" s="958"/>
      <c r="H24" s="958"/>
      <c r="I24" s="958"/>
      <c r="J24" s="958"/>
      <c r="K24" s="958"/>
      <c r="L24" s="958"/>
      <c r="M24" s="958"/>
      <c r="N24" s="958"/>
      <c r="O24" s="958"/>
      <c r="P24" s="958"/>
      <c r="Q24" s="958"/>
      <c r="R24" s="958"/>
      <c r="S24" s="958"/>
      <c r="T24" s="958"/>
      <c r="U24" s="958"/>
      <c r="V24" s="958"/>
      <c r="W24" s="958"/>
      <c r="X24" s="958"/>
      <c r="Y24" s="958"/>
      <c r="Z24" s="958"/>
    </row>
    <row r="25" spans="1:26" ht="23.1" customHeight="1">
      <c r="A25" s="958"/>
      <c r="B25" s="958"/>
      <c r="C25" s="958"/>
      <c r="D25" s="958"/>
      <c r="E25" s="958"/>
      <c r="F25" s="958"/>
      <c r="G25" s="958"/>
      <c r="H25" s="958"/>
      <c r="I25" s="958"/>
      <c r="J25" s="958"/>
      <c r="K25" s="958"/>
      <c r="L25" s="958"/>
      <c r="M25" s="958"/>
      <c r="N25" s="958"/>
      <c r="O25" s="958"/>
      <c r="P25" s="958"/>
      <c r="Q25" s="958"/>
      <c r="R25" s="958"/>
      <c r="S25" s="958"/>
      <c r="T25" s="958"/>
      <c r="U25" s="958"/>
      <c r="V25" s="958"/>
      <c r="W25" s="958"/>
      <c r="X25" s="958"/>
      <c r="Y25" s="958"/>
      <c r="Z25" s="958"/>
    </row>
    <row r="26" spans="1:26" ht="23.1" customHeight="1">
      <c r="A26" s="958"/>
      <c r="B26" s="958"/>
      <c r="C26" s="958"/>
      <c r="D26" s="958"/>
      <c r="E26" s="958"/>
      <c r="F26" s="958"/>
      <c r="G26" s="958"/>
      <c r="H26" s="958"/>
      <c r="I26" s="958"/>
      <c r="J26" s="958"/>
      <c r="K26" s="958"/>
      <c r="L26" s="958"/>
      <c r="M26" s="958"/>
      <c r="N26" s="958"/>
      <c r="O26" s="958"/>
      <c r="P26" s="958"/>
      <c r="Q26" s="958"/>
      <c r="R26" s="958"/>
      <c r="S26" s="958"/>
      <c r="T26" s="958"/>
      <c r="U26" s="958"/>
      <c r="V26" s="958"/>
      <c r="W26" s="958"/>
      <c r="X26" s="958"/>
      <c r="Y26" s="958"/>
      <c r="Z26" s="958"/>
    </row>
    <row r="27" spans="1:26" ht="23.1" customHeight="1">
      <c r="A27" s="958"/>
      <c r="B27" s="958"/>
      <c r="C27" s="958"/>
      <c r="D27" s="958"/>
      <c r="E27" s="958"/>
      <c r="F27" s="958"/>
      <c r="G27" s="958"/>
      <c r="H27" s="958"/>
      <c r="I27" s="958"/>
      <c r="J27" s="958"/>
      <c r="K27" s="958"/>
      <c r="L27" s="958"/>
      <c r="M27" s="958"/>
      <c r="N27" s="958"/>
      <c r="O27" s="958"/>
      <c r="P27" s="958"/>
      <c r="Q27" s="958"/>
      <c r="R27" s="958"/>
      <c r="S27" s="958"/>
      <c r="T27" s="958"/>
      <c r="U27" s="958"/>
      <c r="V27" s="958"/>
      <c r="W27" s="958"/>
      <c r="X27" s="958"/>
      <c r="Y27" s="958"/>
      <c r="Z27" s="958"/>
    </row>
    <row r="28" spans="1:26" ht="23.1" customHeight="1">
      <c r="A28" s="958"/>
      <c r="B28" s="958"/>
      <c r="C28" s="958"/>
      <c r="D28" s="958"/>
      <c r="E28" s="958"/>
      <c r="F28" s="958"/>
      <c r="G28" s="958"/>
      <c r="H28" s="958"/>
      <c r="I28" s="958"/>
      <c r="J28" s="958"/>
      <c r="K28" s="958"/>
      <c r="L28" s="958"/>
      <c r="M28" s="958"/>
      <c r="N28" s="958"/>
      <c r="O28" s="958"/>
      <c r="P28" s="958"/>
      <c r="Q28" s="958"/>
      <c r="R28" s="958"/>
      <c r="S28" s="958"/>
      <c r="T28" s="958"/>
      <c r="U28" s="958"/>
      <c r="V28" s="958"/>
      <c r="W28" s="958"/>
      <c r="X28" s="958"/>
      <c r="Y28" s="958"/>
      <c r="Z28" s="958"/>
    </row>
    <row r="29" spans="1:26" ht="23.1" customHeight="1">
      <c r="A29" s="958"/>
      <c r="B29" s="958"/>
      <c r="C29" s="958"/>
      <c r="D29" s="958"/>
      <c r="E29" s="958"/>
      <c r="F29" s="958"/>
      <c r="G29" s="958"/>
      <c r="H29" s="958"/>
      <c r="I29" s="958"/>
      <c r="J29" s="958"/>
      <c r="K29" s="958"/>
      <c r="L29" s="958"/>
      <c r="M29" s="958"/>
      <c r="N29" s="958"/>
      <c r="O29" s="958"/>
      <c r="P29" s="958"/>
      <c r="Q29" s="958"/>
      <c r="R29" s="958"/>
      <c r="S29" s="958"/>
      <c r="T29" s="958"/>
      <c r="U29" s="958"/>
      <c r="V29" s="958"/>
      <c r="W29" s="958"/>
      <c r="X29" s="958"/>
      <c r="Y29" s="958"/>
      <c r="Z29" s="958"/>
    </row>
    <row r="30" spans="1:26" ht="23.1" customHeight="1">
      <c r="A30" s="958"/>
      <c r="B30" s="958"/>
      <c r="C30" s="958"/>
      <c r="D30" s="958"/>
      <c r="E30" s="958"/>
      <c r="F30" s="958"/>
      <c r="G30" s="958"/>
      <c r="H30" s="958"/>
      <c r="I30" s="958"/>
      <c r="J30" s="958"/>
      <c r="K30" s="958"/>
      <c r="L30" s="958"/>
      <c r="M30" s="958"/>
      <c r="N30" s="958"/>
      <c r="O30" s="958"/>
      <c r="P30" s="958"/>
      <c r="Q30" s="958"/>
      <c r="R30" s="958"/>
      <c r="S30" s="958"/>
      <c r="T30" s="958"/>
      <c r="U30" s="958"/>
      <c r="V30" s="958"/>
      <c r="W30" s="958"/>
      <c r="X30" s="958"/>
      <c r="Y30" s="958"/>
      <c r="Z30" s="958"/>
    </row>
    <row r="31" spans="1:26" ht="23.1" customHeight="1">
      <c r="A31" s="958"/>
      <c r="B31" s="958"/>
      <c r="C31" s="958"/>
      <c r="D31" s="958"/>
      <c r="E31" s="958"/>
      <c r="F31" s="958"/>
      <c r="G31" s="958"/>
      <c r="H31" s="958"/>
      <c r="I31" s="958"/>
      <c r="J31" s="958"/>
      <c r="K31" s="958"/>
      <c r="L31" s="958"/>
      <c r="M31" s="958"/>
      <c r="N31" s="958"/>
      <c r="O31" s="958"/>
      <c r="P31" s="958"/>
      <c r="Q31" s="958"/>
      <c r="R31" s="958"/>
      <c r="S31" s="958"/>
      <c r="T31" s="958"/>
      <c r="U31" s="958"/>
      <c r="V31" s="958"/>
      <c r="W31" s="958"/>
      <c r="X31" s="958"/>
      <c r="Y31" s="958"/>
      <c r="Z31" s="958"/>
    </row>
    <row r="32" spans="1:26" ht="46.5" customHeight="1">
      <c r="A32" s="958"/>
      <c r="B32" s="958"/>
      <c r="C32" s="958"/>
      <c r="D32" s="958"/>
      <c r="E32" s="958"/>
      <c r="F32" s="958"/>
      <c r="G32" s="958"/>
      <c r="H32" s="958"/>
      <c r="I32" s="958"/>
      <c r="J32" s="958"/>
      <c r="K32" s="958"/>
      <c r="L32" s="958"/>
      <c r="M32" s="958"/>
      <c r="N32" s="958"/>
      <c r="O32" s="958"/>
      <c r="P32" s="958"/>
      <c r="Q32" s="958"/>
      <c r="R32" s="958"/>
      <c r="S32" s="958"/>
      <c r="T32" s="958"/>
      <c r="U32" s="958"/>
      <c r="V32" s="958"/>
      <c r="W32" s="958"/>
      <c r="X32" s="958"/>
      <c r="Y32" s="958"/>
      <c r="Z32" s="958"/>
    </row>
    <row r="33" spans="1:26" ht="46.5" customHeight="1">
      <c r="A33" s="29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row>
    <row r="34" spans="1:26" ht="18.899999999999999" customHeight="1">
      <c r="A34" s="959"/>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G13" sqref="G13:H13"/>
    </sheetView>
  </sheetViews>
  <sheetFormatPr defaultRowHeight="13.2"/>
  <cols>
    <col min="1" max="1" width="1.19921875" style="2" customWidth="1"/>
    <col min="2" max="2" width="14" style="2" customWidth="1"/>
    <col min="3" max="3" width="15.69921875" style="2" customWidth="1"/>
    <col min="4" max="4" width="8.59765625" style="2" customWidth="1"/>
    <col min="5" max="5" width="5.59765625" style="2" customWidth="1"/>
    <col min="6" max="6" width="14.5" style="2" customWidth="1"/>
    <col min="7" max="7" width="4.59765625" style="2" customWidth="1"/>
    <col min="8" max="8" width="20.69921875" style="2" customWidth="1"/>
    <col min="9" max="9" width="1.19921875" style="2" customWidth="1"/>
    <col min="10" max="256" width="9" style="2"/>
    <col min="257" max="257" width="1.19921875" style="2" customWidth="1"/>
    <col min="258" max="258" width="15.59765625" style="2" customWidth="1"/>
    <col min="259" max="259" width="19.59765625" style="2" customWidth="1"/>
    <col min="260" max="260" width="8.59765625" style="2" customWidth="1"/>
    <col min="261" max="261" width="7.59765625" style="2" customWidth="1"/>
    <col min="262" max="262" width="10.59765625" style="2" customWidth="1"/>
    <col min="263" max="263" width="4.59765625" style="2" customWidth="1"/>
    <col min="264" max="264" width="17.59765625" style="2" customWidth="1"/>
    <col min="265" max="265" width="1.19921875" style="2" customWidth="1"/>
    <col min="266" max="512" width="9" style="2"/>
    <col min="513" max="513" width="1.19921875" style="2" customWidth="1"/>
    <col min="514" max="514" width="15.59765625" style="2" customWidth="1"/>
    <col min="515" max="515" width="19.59765625" style="2" customWidth="1"/>
    <col min="516" max="516" width="8.59765625" style="2" customWidth="1"/>
    <col min="517" max="517" width="7.59765625" style="2" customWidth="1"/>
    <col min="518" max="518" width="10.59765625" style="2" customWidth="1"/>
    <col min="519" max="519" width="4.59765625" style="2" customWidth="1"/>
    <col min="520" max="520" width="17.59765625" style="2" customWidth="1"/>
    <col min="521" max="521" width="1.19921875" style="2" customWidth="1"/>
    <col min="522" max="768" width="9" style="2"/>
    <col min="769" max="769" width="1.19921875" style="2" customWidth="1"/>
    <col min="770" max="770" width="15.59765625" style="2" customWidth="1"/>
    <col min="771" max="771" width="19.59765625" style="2" customWidth="1"/>
    <col min="772" max="772" width="8.59765625" style="2" customWidth="1"/>
    <col min="773" max="773" width="7.59765625" style="2" customWidth="1"/>
    <col min="774" max="774" width="10.59765625" style="2" customWidth="1"/>
    <col min="775" max="775" width="4.59765625" style="2" customWidth="1"/>
    <col min="776" max="776" width="17.59765625" style="2" customWidth="1"/>
    <col min="777" max="777" width="1.19921875" style="2" customWidth="1"/>
    <col min="778" max="1024" width="9" style="2"/>
    <col min="1025" max="1025" width="1.19921875" style="2" customWidth="1"/>
    <col min="1026" max="1026" width="15.59765625" style="2" customWidth="1"/>
    <col min="1027" max="1027" width="19.59765625" style="2" customWidth="1"/>
    <col min="1028" max="1028" width="8.59765625" style="2" customWidth="1"/>
    <col min="1029" max="1029" width="7.59765625" style="2" customWidth="1"/>
    <col min="1030" max="1030" width="10.59765625" style="2" customWidth="1"/>
    <col min="1031" max="1031" width="4.59765625" style="2" customWidth="1"/>
    <col min="1032" max="1032" width="17.59765625" style="2" customWidth="1"/>
    <col min="1033" max="1033" width="1.19921875" style="2" customWidth="1"/>
    <col min="1034" max="1280" width="9" style="2"/>
    <col min="1281" max="1281" width="1.19921875" style="2" customWidth="1"/>
    <col min="1282" max="1282" width="15.59765625" style="2" customWidth="1"/>
    <col min="1283" max="1283" width="19.59765625" style="2" customWidth="1"/>
    <col min="1284" max="1284" width="8.59765625" style="2" customWidth="1"/>
    <col min="1285" max="1285" width="7.59765625" style="2" customWidth="1"/>
    <col min="1286" max="1286" width="10.59765625" style="2" customWidth="1"/>
    <col min="1287" max="1287" width="4.59765625" style="2" customWidth="1"/>
    <col min="1288" max="1288" width="17.59765625" style="2" customWidth="1"/>
    <col min="1289" max="1289" width="1.19921875" style="2" customWidth="1"/>
    <col min="1290" max="1536" width="9" style="2"/>
    <col min="1537" max="1537" width="1.19921875" style="2" customWidth="1"/>
    <col min="1538" max="1538" width="15.59765625" style="2" customWidth="1"/>
    <col min="1539" max="1539" width="19.59765625" style="2" customWidth="1"/>
    <col min="1540" max="1540" width="8.59765625" style="2" customWidth="1"/>
    <col min="1541" max="1541" width="7.59765625" style="2" customWidth="1"/>
    <col min="1542" max="1542" width="10.59765625" style="2" customWidth="1"/>
    <col min="1543" max="1543" width="4.59765625" style="2" customWidth="1"/>
    <col min="1544" max="1544" width="17.59765625" style="2" customWidth="1"/>
    <col min="1545" max="1545" width="1.19921875" style="2" customWidth="1"/>
    <col min="1546" max="1792" width="9" style="2"/>
    <col min="1793" max="1793" width="1.19921875" style="2" customWidth="1"/>
    <col min="1794" max="1794" width="15.59765625" style="2" customWidth="1"/>
    <col min="1795" max="1795" width="19.59765625" style="2" customWidth="1"/>
    <col min="1796" max="1796" width="8.59765625" style="2" customWidth="1"/>
    <col min="1797" max="1797" width="7.59765625" style="2" customWidth="1"/>
    <col min="1798" max="1798" width="10.59765625" style="2" customWidth="1"/>
    <col min="1799" max="1799" width="4.59765625" style="2" customWidth="1"/>
    <col min="1800" max="1800" width="17.59765625" style="2" customWidth="1"/>
    <col min="1801" max="1801" width="1.19921875" style="2" customWidth="1"/>
    <col min="1802" max="2048" width="9" style="2"/>
    <col min="2049" max="2049" width="1.19921875" style="2" customWidth="1"/>
    <col min="2050" max="2050" width="15.59765625" style="2" customWidth="1"/>
    <col min="2051" max="2051" width="19.59765625" style="2" customWidth="1"/>
    <col min="2052" max="2052" width="8.59765625" style="2" customWidth="1"/>
    <col min="2053" max="2053" width="7.59765625" style="2" customWidth="1"/>
    <col min="2054" max="2054" width="10.59765625" style="2" customWidth="1"/>
    <col min="2055" max="2055" width="4.59765625" style="2" customWidth="1"/>
    <col min="2056" max="2056" width="17.59765625" style="2" customWidth="1"/>
    <col min="2057" max="2057" width="1.19921875" style="2" customWidth="1"/>
    <col min="2058" max="2304" width="9" style="2"/>
    <col min="2305" max="2305" width="1.19921875" style="2" customWidth="1"/>
    <col min="2306" max="2306" width="15.59765625" style="2" customWidth="1"/>
    <col min="2307" max="2307" width="19.59765625" style="2" customWidth="1"/>
    <col min="2308" max="2308" width="8.59765625" style="2" customWidth="1"/>
    <col min="2309" max="2309" width="7.59765625" style="2" customWidth="1"/>
    <col min="2310" max="2310" width="10.59765625" style="2" customWidth="1"/>
    <col min="2311" max="2311" width="4.59765625" style="2" customWidth="1"/>
    <col min="2312" max="2312" width="17.59765625" style="2" customWidth="1"/>
    <col min="2313" max="2313" width="1.19921875" style="2" customWidth="1"/>
    <col min="2314" max="2560" width="9" style="2"/>
    <col min="2561" max="2561" width="1.19921875" style="2" customWidth="1"/>
    <col min="2562" max="2562" width="15.59765625" style="2" customWidth="1"/>
    <col min="2563" max="2563" width="19.59765625" style="2" customWidth="1"/>
    <col min="2564" max="2564" width="8.59765625" style="2" customWidth="1"/>
    <col min="2565" max="2565" width="7.59765625" style="2" customWidth="1"/>
    <col min="2566" max="2566" width="10.59765625" style="2" customWidth="1"/>
    <col min="2567" max="2567" width="4.59765625" style="2" customWidth="1"/>
    <col min="2568" max="2568" width="17.59765625" style="2" customWidth="1"/>
    <col min="2569" max="2569" width="1.19921875" style="2" customWidth="1"/>
    <col min="2570" max="2816" width="9" style="2"/>
    <col min="2817" max="2817" width="1.19921875" style="2" customWidth="1"/>
    <col min="2818" max="2818" width="15.59765625" style="2" customWidth="1"/>
    <col min="2819" max="2819" width="19.59765625" style="2" customWidth="1"/>
    <col min="2820" max="2820" width="8.59765625" style="2" customWidth="1"/>
    <col min="2821" max="2821" width="7.59765625" style="2" customWidth="1"/>
    <col min="2822" max="2822" width="10.59765625" style="2" customWidth="1"/>
    <col min="2823" max="2823" width="4.59765625" style="2" customWidth="1"/>
    <col min="2824" max="2824" width="17.59765625" style="2" customWidth="1"/>
    <col min="2825" max="2825" width="1.19921875" style="2" customWidth="1"/>
    <col min="2826" max="3072" width="9" style="2"/>
    <col min="3073" max="3073" width="1.19921875" style="2" customWidth="1"/>
    <col min="3074" max="3074" width="15.59765625" style="2" customWidth="1"/>
    <col min="3075" max="3075" width="19.59765625" style="2" customWidth="1"/>
    <col min="3076" max="3076" width="8.59765625" style="2" customWidth="1"/>
    <col min="3077" max="3077" width="7.59765625" style="2" customWidth="1"/>
    <col min="3078" max="3078" width="10.59765625" style="2" customWidth="1"/>
    <col min="3079" max="3079" width="4.59765625" style="2" customWidth="1"/>
    <col min="3080" max="3080" width="17.59765625" style="2" customWidth="1"/>
    <col min="3081" max="3081" width="1.19921875" style="2" customWidth="1"/>
    <col min="3082" max="3328" width="9" style="2"/>
    <col min="3329" max="3329" width="1.19921875" style="2" customWidth="1"/>
    <col min="3330" max="3330" width="15.59765625" style="2" customWidth="1"/>
    <col min="3331" max="3331" width="19.59765625" style="2" customWidth="1"/>
    <col min="3332" max="3332" width="8.59765625" style="2" customWidth="1"/>
    <col min="3333" max="3333" width="7.59765625" style="2" customWidth="1"/>
    <col min="3334" max="3334" width="10.59765625" style="2" customWidth="1"/>
    <col min="3335" max="3335" width="4.59765625" style="2" customWidth="1"/>
    <col min="3336" max="3336" width="17.59765625" style="2" customWidth="1"/>
    <col min="3337" max="3337" width="1.19921875" style="2" customWidth="1"/>
    <col min="3338" max="3584" width="9" style="2"/>
    <col min="3585" max="3585" width="1.19921875" style="2" customWidth="1"/>
    <col min="3586" max="3586" width="15.59765625" style="2" customWidth="1"/>
    <col min="3587" max="3587" width="19.59765625" style="2" customWidth="1"/>
    <col min="3588" max="3588" width="8.59765625" style="2" customWidth="1"/>
    <col min="3589" max="3589" width="7.59765625" style="2" customWidth="1"/>
    <col min="3590" max="3590" width="10.59765625" style="2" customWidth="1"/>
    <col min="3591" max="3591" width="4.59765625" style="2" customWidth="1"/>
    <col min="3592" max="3592" width="17.59765625" style="2" customWidth="1"/>
    <col min="3593" max="3593" width="1.19921875" style="2" customWidth="1"/>
    <col min="3594" max="3840" width="9" style="2"/>
    <col min="3841" max="3841" width="1.19921875" style="2" customWidth="1"/>
    <col min="3842" max="3842" width="15.59765625" style="2" customWidth="1"/>
    <col min="3843" max="3843" width="19.59765625" style="2" customWidth="1"/>
    <col min="3844" max="3844" width="8.59765625" style="2" customWidth="1"/>
    <col min="3845" max="3845" width="7.59765625" style="2" customWidth="1"/>
    <col min="3846" max="3846" width="10.59765625" style="2" customWidth="1"/>
    <col min="3847" max="3847" width="4.59765625" style="2" customWidth="1"/>
    <col min="3848" max="3848" width="17.59765625" style="2" customWidth="1"/>
    <col min="3849" max="3849" width="1.19921875" style="2" customWidth="1"/>
    <col min="3850" max="4096" width="9" style="2"/>
    <col min="4097" max="4097" width="1.19921875" style="2" customWidth="1"/>
    <col min="4098" max="4098" width="15.59765625" style="2" customWidth="1"/>
    <col min="4099" max="4099" width="19.59765625" style="2" customWidth="1"/>
    <col min="4100" max="4100" width="8.59765625" style="2" customWidth="1"/>
    <col min="4101" max="4101" width="7.59765625" style="2" customWidth="1"/>
    <col min="4102" max="4102" width="10.59765625" style="2" customWidth="1"/>
    <col min="4103" max="4103" width="4.59765625" style="2" customWidth="1"/>
    <col min="4104" max="4104" width="17.59765625" style="2" customWidth="1"/>
    <col min="4105" max="4105" width="1.19921875" style="2" customWidth="1"/>
    <col min="4106" max="4352" width="9" style="2"/>
    <col min="4353" max="4353" width="1.19921875" style="2" customWidth="1"/>
    <col min="4354" max="4354" width="15.59765625" style="2" customWidth="1"/>
    <col min="4355" max="4355" width="19.59765625" style="2" customWidth="1"/>
    <col min="4356" max="4356" width="8.59765625" style="2" customWidth="1"/>
    <col min="4357" max="4357" width="7.59765625" style="2" customWidth="1"/>
    <col min="4358" max="4358" width="10.59765625" style="2" customWidth="1"/>
    <col min="4359" max="4359" width="4.59765625" style="2" customWidth="1"/>
    <col min="4360" max="4360" width="17.59765625" style="2" customWidth="1"/>
    <col min="4361" max="4361" width="1.19921875" style="2" customWidth="1"/>
    <col min="4362" max="4608" width="9" style="2"/>
    <col min="4609" max="4609" width="1.19921875" style="2" customWidth="1"/>
    <col min="4610" max="4610" width="15.59765625" style="2" customWidth="1"/>
    <col min="4611" max="4611" width="19.59765625" style="2" customWidth="1"/>
    <col min="4612" max="4612" width="8.59765625" style="2" customWidth="1"/>
    <col min="4613" max="4613" width="7.59765625" style="2" customWidth="1"/>
    <col min="4614" max="4614" width="10.59765625" style="2" customWidth="1"/>
    <col min="4615" max="4615" width="4.59765625" style="2" customWidth="1"/>
    <col min="4616" max="4616" width="17.59765625" style="2" customWidth="1"/>
    <col min="4617" max="4617" width="1.19921875" style="2" customWidth="1"/>
    <col min="4618" max="4864" width="9" style="2"/>
    <col min="4865" max="4865" width="1.19921875" style="2" customWidth="1"/>
    <col min="4866" max="4866" width="15.59765625" style="2" customWidth="1"/>
    <col min="4867" max="4867" width="19.59765625" style="2" customWidth="1"/>
    <col min="4868" max="4868" width="8.59765625" style="2" customWidth="1"/>
    <col min="4869" max="4869" width="7.59765625" style="2" customWidth="1"/>
    <col min="4870" max="4870" width="10.59765625" style="2" customWidth="1"/>
    <col min="4871" max="4871" width="4.59765625" style="2" customWidth="1"/>
    <col min="4872" max="4872" width="17.59765625" style="2" customWidth="1"/>
    <col min="4873" max="4873" width="1.19921875" style="2" customWidth="1"/>
    <col min="4874" max="5120" width="9" style="2"/>
    <col min="5121" max="5121" width="1.19921875" style="2" customWidth="1"/>
    <col min="5122" max="5122" width="15.59765625" style="2" customWidth="1"/>
    <col min="5123" max="5123" width="19.59765625" style="2" customWidth="1"/>
    <col min="5124" max="5124" width="8.59765625" style="2" customWidth="1"/>
    <col min="5125" max="5125" width="7.59765625" style="2" customWidth="1"/>
    <col min="5126" max="5126" width="10.59765625" style="2" customWidth="1"/>
    <col min="5127" max="5127" width="4.59765625" style="2" customWidth="1"/>
    <col min="5128" max="5128" width="17.59765625" style="2" customWidth="1"/>
    <col min="5129" max="5129" width="1.19921875" style="2" customWidth="1"/>
    <col min="5130" max="5376" width="9" style="2"/>
    <col min="5377" max="5377" width="1.19921875" style="2" customWidth="1"/>
    <col min="5378" max="5378" width="15.59765625" style="2" customWidth="1"/>
    <col min="5379" max="5379" width="19.59765625" style="2" customWidth="1"/>
    <col min="5380" max="5380" width="8.59765625" style="2" customWidth="1"/>
    <col min="5381" max="5381" width="7.59765625" style="2" customWidth="1"/>
    <col min="5382" max="5382" width="10.59765625" style="2" customWidth="1"/>
    <col min="5383" max="5383" width="4.59765625" style="2" customWidth="1"/>
    <col min="5384" max="5384" width="17.59765625" style="2" customWidth="1"/>
    <col min="5385" max="5385" width="1.19921875" style="2" customWidth="1"/>
    <col min="5386" max="5632" width="9" style="2"/>
    <col min="5633" max="5633" width="1.19921875" style="2" customWidth="1"/>
    <col min="5634" max="5634" width="15.59765625" style="2" customWidth="1"/>
    <col min="5635" max="5635" width="19.59765625" style="2" customWidth="1"/>
    <col min="5636" max="5636" width="8.59765625" style="2" customWidth="1"/>
    <col min="5637" max="5637" width="7.59765625" style="2" customWidth="1"/>
    <col min="5638" max="5638" width="10.59765625" style="2" customWidth="1"/>
    <col min="5639" max="5639" width="4.59765625" style="2" customWidth="1"/>
    <col min="5640" max="5640" width="17.59765625" style="2" customWidth="1"/>
    <col min="5641" max="5641" width="1.19921875" style="2" customWidth="1"/>
    <col min="5642" max="5888" width="9" style="2"/>
    <col min="5889" max="5889" width="1.19921875" style="2" customWidth="1"/>
    <col min="5890" max="5890" width="15.59765625" style="2" customWidth="1"/>
    <col min="5891" max="5891" width="19.59765625" style="2" customWidth="1"/>
    <col min="5892" max="5892" width="8.59765625" style="2" customWidth="1"/>
    <col min="5893" max="5893" width="7.59765625" style="2" customWidth="1"/>
    <col min="5894" max="5894" width="10.59765625" style="2" customWidth="1"/>
    <col min="5895" max="5895" width="4.59765625" style="2" customWidth="1"/>
    <col min="5896" max="5896" width="17.59765625" style="2" customWidth="1"/>
    <col min="5897" max="5897" width="1.19921875" style="2" customWidth="1"/>
    <col min="5898" max="6144" width="9" style="2"/>
    <col min="6145" max="6145" width="1.19921875" style="2" customWidth="1"/>
    <col min="6146" max="6146" width="15.59765625" style="2" customWidth="1"/>
    <col min="6147" max="6147" width="19.59765625" style="2" customWidth="1"/>
    <col min="6148" max="6148" width="8.59765625" style="2" customWidth="1"/>
    <col min="6149" max="6149" width="7.59765625" style="2" customWidth="1"/>
    <col min="6150" max="6150" width="10.59765625" style="2" customWidth="1"/>
    <col min="6151" max="6151" width="4.59765625" style="2" customWidth="1"/>
    <col min="6152" max="6152" width="17.59765625" style="2" customWidth="1"/>
    <col min="6153" max="6153" width="1.19921875" style="2" customWidth="1"/>
    <col min="6154" max="6400" width="9" style="2"/>
    <col min="6401" max="6401" width="1.19921875" style="2" customWidth="1"/>
    <col min="6402" max="6402" width="15.59765625" style="2" customWidth="1"/>
    <col min="6403" max="6403" width="19.59765625" style="2" customWidth="1"/>
    <col min="6404" max="6404" width="8.59765625" style="2" customWidth="1"/>
    <col min="6405" max="6405" width="7.59765625" style="2" customWidth="1"/>
    <col min="6406" max="6406" width="10.59765625" style="2" customWidth="1"/>
    <col min="6407" max="6407" width="4.59765625" style="2" customWidth="1"/>
    <col min="6408" max="6408" width="17.59765625" style="2" customWidth="1"/>
    <col min="6409" max="6409" width="1.19921875" style="2" customWidth="1"/>
    <col min="6410" max="6656" width="9" style="2"/>
    <col min="6657" max="6657" width="1.19921875" style="2" customWidth="1"/>
    <col min="6658" max="6658" width="15.59765625" style="2" customWidth="1"/>
    <col min="6659" max="6659" width="19.59765625" style="2" customWidth="1"/>
    <col min="6660" max="6660" width="8.59765625" style="2" customWidth="1"/>
    <col min="6661" max="6661" width="7.59765625" style="2" customWidth="1"/>
    <col min="6662" max="6662" width="10.59765625" style="2" customWidth="1"/>
    <col min="6663" max="6663" width="4.59765625" style="2" customWidth="1"/>
    <col min="6664" max="6664" width="17.59765625" style="2" customWidth="1"/>
    <col min="6665" max="6665" width="1.19921875" style="2" customWidth="1"/>
    <col min="6666" max="6912" width="9" style="2"/>
    <col min="6913" max="6913" width="1.19921875" style="2" customWidth="1"/>
    <col min="6914" max="6914" width="15.59765625" style="2" customWidth="1"/>
    <col min="6915" max="6915" width="19.59765625" style="2" customWidth="1"/>
    <col min="6916" max="6916" width="8.59765625" style="2" customWidth="1"/>
    <col min="6917" max="6917" width="7.59765625" style="2" customWidth="1"/>
    <col min="6918" max="6918" width="10.59765625" style="2" customWidth="1"/>
    <col min="6919" max="6919" width="4.59765625" style="2" customWidth="1"/>
    <col min="6920" max="6920" width="17.59765625" style="2" customWidth="1"/>
    <col min="6921" max="6921" width="1.19921875" style="2" customWidth="1"/>
    <col min="6922" max="7168" width="9" style="2"/>
    <col min="7169" max="7169" width="1.19921875" style="2" customWidth="1"/>
    <col min="7170" max="7170" width="15.59765625" style="2" customWidth="1"/>
    <col min="7171" max="7171" width="19.59765625" style="2" customWidth="1"/>
    <col min="7172" max="7172" width="8.59765625" style="2" customWidth="1"/>
    <col min="7173" max="7173" width="7.59765625" style="2" customWidth="1"/>
    <col min="7174" max="7174" width="10.59765625" style="2" customWidth="1"/>
    <col min="7175" max="7175" width="4.59765625" style="2" customWidth="1"/>
    <col min="7176" max="7176" width="17.59765625" style="2" customWidth="1"/>
    <col min="7177" max="7177" width="1.19921875" style="2" customWidth="1"/>
    <col min="7178" max="7424" width="9" style="2"/>
    <col min="7425" max="7425" width="1.19921875" style="2" customWidth="1"/>
    <col min="7426" max="7426" width="15.59765625" style="2" customWidth="1"/>
    <col min="7427" max="7427" width="19.59765625" style="2" customWidth="1"/>
    <col min="7428" max="7428" width="8.59765625" style="2" customWidth="1"/>
    <col min="7429" max="7429" width="7.59765625" style="2" customWidth="1"/>
    <col min="7430" max="7430" width="10.59765625" style="2" customWidth="1"/>
    <col min="7431" max="7431" width="4.59765625" style="2" customWidth="1"/>
    <col min="7432" max="7432" width="17.59765625" style="2" customWidth="1"/>
    <col min="7433" max="7433" width="1.19921875" style="2" customWidth="1"/>
    <col min="7434" max="7680" width="9" style="2"/>
    <col min="7681" max="7681" width="1.19921875" style="2" customWidth="1"/>
    <col min="7682" max="7682" width="15.59765625" style="2" customWidth="1"/>
    <col min="7683" max="7683" width="19.59765625" style="2" customWidth="1"/>
    <col min="7684" max="7684" width="8.59765625" style="2" customWidth="1"/>
    <col min="7685" max="7685" width="7.59765625" style="2" customWidth="1"/>
    <col min="7686" max="7686" width="10.59765625" style="2" customWidth="1"/>
    <col min="7687" max="7687" width="4.59765625" style="2" customWidth="1"/>
    <col min="7688" max="7688" width="17.59765625" style="2" customWidth="1"/>
    <col min="7689" max="7689" width="1.19921875" style="2" customWidth="1"/>
    <col min="7690" max="7936" width="9" style="2"/>
    <col min="7937" max="7937" width="1.19921875" style="2" customWidth="1"/>
    <col min="7938" max="7938" width="15.59765625" style="2" customWidth="1"/>
    <col min="7939" max="7939" width="19.59765625" style="2" customWidth="1"/>
    <col min="7940" max="7940" width="8.59765625" style="2" customWidth="1"/>
    <col min="7941" max="7941" width="7.59765625" style="2" customWidth="1"/>
    <col min="7942" max="7942" width="10.59765625" style="2" customWidth="1"/>
    <col min="7943" max="7943" width="4.59765625" style="2" customWidth="1"/>
    <col min="7944" max="7944" width="17.59765625" style="2" customWidth="1"/>
    <col min="7945" max="7945" width="1.19921875" style="2" customWidth="1"/>
    <col min="7946" max="8192" width="9" style="2"/>
    <col min="8193" max="8193" width="1.19921875" style="2" customWidth="1"/>
    <col min="8194" max="8194" width="15.59765625" style="2" customWidth="1"/>
    <col min="8195" max="8195" width="19.59765625" style="2" customWidth="1"/>
    <col min="8196" max="8196" width="8.59765625" style="2" customWidth="1"/>
    <col min="8197" max="8197" width="7.59765625" style="2" customWidth="1"/>
    <col min="8198" max="8198" width="10.59765625" style="2" customWidth="1"/>
    <col min="8199" max="8199" width="4.59765625" style="2" customWidth="1"/>
    <col min="8200" max="8200" width="17.59765625" style="2" customWidth="1"/>
    <col min="8201" max="8201" width="1.19921875" style="2" customWidth="1"/>
    <col min="8202" max="8448" width="9" style="2"/>
    <col min="8449" max="8449" width="1.19921875" style="2" customWidth="1"/>
    <col min="8450" max="8450" width="15.59765625" style="2" customWidth="1"/>
    <col min="8451" max="8451" width="19.59765625" style="2" customWidth="1"/>
    <col min="8452" max="8452" width="8.59765625" style="2" customWidth="1"/>
    <col min="8453" max="8453" width="7.59765625" style="2" customWidth="1"/>
    <col min="8454" max="8454" width="10.59765625" style="2" customWidth="1"/>
    <col min="8455" max="8455" width="4.59765625" style="2" customWidth="1"/>
    <col min="8456" max="8456" width="17.59765625" style="2" customWidth="1"/>
    <col min="8457" max="8457" width="1.19921875" style="2" customWidth="1"/>
    <col min="8458" max="8704" width="9" style="2"/>
    <col min="8705" max="8705" width="1.19921875" style="2" customWidth="1"/>
    <col min="8706" max="8706" width="15.59765625" style="2" customWidth="1"/>
    <col min="8707" max="8707" width="19.59765625" style="2" customWidth="1"/>
    <col min="8708" max="8708" width="8.59765625" style="2" customWidth="1"/>
    <col min="8709" max="8709" width="7.59765625" style="2" customWidth="1"/>
    <col min="8710" max="8710" width="10.59765625" style="2" customWidth="1"/>
    <col min="8711" max="8711" width="4.59765625" style="2" customWidth="1"/>
    <col min="8712" max="8712" width="17.59765625" style="2" customWidth="1"/>
    <col min="8713" max="8713" width="1.19921875" style="2" customWidth="1"/>
    <col min="8714" max="8960" width="9" style="2"/>
    <col min="8961" max="8961" width="1.19921875" style="2" customWidth="1"/>
    <col min="8962" max="8962" width="15.59765625" style="2" customWidth="1"/>
    <col min="8963" max="8963" width="19.59765625" style="2" customWidth="1"/>
    <col min="8964" max="8964" width="8.59765625" style="2" customWidth="1"/>
    <col min="8965" max="8965" width="7.59765625" style="2" customWidth="1"/>
    <col min="8966" max="8966" width="10.59765625" style="2" customWidth="1"/>
    <col min="8967" max="8967" width="4.59765625" style="2" customWidth="1"/>
    <col min="8968" max="8968" width="17.59765625" style="2" customWidth="1"/>
    <col min="8969" max="8969" width="1.19921875" style="2" customWidth="1"/>
    <col min="8970" max="9216" width="9" style="2"/>
    <col min="9217" max="9217" width="1.19921875" style="2" customWidth="1"/>
    <col min="9218" max="9218" width="15.59765625" style="2" customWidth="1"/>
    <col min="9219" max="9219" width="19.59765625" style="2" customWidth="1"/>
    <col min="9220" max="9220" width="8.59765625" style="2" customWidth="1"/>
    <col min="9221" max="9221" width="7.59765625" style="2" customWidth="1"/>
    <col min="9222" max="9222" width="10.59765625" style="2" customWidth="1"/>
    <col min="9223" max="9223" width="4.59765625" style="2" customWidth="1"/>
    <col min="9224" max="9224" width="17.59765625" style="2" customWidth="1"/>
    <col min="9225" max="9225" width="1.19921875" style="2" customWidth="1"/>
    <col min="9226" max="9472" width="9" style="2"/>
    <col min="9473" max="9473" width="1.19921875" style="2" customWidth="1"/>
    <col min="9474" max="9474" width="15.59765625" style="2" customWidth="1"/>
    <col min="9475" max="9475" width="19.59765625" style="2" customWidth="1"/>
    <col min="9476" max="9476" width="8.59765625" style="2" customWidth="1"/>
    <col min="9477" max="9477" width="7.59765625" style="2" customWidth="1"/>
    <col min="9478" max="9478" width="10.59765625" style="2" customWidth="1"/>
    <col min="9479" max="9479" width="4.59765625" style="2" customWidth="1"/>
    <col min="9480" max="9480" width="17.59765625" style="2" customWidth="1"/>
    <col min="9481" max="9481" width="1.19921875" style="2" customWidth="1"/>
    <col min="9482" max="9728" width="9" style="2"/>
    <col min="9729" max="9729" width="1.19921875" style="2" customWidth="1"/>
    <col min="9730" max="9730" width="15.59765625" style="2" customWidth="1"/>
    <col min="9731" max="9731" width="19.59765625" style="2" customWidth="1"/>
    <col min="9732" max="9732" width="8.59765625" style="2" customWidth="1"/>
    <col min="9733" max="9733" width="7.59765625" style="2" customWidth="1"/>
    <col min="9734" max="9734" width="10.59765625" style="2" customWidth="1"/>
    <col min="9735" max="9735" width="4.59765625" style="2" customWidth="1"/>
    <col min="9736" max="9736" width="17.59765625" style="2" customWidth="1"/>
    <col min="9737" max="9737" width="1.19921875" style="2" customWidth="1"/>
    <col min="9738" max="9984" width="9" style="2"/>
    <col min="9985" max="9985" width="1.19921875" style="2" customWidth="1"/>
    <col min="9986" max="9986" width="15.59765625" style="2" customWidth="1"/>
    <col min="9987" max="9987" width="19.59765625" style="2" customWidth="1"/>
    <col min="9988" max="9988" width="8.59765625" style="2" customWidth="1"/>
    <col min="9989" max="9989" width="7.59765625" style="2" customWidth="1"/>
    <col min="9990" max="9990" width="10.59765625" style="2" customWidth="1"/>
    <col min="9991" max="9991" width="4.59765625" style="2" customWidth="1"/>
    <col min="9992" max="9992" width="17.59765625" style="2" customWidth="1"/>
    <col min="9993" max="9993" width="1.19921875" style="2" customWidth="1"/>
    <col min="9994" max="10240" width="9" style="2"/>
    <col min="10241" max="10241" width="1.19921875" style="2" customWidth="1"/>
    <col min="10242" max="10242" width="15.59765625" style="2" customWidth="1"/>
    <col min="10243" max="10243" width="19.59765625" style="2" customWidth="1"/>
    <col min="10244" max="10244" width="8.59765625" style="2" customWidth="1"/>
    <col min="10245" max="10245" width="7.59765625" style="2" customWidth="1"/>
    <col min="10246" max="10246" width="10.59765625" style="2" customWidth="1"/>
    <col min="10247" max="10247" width="4.59765625" style="2" customWidth="1"/>
    <col min="10248" max="10248" width="17.59765625" style="2" customWidth="1"/>
    <col min="10249" max="10249" width="1.19921875" style="2" customWidth="1"/>
    <col min="10250" max="10496" width="9" style="2"/>
    <col min="10497" max="10497" width="1.19921875" style="2" customWidth="1"/>
    <col min="10498" max="10498" width="15.59765625" style="2" customWidth="1"/>
    <col min="10499" max="10499" width="19.59765625" style="2" customWidth="1"/>
    <col min="10500" max="10500" width="8.59765625" style="2" customWidth="1"/>
    <col min="10501" max="10501" width="7.59765625" style="2" customWidth="1"/>
    <col min="10502" max="10502" width="10.59765625" style="2" customWidth="1"/>
    <col min="10503" max="10503" width="4.59765625" style="2" customWidth="1"/>
    <col min="10504" max="10504" width="17.59765625" style="2" customWidth="1"/>
    <col min="10505" max="10505" width="1.19921875" style="2" customWidth="1"/>
    <col min="10506" max="10752" width="9" style="2"/>
    <col min="10753" max="10753" width="1.19921875" style="2" customWidth="1"/>
    <col min="10754" max="10754" width="15.59765625" style="2" customWidth="1"/>
    <col min="10755" max="10755" width="19.59765625" style="2" customWidth="1"/>
    <col min="10756" max="10756" width="8.59765625" style="2" customWidth="1"/>
    <col min="10757" max="10757" width="7.59765625" style="2" customWidth="1"/>
    <col min="10758" max="10758" width="10.59765625" style="2" customWidth="1"/>
    <col min="10759" max="10759" width="4.59765625" style="2" customWidth="1"/>
    <col min="10760" max="10760" width="17.59765625" style="2" customWidth="1"/>
    <col min="10761" max="10761" width="1.19921875" style="2" customWidth="1"/>
    <col min="10762" max="11008" width="9" style="2"/>
    <col min="11009" max="11009" width="1.19921875" style="2" customWidth="1"/>
    <col min="11010" max="11010" width="15.59765625" style="2" customWidth="1"/>
    <col min="11011" max="11011" width="19.59765625" style="2" customWidth="1"/>
    <col min="11012" max="11012" width="8.59765625" style="2" customWidth="1"/>
    <col min="11013" max="11013" width="7.59765625" style="2" customWidth="1"/>
    <col min="11014" max="11014" width="10.59765625" style="2" customWidth="1"/>
    <col min="11015" max="11015" width="4.59765625" style="2" customWidth="1"/>
    <col min="11016" max="11016" width="17.59765625" style="2" customWidth="1"/>
    <col min="11017" max="11017" width="1.19921875" style="2" customWidth="1"/>
    <col min="11018" max="11264" width="9" style="2"/>
    <col min="11265" max="11265" width="1.19921875" style="2" customWidth="1"/>
    <col min="11266" max="11266" width="15.59765625" style="2" customWidth="1"/>
    <col min="11267" max="11267" width="19.59765625" style="2" customWidth="1"/>
    <col min="11268" max="11268" width="8.59765625" style="2" customWidth="1"/>
    <col min="11269" max="11269" width="7.59765625" style="2" customWidth="1"/>
    <col min="11270" max="11270" width="10.59765625" style="2" customWidth="1"/>
    <col min="11271" max="11271" width="4.59765625" style="2" customWidth="1"/>
    <col min="11272" max="11272" width="17.59765625" style="2" customWidth="1"/>
    <col min="11273" max="11273" width="1.19921875" style="2" customWidth="1"/>
    <col min="11274" max="11520" width="9" style="2"/>
    <col min="11521" max="11521" width="1.19921875" style="2" customWidth="1"/>
    <col min="11522" max="11522" width="15.59765625" style="2" customWidth="1"/>
    <col min="11523" max="11523" width="19.59765625" style="2" customWidth="1"/>
    <col min="11524" max="11524" width="8.59765625" style="2" customWidth="1"/>
    <col min="11525" max="11525" width="7.59765625" style="2" customWidth="1"/>
    <col min="11526" max="11526" width="10.59765625" style="2" customWidth="1"/>
    <col min="11527" max="11527" width="4.59765625" style="2" customWidth="1"/>
    <col min="11528" max="11528" width="17.59765625" style="2" customWidth="1"/>
    <col min="11529" max="11529" width="1.19921875" style="2" customWidth="1"/>
    <col min="11530" max="11776" width="9" style="2"/>
    <col min="11777" max="11777" width="1.19921875" style="2" customWidth="1"/>
    <col min="11778" max="11778" width="15.59765625" style="2" customWidth="1"/>
    <col min="11779" max="11779" width="19.59765625" style="2" customWidth="1"/>
    <col min="11780" max="11780" width="8.59765625" style="2" customWidth="1"/>
    <col min="11781" max="11781" width="7.59765625" style="2" customWidth="1"/>
    <col min="11782" max="11782" width="10.59765625" style="2" customWidth="1"/>
    <col min="11783" max="11783" width="4.59765625" style="2" customWidth="1"/>
    <col min="11784" max="11784" width="17.59765625" style="2" customWidth="1"/>
    <col min="11785" max="11785" width="1.19921875" style="2" customWidth="1"/>
    <col min="11786" max="12032" width="9" style="2"/>
    <col min="12033" max="12033" width="1.19921875" style="2" customWidth="1"/>
    <col min="12034" max="12034" width="15.59765625" style="2" customWidth="1"/>
    <col min="12035" max="12035" width="19.59765625" style="2" customWidth="1"/>
    <col min="12036" max="12036" width="8.59765625" style="2" customWidth="1"/>
    <col min="12037" max="12037" width="7.59765625" style="2" customWidth="1"/>
    <col min="12038" max="12038" width="10.59765625" style="2" customWidth="1"/>
    <col min="12039" max="12039" width="4.59765625" style="2" customWidth="1"/>
    <col min="12040" max="12040" width="17.59765625" style="2" customWidth="1"/>
    <col min="12041" max="12041" width="1.19921875" style="2" customWidth="1"/>
    <col min="12042" max="12288" width="9" style="2"/>
    <col min="12289" max="12289" width="1.19921875" style="2" customWidth="1"/>
    <col min="12290" max="12290" width="15.59765625" style="2" customWidth="1"/>
    <col min="12291" max="12291" width="19.59765625" style="2" customWidth="1"/>
    <col min="12292" max="12292" width="8.59765625" style="2" customWidth="1"/>
    <col min="12293" max="12293" width="7.59765625" style="2" customWidth="1"/>
    <col min="12294" max="12294" width="10.59765625" style="2" customWidth="1"/>
    <col min="12295" max="12295" width="4.59765625" style="2" customWidth="1"/>
    <col min="12296" max="12296" width="17.59765625" style="2" customWidth="1"/>
    <col min="12297" max="12297" width="1.19921875" style="2" customWidth="1"/>
    <col min="12298" max="12544" width="9" style="2"/>
    <col min="12545" max="12545" width="1.19921875" style="2" customWidth="1"/>
    <col min="12546" max="12546" width="15.59765625" style="2" customWidth="1"/>
    <col min="12547" max="12547" width="19.59765625" style="2" customWidth="1"/>
    <col min="12548" max="12548" width="8.59765625" style="2" customWidth="1"/>
    <col min="12549" max="12549" width="7.59765625" style="2" customWidth="1"/>
    <col min="12550" max="12550" width="10.59765625" style="2" customWidth="1"/>
    <col min="12551" max="12551" width="4.59765625" style="2" customWidth="1"/>
    <col min="12552" max="12552" width="17.59765625" style="2" customWidth="1"/>
    <col min="12553" max="12553" width="1.19921875" style="2" customWidth="1"/>
    <col min="12554" max="12800" width="9" style="2"/>
    <col min="12801" max="12801" width="1.19921875" style="2" customWidth="1"/>
    <col min="12802" max="12802" width="15.59765625" style="2" customWidth="1"/>
    <col min="12803" max="12803" width="19.59765625" style="2" customWidth="1"/>
    <col min="12804" max="12804" width="8.59765625" style="2" customWidth="1"/>
    <col min="12805" max="12805" width="7.59765625" style="2" customWidth="1"/>
    <col min="12806" max="12806" width="10.59765625" style="2" customWidth="1"/>
    <col min="12807" max="12807" width="4.59765625" style="2" customWidth="1"/>
    <col min="12808" max="12808" width="17.59765625" style="2" customWidth="1"/>
    <col min="12809" max="12809" width="1.19921875" style="2" customWidth="1"/>
    <col min="12810" max="13056" width="9" style="2"/>
    <col min="13057" max="13057" width="1.19921875" style="2" customWidth="1"/>
    <col min="13058" max="13058" width="15.59765625" style="2" customWidth="1"/>
    <col min="13059" max="13059" width="19.59765625" style="2" customWidth="1"/>
    <col min="13060" max="13060" width="8.59765625" style="2" customWidth="1"/>
    <col min="13061" max="13061" width="7.59765625" style="2" customWidth="1"/>
    <col min="13062" max="13062" width="10.59765625" style="2" customWidth="1"/>
    <col min="13063" max="13063" width="4.59765625" style="2" customWidth="1"/>
    <col min="13064" max="13064" width="17.59765625" style="2" customWidth="1"/>
    <col min="13065" max="13065" width="1.19921875" style="2" customWidth="1"/>
    <col min="13066" max="13312" width="9" style="2"/>
    <col min="13313" max="13313" width="1.19921875" style="2" customWidth="1"/>
    <col min="13314" max="13314" width="15.59765625" style="2" customWidth="1"/>
    <col min="13315" max="13315" width="19.59765625" style="2" customWidth="1"/>
    <col min="13316" max="13316" width="8.59765625" style="2" customWidth="1"/>
    <col min="13317" max="13317" width="7.59765625" style="2" customWidth="1"/>
    <col min="13318" max="13318" width="10.59765625" style="2" customWidth="1"/>
    <col min="13319" max="13319" width="4.59765625" style="2" customWidth="1"/>
    <col min="13320" max="13320" width="17.59765625" style="2" customWidth="1"/>
    <col min="13321" max="13321" width="1.19921875" style="2" customWidth="1"/>
    <col min="13322" max="13568" width="9" style="2"/>
    <col min="13569" max="13569" width="1.19921875" style="2" customWidth="1"/>
    <col min="13570" max="13570" width="15.59765625" style="2" customWidth="1"/>
    <col min="13571" max="13571" width="19.59765625" style="2" customWidth="1"/>
    <col min="13572" max="13572" width="8.59765625" style="2" customWidth="1"/>
    <col min="13573" max="13573" width="7.59765625" style="2" customWidth="1"/>
    <col min="13574" max="13574" width="10.59765625" style="2" customWidth="1"/>
    <col min="13575" max="13575" width="4.59765625" style="2" customWidth="1"/>
    <col min="13576" max="13576" width="17.59765625" style="2" customWidth="1"/>
    <col min="13577" max="13577" width="1.19921875" style="2" customWidth="1"/>
    <col min="13578" max="13824" width="9" style="2"/>
    <col min="13825" max="13825" width="1.19921875" style="2" customWidth="1"/>
    <col min="13826" max="13826" width="15.59765625" style="2" customWidth="1"/>
    <col min="13827" max="13827" width="19.59765625" style="2" customWidth="1"/>
    <col min="13828" max="13828" width="8.59765625" style="2" customWidth="1"/>
    <col min="13829" max="13829" width="7.59765625" style="2" customWidth="1"/>
    <col min="13830" max="13830" width="10.59765625" style="2" customWidth="1"/>
    <col min="13831" max="13831" width="4.59765625" style="2" customWidth="1"/>
    <col min="13832" max="13832" width="17.59765625" style="2" customWidth="1"/>
    <col min="13833" max="13833" width="1.19921875" style="2" customWidth="1"/>
    <col min="13834" max="14080" width="9" style="2"/>
    <col min="14081" max="14081" width="1.19921875" style="2" customWidth="1"/>
    <col min="14082" max="14082" width="15.59765625" style="2" customWidth="1"/>
    <col min="14083" max="14083" width="19.59765625" style="2" customWidth="1"/>
    <col min="14084" max="14084" width="8.59765625" style="2" customWidth="1"/>
    <col min="14085" max="14085" width="7.59765625" style="2" customWidth="1"/>
    <col min="14086" max="14086" width="10.59765625" style="2" customWidth="1"/>
    <col min="14087" max="14087" width="4.59765625" style="2" customWidth="1"/>
    <col min="14088" max="14088" width="17.59765625" style="2" customWidth="1"/>
    <col min="14089" max="14089" width="1.19921875" style="2" customWidth="1"/>
    <col min="14090" max="14336" width="9" style="2"/>
    <col min="14337" max="14337" width="1.19921875" style="2" customWidth="1"/>
    <col min="14338" max="14338" width="15.59765625" style="2" customWidth="1"/>
    <col min="14339" max="14339" width="19.59765625" style="2" customWidth="1"/>
    <col min="14340" max="14340" width="8.59765625" style="2" customWidth="1"/>
    <col min="14341" max="14341" width="7.59765625" style="2" customWidth="1"/>
    <col min="14342" max="14342" width="10.59765625" style="2" customWidth="1"/>
    <col min="14343" max="14343" width="4.59765625" style="2" customWidth="1"/>
    <col min="14344" max="14344" width="17.59765625" style="2" customWidth="1"/>
    <col min="14345" max="14345" width="1.19921875" style="2" customWidth="1"/>
    <col min="14346" max="14592" width="9" style="2"/>
    <col min="14593" max="14593" width="1.19921875" style="2" customWidth="1"/>
    <col min="14594" max="14594" width="15.59765625" style="2" customWidth="1"/>
    <col min="14595" max="14595" width="19.59765625" style="2" customWidth="1"/>
    <col min="14596" max="14596" width="8.59765625" style="2" customWidth="1"/>
    <col min="14597" max="14597" width="7.59765625" style="2" customWidth="1"/>
    <col min="14598" max="14598" width="10.59765625" style="2" customWidth="1"/>
    <col min="14599" max="14599" width="4.59765625" style="2" customWidth="1"/>
    <col min="14600" max="14600" width="17.59765625" style="2" customWidth="1"/>
    <col min="14601" max="14601" width="1.19921875" style="2" customWidth="1"/>
    <col min="14602" max="14848" width="9" style="2"/>
    <col min="14849" max="14849" width="1.19921875" style="2" customWidth="1"/>
    <col min="14850" max="14850" width="15.59765625" style="2" customWidth="1"/>
    <col min="14851" max="14851" width="19.59765625" style="2" customWidth="1"/>
    <col min="14852" max="14852" width="8.59765625" style="2" customWidth="1"/>
    <col min="14853" max="14853" width="7.59765625" style="2" customWidth="1"/>
    <col min="14854" max="14854" width="10.59765625" style="2" customWidth="1"/>
    <col min="14855" max="14855" width="4.59765625" style="2" customWidth="1"/>
    <col min="14856" max="14856" width="17.59765625" style="2" customWidth="1"/>
    <col min="14857" max="14857" width="1.19921875" style="2" customWidth="1"/>
    <col min="14858" max="15104" width="9" style="2"/>
    <col min="15105" max="15105" width="1.19921875" style="2" customWidth="1"/>
    <col min="15106" max="15106" width="15.59765625" style="2" customWidth="1"/>
    <col min="15107" max="15107" width="19.59765625" style="2" customWidth="1"/>
    <col min="15108" max="15108" width="8.59765625" style="2" customWidth="1"/>
    <col min="15109" max="15109" width="7.59765625" style="2" customWidth="1"/>
    <col min="15110" max="15110" width="10.59765625" style="2" customWidth="1"/>
    <col min="15111" max="15111" width="4.59765625" style="2" customWidth="1"/>
    <col min="15112" max="15112" width="17.59765625" style="2" customWidth="1"/>
    <col min="15113" max="15113" width="1.19921875" style="2" customWidth="1"/>
    <col min="15114" max="15360" width="9" style="2"/>
    <col min="15361" max="15361" width="1.19921875" style="2" customWidth="1"/>
    <col min="15362" max="15362" width="15.59765625" style="2" customWidth="1"/>
    <col min="15363" max="15363" width="19.59765625" style="2" customWidth="1"/>
    <col min="15364" max="15364" width="8.59765625" style="2" customWidth="1"/>
    <col min="15365" max="15365" width="7.59765625" style="2" customWidth="1"/>
    <col min="15366" max="15366" width="10.59765625" style="2" customWidth="1"/>
    <col min="15367" max="15367" width="4.59765625" style="2" customWidth="1"/>
    <col min="15368" max="15368" width="17.59765625" style="2" customWidth="1"/>
    <col min="15369" max="15369" width="1.19921875" style="2" customWidth="1"/>
    <col min="15370" max="15616" width="9" style="2"/>
    <col min="15617" max="15617" width="1.19921875" style="2" customWidth="1"/>
    <col min="15618" max="15618" width="15.59765625" style="2" customWidth="1"/>
    <col min="15619" max="15619" width="19.59765625" style="2" customWidth="1"/>
    <col min="15620" max="15620" width="8.59765625" style="2" customWidth="1"/>
    <col min="15621" max="15621" width="7.59765625" style="2" customWidth="1"/>
    <col min="15622" max="15622" width="10.59765625" style="2" customWidth="1"/>
    <col min="15623" max="15623" width="4.59765625" style="2" customWidth="1"/>
    <col min="15624" max="15624" width="17.59765625" style="2" customWidth="1"/>
    <col min="15625" max="15625" width="1.19921875" style="2" customWidth="1"/>
    <col min="15626" max="15872" width="9" style="2"/>
    <col min="15873" max="15873" width="1.19921875" style="2" customWidth="1"/>
    <col min="15874" max="15874" width="15.59765625" style="2" customWidth="1"/>
    <col min="15875" max="15875" width="19.59765625" style="2" customWidth="1"/>
    <col min="15876" max="15876" width="8.59765625" style="2" customWidth="1"/>
    <col min="15877" max="15877" width="7.59765625" style="2" customWidth="1"/>
    <col min="15878" max="15878" width="10.59765625" style="2" customWidth="1"/>
    <col min="15879" max="15879" width="4.59765625" style="2" customWidth="1"/>
    <col min="15880" max="15880" width="17.59765625" style="2" customWidth="1"/>
    <col min="15881" max="15881" width="1.19921875" style="2" customWidth="1"/>
    <col min="15882" max="16128" width="9" style="2"/>
    <col min="16129" max="16129" width="1.19921875" style="2" customWidth="1"/>
    <col min="16130" max="16130" width="15.59765625" style="2" customWidth="1"/>
    <col min="16131" max="16131" width="19.59765625" style="2" customWidth="1"/>
    <col min="16132" max="16132" width="8.59765625" style="2" customWidth="1"/>
    <col min="16133" max="16133" width="7.59765625" style="2" customWidth="1"/>
    <col min="16134" max="16134" width="10.59765625" style="2" customWidth="1"/>
    <col min="16135" max="16135" width="4.59765625" style="2" customWidth="1"/>
    <col min="16136" max="16136" width="17.59765625" style="2" customWidth="1"/>
    <col min="16137" max="16137" width="1.19921875" style="2" customWidth="1"/>
    <col min="16138" max="16384" width="9" style="2"/>
  </cols>
  <sheetData>
    <row r="1" spans="2:11">
      <c r="B1" s="5" t="s">
        <v>851</v>
      </c>
    </row>
    <row r="2" spans="2:11">
      <c r="B2" s="907"/>
      <c r="C2" s="907"/>
      <c r="D2" s="11"/>
      <c r="E2" s="11"/>
      <c r="F2" s="960"/>
      <c r="G2" s="960"/>
      <c r="H2" s="960"/>
    </row>
    <row r="3" spans="2:11">
      <c r="B3" s="5"/>
    </row>
    <row r="4" spans="2:11" ht="16.2">
      <c r="B4" s="909" t="s">
        <v>852</v>
      </c>
      <c r="C4" s="909"/>
      <c r="D4" s="909"/>
      <c r="E4" s="909"/>
      <c r="F4" s="909"/>
      <c r="G4" s="909"/>
      <c r="H4" s="909"/>
    </row>
    <row r="5" spans="2:11" ht="16.2">
      <c r="B5" s="237"/>
      <c r="C5" s="237"/>
      <c r="D5" s="237"/>
      <c r="E5" s="237"/>
      <c r="F5" s="237"/>
      <c r="G5" s="237"/>
      <c r="H5" s="237"/>
    </row>
    <row r="6" spans="2:11" ht="16.2">
      <c r="B6" s="237"/>
      <c r="C6" s="237"/>
      <c r="D6" s="237"/>
      <c r="E6" s="237"/>
      <c r="F6" s="237"/>
      <c r="G6" s="237"/>
      <c r="H6" s="237"/>
    </row>
    <row r="7" spans="2:11" ht="17.25" customHeight="1">
      <c r="B7" s="910" t="s">
        <v>853</v>
      </c>
      <c r="C7" s="926"/>
      <c r="D7" s="237"/>
      <c r="E7" s="237"/>
      <c r="F7" s="237"/>
    </row>
    <row r="8" spans="2:11" ht="17.25" customHeight="1">
      <c r="B8" s="911" t="s">
        <v>854</v>
      </c>
      <c r="C8" s="927"/>
      <c r="D8" s="237"/>
      <c r="E8" s="237"/>
      <c r="F8" s="237"/>
    </row>
    <row r="9" spans="2:11" ht="17.25" customHeight="1">
      <c r="B9" s="906"/>
      <c r="C9" s="906"/>
      <c r="D9" s="906"/>
      <c r="E9" s="906"/>
      <c r="F9" s="906"/>
      <c r="G9" s="6"/>
      <c r="H9" s="6"/>
      <c r="I9" s="6"/>
    </row>
    <row r="10" spans="2:11" ht="21" customHeight="1">
      <c r="B10" s="238"/>
      <c r="C10" s="238"/>
      <c r="F10" s="928" t="s">
        <v>855</v>
      </c>
      <c r="G10" s="915"/>
      <c r="H10" s="916"/>
      <c r="I10" s="6"/>
    </row>
    <row r="11" spans="2:11" ht="21" customHeight="1">
      <c r="F11" s="929"/>
      <c r="G11" s="915"/>
      <c r="H11" s="916"/>
    </row>
    <row r="12" spans="2:11" ht="21" customHeight="1">
      <c r="B12" s="242"/>
      <c r="F12" s="243" t="s">
        <v>856</v>
      </c>
      <c r="G12" s="915"/>
      <c r="H12" s="916"/>
    </row>
    <row r="13" spans="2:11" ht="21" customHeight="1">
      <c r="F13" s="244" t="s">
        <v>545</v>
      </c>
      <c r="G13" s="917"/>
      <c r="H13" s="918"/>
    </row>
    <row r="14" spans="2:11">
      <c r="B14" s="2" t="s">
        <v>857</v>
      </c>
      <c r="D14" s="244"/>
      <c r="E14" s="245"/>
      <c r="F14" s="245"/>
    </row>
    <row r="15" spans="2:11">
      <c r="E15" s="246" t="s">
        <v>858</v>
      </c>
      <c r="F15" s="247" t="s">
        <v>859</v>
      </c>
      <c r="G15" s="5" t="s">
        <v>860</v>
      </c>
    </row>
    <row r="16" spans="2:11" ht="16.2">
      <c r="B16" s="906"/>
      <c r="C16" s="906"/>
      <c r="D16" s="906"/>
      <c r="E16" s="906"/>
      <c r="F16" s="906"/>
      <c r="G16" s="906"/>
      <c r="H16" s="906"/>
      <c r="I16" s="6"/>
      <c r="J16" s="6"/>
      <c r="K16" s="6"/>
    </row>
    <row r="17" spans="2:8" ht="30.75" customHeight="1">
      <c r="B17" s="239" t="s">
        <v>559</v>
      </c>
      <c r="C17" s="12" t="s">
        <v>560</v>
      </c>
      <c r="D17" s="13" t="s">
        <v>561</v>
      </c>
      <c r="E17" s="239" t="s">
        <v>562</v>
      </c>
      <c r="F17" s="919" t="s">
        <v>563</v>
      </c>
      <c r="G17" s="919"/>
      <c r="H17" s="14" t="s">
        <v>564</v>
      </c>
    </row>
    <row r="18" spans="2:8" ht="51" customHeight="1">
      <c r="B18" s="15"/>
      <c r="C18" s="15"/>
      <c r="D18" s="239"/>
      <c r="E18" s="239"/>
      <c r="F18" s="231"/>
      <c r="G18" s="4" t="s">
        <v>565</v>
      </c>
      <c r="H18" s="248" t="s">
        <v>861</v>
      </c>
    </row>
    <row r="19" spans="2:8" ht="51" customHeight="1">
      <c r="B19" s="15"/>
      <c r="C19" s="15"/>
      <c r="D19" s="239"/>
      <c r="E19" s="239"/>
      <c r="F19" s="231"/>
      <c r="G19" s="4" t="s">
        <v>565</v>
      </c>
      <c r="H19" s="248" t="s">
        <v>861</v>
      </c>
    </row>
    <row r="20" spans="2:8" ht="51" customHeight="1">
      <c r="B20" s="15"/>
      <c r="C20" s="15"/>
      <c r="D20" s="239"/>
      <c r="E20" s="239"/>
      <c r="F20" s="231"/>
      <c r="G20" s="4" t="s">
        <v>565</v>
      </c>
      <c r="H20" s="248" t="s">
        <v>861</v>
      </c>
    </row>
    <row r="21" spans="2:8" ht="51" customHeight="1">
      <c r="B21" s="15"/>
      <c r="C21" s="15"/>
      <c r="D21" s="239"/>
      <c r="E21" s="239"/>
      <c r="F21" s="231"/>
      <c r="G21" s="4" t="s">
        <v>565</v>
      </c>
      <c r="H21" s="248" t="s">
        <v>861</v>
      </c>
    </row>
    <row r="22" spans="2:8" ht="51" customHeight="1">
      <c r="B22" s="15"/>
      <c r="C22" s="15"/>
      <c r="D22" s="239"/>
      <c r="E22" s="239"/>
      <c r="F22" s="231"/>
      <c r="G22" s="4" t="s">
        <v>565</v>
      </c>
      <c r="H22" s="248" t="s">
        <v>861</v>
      </c>
    </row>
    <row r="23" spans="2:8" ht="119.25" customHeight="1">
      <c r="B23" s="961" t="s">
        <v>862</v>
      </c>
      <c r="C23" s="961"/>
      <c r="D23" s="961"/>
      <c r="E23" s="961"/>
      <c r="F23" s="961"/>
      <c r="G23" s="961"/>
      <c r="H23" s="961"/>
    </row>
    <row r="26" spans="2:8">
      <c r="D26" s="16"/>
      <c r="E26" s="16"/>
    </row>
    <row r="27" spans="2:8">
      <c r="D27" s="16"/>
      <c r="E27" s="16"/>
    </row>
    <row r="28" spans="2:8">
      <c r="D28" s="16"/>
      <c r="E28" s="16"/>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G13" sqref="G13:H13"/>
    </sheetView>
  </sheetViews>
  <sheetFormatPr defaultRowHeight="13.2"/>
  <cols>
    <col min="1" max="1" width="1.19921875" style="2" customWidth="1"/>
    <col min="2" max="3" width="10.69921875" style="2" customWidth="1"/>
    <col min="4" max="4" width="16.3984375" style="2" customWidth="1"/>
    <col min="5" max="5" width="6.3984375" style="2" customWidth="1"/>
    <col min="6" max="6" width="14.5" style="2" customWidth="1"/>
    <col min="7" max="7" width="4.59765625" style="2" customWidth="1"/>
    <col min="8" max="8" width="20.69921875" style="2" customWidth="1"/>
    <col min="9" max="9" width="1.19921875" style="2" customWidth="1"/>
    <col min="10" max="256" width="9" style="2"/>
    <col min="257" max="257" width="1.19921875" style="2" customWidth="1"/>
    <col min="258" max="258" width="15.59765625" style="2" customWidth="1"/>
    <col min="259" max="259" width="19.59765625" style="2" customWidth="1"/>
    <col min="260" max="260" width="8.59765625" style="2" customWidth="1"/>
    <col min="261" max="261" width="7.59765625" style="2" customWidth="1"/>
    <col min="262" max="262" width="10.59765625" style="2" customWidth="1"/>
    <col min="263" max="263" width="4.59765625" style="2" customWidth="1"/>
    <col min="264" max="264" width="17.59765625" style="2" customWidth="1"/>
    <col min="265" max="265" width="1.19921875" style="2" customWidth="1"/>
    <col min="266" max="512" width="9" style="2"/>
    <col min="513" max="513" width="1.19921875" style="2" customWidth="1"/>
    <col min="514" max="514" width="15.59765625" style="2" customWidth="1"/>
    <col min="515" max="515" width="19.59765625" style="2" customWidth="1"/>
    <col min="516" max="516" width="8.59765625" style="2" customWidth="1"/>
    <col min="517" max="517" width="7.59765625" style="2" customWidth="1"/>
    <col min="518" max="518" width="10.59765625" style="2" customWidth="1"/>
    <col min="519" max="519" width="4.59765625" style="2" customWidth="1"/>
    <col min="520" max="520" width="17.59765625" style="2" customWidth="1"/>
    <col min="521" max="521" width="1.19921875" style="2" customWidth="1"/>
    <col min="522" max="768" width="9" style="2"/>
    <col min="769" max="769" width="1.19921875" style="2" customWidth="1"/>
    <col min="770" max="770" width="15.59765625" style="2" customWidth="1"/>
    <col min="771" max="771" width="19.59765625" style="2" customWidth="1"/>
    <col min="772" max="772" width="8.59765625" style="2" customWidth="1"/>
    <col min="773" max="773" width="7.59765625" style="2" customWidth="1"/>
    <col min="774" max="774" width="10.59765625" style="2" customWidth="1"/>
    <col min="775" max="775" width="4.59765625" style="2" customWidth="1"/>
    <col min="776" max="776" width="17.59765625" style="2" customWidth="1"/>
    <col min="777" max="777" width="1.19921875" style="2" customWidth="1"/>
    <col min="778" max="1024" width="9" style="2"/>
    <col min="1025" max="1025" width="1.19921875" style="2" customWidth="1"/>
    <col min="1026" max="1026" width="15.59765625" style="2" customWidth="1"/>
    <col min="1027" max="1027" width="19.59765625" style="2" customWidth="1"/>
    <col min="1028" max="1028" width="8.59765625" style="2" customWidth="1"/>
    <col min="1029" max="1029" width="7.59765625" style="2" customWidth="1"/>
    <col min="1030" max="1030" width="10.59765625" style="2" customWidth="1"/>
    <col min="1031" max="1031" width="4.59765625" style="2" customWidth="1"/>
    <col min="1032" max="1032" width="17.59765625" style="2" customWidth="1"/>
    <col min="1033" max="1033" width="1.19921875" style="2" customWidth="1"/>
    <col min="1034" max="1280" width="9" style="2"/>
    <col min="1281" max="1281" width="1.19921875" style="2" customWidth="1"/>
    <col min="1282" max="1282" width="15.59765625" style="2" customWidth="1"/>
    <col min="1283" max="1283" width="19.59765625" style="2" customWidth="1"/>
    <col min="1284" max="1284" width="8.59765625" style="2" customWidth="1"/>
    <col min="1285" max="1285" width="7.59765625" style="2" customWidth="1"/>
    <col min="1286" max="1286" width="10.59765625" style="2" customWidth="1"/>
    <col min="1287" max="1287" width="4.59765625" style="2" customWidth="1"/>
    <col min="1288" max="1288" width="17.59765625" style="2" customWidth="1"/>
    <col min="1289" max="1289" width="1.19921875" style="2" customWidth="1"/>
    <col min="1290" max="1536" width="9" style="2"/>
    <col min="1537" max="1537" width="1.19921875" style="2" customWidth="1"/>
    <col min="1538" max="1538" width="15.59765625" style="2" customWidth="1"/>
    <col min="1539" max="1539" width="19.59765625" style="2" customWidth="1"/>
    <col min="1540" max="1540" width="8.59765625" style="2" customWidth="1"/>
    <col min="1541" max="1541" width="7.59765625" style="2" customWidth="1"/>
    <col min="1542" max="1542" width="10.59765625" style="2" customWidth="1"/>
    <col min="1543" max="1543" width="4.59765625" style="2" customWidth="1"/>
    <col min="1544" max="1544" width="17.59765625" style="2" customWidth="1"/>
    <col min="1545" max="1545" width="1.19921875" style="2" customWidth="1"/>
    <col min="1546" max="1792" width="9" style="2"/>
    <col min="1793" max="1793" width="1.19921875" style="2" customWidth="1"/>
    <col min="1794" max="1794" width="15.59765625" style="2" customWidth="1"/>
    <col min="1795" max="1795" width="19.59765625" style="2" customWidth="1"/>
    <col min="1796" max="1796" width="8.59765625" style="2" customWidth="1"/>
    <col min="1797" max="1797" width="7.59765625" style="2" customWidth="1"/>
    <col min="1798" max="1798" width="10.59765625" style="2" customWidth="1"/>
    <col min="1799" max="1799" width="4.59765625" style="2" customWidth="1"/>
    <col min="1800" max="1800" width="17.59765625" style="2" customWidth="1"/>
    <col min="1801" max="1801" width="1.19921875" style="2" customWidth="1"/>
    <col min="1802" max="2048" width="9" style="2"/>
    <col min="2049" max="2049" width="1.19921875" style="2" customWidth="1"/>
    <col min="2050" max="2050" width="15.59765625" style="2" customWidth="1"/>
    <col min="2051" max="2051" width="19.59765625" style="2" customWidth="1"/>
    <col min="2052" max="2052" width="8.59765625" style="2" customWidth="1"/>
    <col min="2053" max="2053" width="7.59765625" style="2" customWidth="1"/>
    <col min="2054" max="2054" width="10.59765625" style="2" customWidth="1"/>
    <col min="2055" max="2055" width="4.59765625" style="2" customWidth="1"/>
    <col min="2056" max="2056" width="17.59765625" style="2" customWidth="1"/>
    <col min="2057" max="2057" width="1.19921875" style="2" customWidth="1"/>
    <col min="2058" max="2304" width="9" style="2"/>
    <col min="2305" max="2305" width="1.19921875" style="2" customWidth="1"/>
    <col min="2306" max="2306" width="15.59765625" style="2" customWidth="1"/>
    <col min="2307" max="2307" width="19.59765625" style="2" customWidth="1"/>
    <col min="2308" max="2308" width="8.59765625" style="2" customWidth="1"/>
    <col min="2309" max="2309" width="7.59765625" style="2" customWidth="1"/>
    <col min="2310" max="2310" width="10.59765625" style="2" customWidth="1"/>
    <col min="2311" max="2311" width="4.59765625" style="2" customWidth="1"/>
    <col min="2312" max="2312" width="17.59765625" style="2" customWidth="1"/>
    <col min="2313" max="2313" width="1.19921875" style="2" customWidth="1"/>
    <col min="2314" max="2560" width="9" style="2"/>
    <col min="2561" max="2561" width="1.19921875" style="2" customWidth="1"/>
    <col min="2562" max="2562" width="15.59765625" style="2" customWidth="1"/>
    <col min="2563" max="2563" width="19.59765625" style="2" customWidth="1"/>
    <col min="2564" max="2564" width="8.59765625" style="2" customWidth="1"/>
    <col min="2565" max="2565" width="7.59765625" style="2" customWidth="1"/>
    <col min="2566" max="2566" width="10.59765625" style="2" customWidth="1"/>
    <col min="2567" max="2567" width="4.59765625" style="2" customWidth="1"/>
    <col min="2568" max="2568" width="17.59765625" style="2" customWidth="1"/>
    <col min="2569" max="2569" width="1.19921875" style="2" customWidth="1"/>
    <col min="2570" max="2816" width="9" style="2"/>
    <col min="2817" max="2817" width="1.19921875" style="2" customWidth="1"/>
    <col min="2818" max="2818" width="15.59765625" style="2" customWidth="1"/>
    <col min="2819" max="2819" width="19.59765625" style="2" customWidth="1"/>
    <col min="2820" max="2820" width="8.59765625" style="2" customWidth="1"/>
    <col min="2821" max="2821" width="7.59765625" style="2" customWidth="1"/>
    <col min="2822" max="2822" width="10.59765625" style="2" customWidth="1"/>
    <col min="2823" max="2823" width="4.59765625" style="2" customWidth="1"/>
    <col min="2824" max="2824" width="17.59765625" style="2" customWidth="1"/>
    <col min="2825" max="2825" width="1.19921875" style="2" customWidth="1"/>
    <col min="2826" max="3072" width="9" style="2"/>
    <col min="3073" max="3073" width="1.19921875" style="2" customWidth="1"/>
    <col min="3074" max="3074" width="15.59765625" style="2" customWidth="1"/>
    <col min="3075" max="3075" width="19.59765625" style="2" customWidth="1"/>
    <col min="3076" max="3076" width="8.59765625" style="2" customWidth="1"/>
    <col min="3077" max="3077" width="7.59765625" style="2" customWidth="1"/>
    <col min="3078" max="3078" width="10.59765625" style="2" customWidth="1"/>
    <col min="3079" max="3079" width="4.59765625" style="2" customWidth="1"/>
    <col min="3080" max="3080" width="17.59765625" style="2" customWidth="1"/>
    <col min="3081" max="3081" width="1.19921875" style="2" customWidth="1"/>
    <col min="3082" max="3328" width="9" style="2"/>
    <col min="3329" max="3329" width="1.19921875" style="2" customWidth="1"/>
    <col min="3330" max="3330" width="15.59765625" style="2" customWidth="1"/>
    <col min="3331" max="3331" width="19.59765625" style="2" customWidth="1"/>
    <col min="3332" max="3332" width="8.59765625" style="2" customWidth="1"/>
    <col min="3333" max="3333" width="7.59765625" style="2" customWidth="1"/>
    <col min="3334" max="3334" width="10.59765625" style="2" customWidth="1"/>
    <col min="3335" max="3335" width="4.59765625" style="2" customWidth="1"/>
    <col min="3336" max="3336" width="17.59765625" style="2" customWidth="1"/>
    <col min="3337" max="3337" width="1.19921875" style="2" customWidth="1"/>
    <col min="3338" max="3584" width="9" style="2"/>
    <col min="3585" max="3585" width="1.19921875" style="2" customWidth="1"/>
    <col min="3586" max="3586" width="15.59765625" style="2" customWidth="1"/>
    <col min="3587" max="3587" width="19.59765625" style="2" customWidth="1"/>
    <col min="3588" max="3588" width="8.59765625" style="2" customWidth="1"/>
    <col min="3589" max="3589" width="7.59765625" style="2" customWidth="1"/>
    <col min="3590" max="3590" width="10.59765625" style="2" customWidth="1"/>
    <col min="3591" max="3591" width="4.59765625" style="2" customWidth="1"/>
    <col min="3592" max="3592" width="17.59765625" style="2" customWidth="1"/>
    <col min="3593" max="3593" width="1.19921875" style="2" customWidth="1"/>
    <col min="3594" max="3840" width="9" style="2"/>
    <col min="3841" max="3841" width="1.19921875" style="2" customWidth="1"/>
    <col min="3842" max="3842" width="15.59765625" style="2" customWidth="1"/>
    <col min="3843" max="3843" width="19.59765625" style="2" customWidth="1"/>
    <col min="3844" max="3844" width="8.59765625" style="2" customWidth="1"/>
    <col min="3845" max="3845" width="7.59765625" style="2" customWidth="1"/>
    <col min="3846" max="3846" width="10.59765625" style="2" customWidth="1"/>
    <col min="3847" max="3847" width="4.59765625" style="2" customWidth="1"/>
    <col min="3848" max="3848" width="17.59765625" style="2" customWidth="1"/>
    <col min="3849" max="3849" width="1.19921875" style="2" customWidth="1"/>
    <col min="3850" max="4096" width="9" style="2"/>
    <col min="4097" max="4097" width="1.19921875" style="2" customWidth="1"/>
    <col min="4098" max="4098" width="15.59765625" style="2" customWidth="1"/>
    <col min="4099" max="4099" width="19.59765625" style="2" customWidth="1"/>
    <col min="4100" max="4100" width="8.59765625" style="2" customWidth="1"/>
    <col min="4101" max="4101" width="7.59765625" style="2" customWidth="1"/>
    <col min="4102" max="4102" width="10.59765625" style="2" customWidth="1"/>
    <col min="4103" max="4103" width="4.59765625" style="2" customWidth="1"/>
    <col min="4104" max="4104" width="17.59765625" style="2" customWidth="1"/>
    <col min="4105" max="4105" width="1.19921875" style="2" customWidth="1"/>
    <col min="4106" max="4352" width="9" style="2"/>
    <col min="4353" max="4353" width="1.19921875" style="2" customWidth="1"/>
    <col min="4354" max="4354" width="15.59765625" style="2" customWidth="1"/>
    <col min="4355" max="4355" width="19.59765625" style="2" customWidth="1"/>
    <col min="4356" max="4356" width="8.59765625" style="2" customWidth="1"/>
    <col min="4357" max="4357" width="7.59765625" style="2" customWidth="1"/>
    <col min="4358" max="4358" width="10.59765625" style="2" customWidth="1"/>
    <col min="4359" max="4359" width="4.59765625" style="2" customWidth="1"/>
    <col min="4360" max="4360" width="17.59765625" style="2" customWidth="1"/>
    <col min="4361" max="4361" width="1.19921875" style="2" customWidth="1"/>
    <col min="4362" max="4608" width="9" style="2"/>
    <col min="4609" max="4609" width="1.19921875" style="2" customWidth="1"/>
    <col min="4610" max="4610" width="15.59765625" style="2" customWidth="1"/>
    <col min="4611" max="4611" width="19.59765625" style="2" customWidth="1"/>
    <col min="4612" max="4612" width="8.59765625" style="2" customWidth="1"/>
    <col min="4613" max="4613" width="7.59765625" style="2" customWidth="1"/>
    <col min="4614" max="4614" width="10.59765625" style="2" customWidth="1"/>
    <col min="4615" max="4615" width="4.59765625" style="2" customWidth="1"/>
    <col min="4616" max="4616" width="17.59765625" style="2" customWidth="1"/>
    <col min="4617" max="4617" width="1.19921875" style="2" customWidth="1"/>
    <col min="4618" max="4864" width="9" style="2"/>
    <col min="4865" max="4865" width="1.19921875" style="2" customWidth="1"/>
    <col min="4866" max="4866" width="15.59765625" style="2" customWidth="1"/>
    <col min="4867" max="4867" width="19.59765625" style="2" customWidth="1"/>
    <col min="4868" max="4868" width="8.59765625" style="2" customWidth="1"/>
    <col min="4869" max="4869" width="7.59765625" style="2" customWidth="1"/>
    <col min="4870" max="4870" width="10.59765625" style="2" customWidth="1"/>
    <col min="4871" max="4871" width="4.59765625" style="2" customWidth="1"/>
    <col min="4872" max="4872" width="17.59765625" style="2" customWidth="1"/>
    <col min="4873" max="4873" width="1.19921875" style="2" customWidth="1"/>
    <col min="4874" max="5120" width="9" style="2"/>
    <col min="5121" max="5121" width="1.19921875" style="2" customWidth="1"/>
    <col min="5122" max="5122" width="15.59765625" style="2" customWidth="1"/>
    <col min="5123" max="5123" width="19.59765625" style="2" customWidth="1"/>
    <col min="5124" max="5124" width="8.59765625" style="2" customWidth="1"/>
    <col min="5125" max="5125" width="7.59765625" style="2" customWidth="1"/>
    <col min="5126" max="5126" width="10.59765625" style="2" customWidth="1"/>
    <col min="5127" max="5127" width="4.59765625" style="2" customWidth="1"/>
    <col min="5128" max="5128" width="17.59765625" style="2" customWidth="1"/>
    <col min="5129" max="5129" width="1.19921875" style="2" customWidth="1"/>
    <col min="5130" max="5376" width="9" style="2"/>
    <col min="5377" max="5377" width="1.19921875" style="2" customWidth="1"/>
    <col min="5378" max="5378" width="15.59765625" style="2" customWidth="1"/>
    <col min="5379" max="5379" width="19.59765625" style="2" customWidth="1"/>
    <col min="5380" max="5380" width="8.59765625" style="2" customWidth="1"/>
    <col min="5381" max="5381" width="7.59765625" style="2" customWidth="1"/>
    <col min="5382" max="5382" width="10.59765625" style="2" customWidth="1"/>
    <col min="5383" max="5383" width="4.59765625" style="2" customWidth="1"/>
    <col min="5384" max="5384" width="17.59765625" style="2" customWidth="1"/>
    <col min="5385" max="5385" width="1.19921875" style="2" customWidth="1"/>
    <col min="5386" max="5632" width="9" style="2"/>
    <col min="5633" max="5633" width="1.19921875" style="2" customWidth="1"/>
    <col min="5634" max="5634" width="15.59765625" style="2" customWidth="1"/>
    <col min="5635" max="5635" width="19.59765625" style="2" customWidth="1"/>
    <col min="5636" max="5636" width="8.59765625" style="2" customWidth="1"/>
    <col min="5637" max="5637" width="7.59765625" style="2" customWidth="1"/>
    <col min="5638" max="5638" width="10.59765625" style="2" customWidth="1"/>
    <col min="5639" max="5639" width="4.59765625" style="2" customWidth="1"/>
    <col min="5640" max="5640" width="17.59765625" style="2" customWidth="1"/>
    <col min="5641" max="5641" width="1.19921875" style="2" customWidth="1"/>
    <col min="5642" max="5888" width="9" style="2"/>
    <col min="5889" max="5889" width="1.19921875" style="2" customWidth="1"/>
    <col min="5890" max="5890" width="15.59765625" style="2" customWidth="1"/>
    <col min="5891" max="5891" width="19.59765625" style="2" customWidth="1"/>
    <col min="5892" max="5892" width="8.59765625" style="2" customWidth="1"/>
    <col min="5893" max="5893" width="7.59765625" style="2" customWidth="1"/>
    <col min="5894" max="5894" width="10.59765625" style="2" customWidth="1"/>
    <col min="5895" max="5895" width="4.59765625" style="2" customWidth="1"/>
    <col min="5896" max="5896" width="17.59765625" style="2" customWidth="1"/>
    <col min="5897" max="5897" width="1.19921875" style="2" customWidth="1"/>
    <col min="5898" max="6144" width="9" style="2"/>
    <col min="6145" max="6145" width="1.19921875" style="2" customWidth="1"/>
    <col min="6146" max="6146" width="15.59765625" style="2" customWidth="1"/>
    <col min="6147" max="6147" width="19.59765625" style="2" customWidth="1"/>
    <col min="6148" max="6148" width="8.59765625" style="2" customWidth="1"/>
    <col min="6149" max="6149" width="7.59765625" style="2" customWidth="1"/>
    <col min="6150" max="6150" width="10.59765625" style="2" customWidth="1"/>
    <col min="6151" max="6151" width="4.59765625" style="2" customWidth="1"/>
    <col min="6152" max="6152" width="17.59765625" style="2" customWidth="1"/>
    <col min="6153" max="6153" width="1.19921875" style="2" customWidth="1"/>
    <col min="6154" max="6400" width="9" style="2"/>
    <col min="6401" max="6401" width="1.19921875" style="2" customWidth="1"/>
    <col min="6402" max="6402" width="15.59765625" style="2" customWidth="1"/>
    <col min="6403" max="6403" width="19.59765625" style="2" customWidth="1"/>
    <col min="6404" max="6404" width="8.59765625" style="2" customWidth="1"/>
    <col min="6405" max="6405" width="7.59765625" style="2" customWidth="1"/>
    <col min="6406" max="6406" width="10.59765625" style="2" customWidth="1"/>
    <col min="6407" max="6407" width="4.59765625" style="2" customWidth="1"/>
    <col min="6408" max="6408" width="17.59765625" style="2" customWidth="1"/>
    <col min="6409" max="6409" width="1.19921875" style="2" customWidth="1"/>
    <col min="6410" max="6656" width="9" style="2"/>
    <col min="6657" max="6657" width="1.19921875" style="2" customWidth="1"/>
    <col min="6658" max="6658" width="15.59765625" style="2" customWidth="1"/>
    <col min="6659" max="6659" width="19.59765625" style="2" customWidth="1"/>
    <col min="6660" max="6660" width="8.59765625" style="2" customWidth="1"/>
    <col min="6661" max="6661" width="7.59765625" style="2" customWidth="1"/>
    <col min="6662" max="6662" width="10.59765625" style="2" customWidth="1"/>
    <col min="6663" max="6663" width="4.59765625" style="2" customWidth="1"/>
    <col min="6664" max="6664" width="17.59765625" style="2" customWidth="1"/>
    <col min="6665" max="6665" width="1.19921875" style="2" customWidth="1"/>
    <col min="6666" max="6912" width="9" style="2"/>
    <col min="6913" max="6913" width="1.19921875" style="2" customWidth="1"/>
    <col min="6914" max="6914" width="15.59765625" style="2" customWidth="1"/>
    <col min="6915" max="6915" width="19.59765625" style="2" customWidth="1"/>
    <col min="6916" max="6916" width="8.59765625" style="2" customWidth="1"/>
    <col min="6917" max="6917" width="7.59765625" style="2" customWidth="1"/>
    <col min="6918" max="6918" width="10.59765625" style="2" customWidth="1"/>
    <col min="6919" max="6919" width="4.59765625" style="2" customWidth="1"/>
    <col min="6920" max="6920" width="17.59765625" style="2" customWidth="1"/>
    <col min="6921" max="6921" width="1.19921875" style="2" customWidth="1"/>
    <col min="6922" max="7168" width="9" style="2"/>
    <col min="7169" max="7169" width="1.19921875" style="2" customWidth="1"/>
    <col min="7170" max="7170" width="15.59765625" style="2" customWidth="1"/>
    <col min="7171" max="7171" width="19.59765625" style="2" customWidth="1"/>
    <col min="7172" max="7172" width="8.59765625" style="2" customWidth="1"/>
    <col min="7173" max="7173" width="7.59765625" style="2" customWidth="1"/>
    <col min="7174" max="7174" width="10.59765625" style="2" customWidth="1"/>
    <col min="7175" max="7175" width="4.59765625" style="2" customWidth="1"/>
    <col min="7176" max="7176" width="17.59765625" style="2" customWidth="1"/>
    <col min="7177" max="7177" width="1.19921875" style="2" customWidth="1"/>
    <col min="7178" max="7424" width="9" style="2"/>
    <col min="7425" max="7425" width="1.19921875" style="2" customWidth="1"/>
    <col min="7426" max="7426" width="15.59765625" style="2" customWidth="1"/>
    <col min="7427" max="7427" width="19.59765625" style="2" customWidth="1"/>
    <col min="7428" max="7428" width="8.59765625" style="2" customWidth="1"/>
    <col min="7429" max="7429" width="7.59765625" style="2" customWidth="1"/>
    <col min="7430" max="7430" width="10.59765625" style="2" customWidth="1"/>
    <col min="7431" max="7431" width="4.59765625" style="2" customWidth="1"/>
    <col min="7432" max="7432" width="17.59765625" style="2" customWidth="1"/>
    <col min="7433" max="7433" width="1.19921875" style="2" customWidth="1"/>
    <col min="7434" max="7680" width="9" style="2"/>
    <col min="7681" max="7681" width="1.19921875" style="2" customWidth="1"/>
    <col min="7682" max="7682" width="15.59765625" style="2" customWidth="1"/>
    <col min="7683" max="7683" width="19.59765625" style="2" customWidth="1"/>
    <col min="7684" max="7684" width="8.59765625" style="2" customWidth="1"/>
    <col min="7685" max="7685" width="7.59765625" style="2" customWidth="1"/>
    <col min="7686" max="7686" width="10.59765625" style="2" customWidth="1"/>
    <col min="7687" max="7687" width="4.59765625" style="2" customWidth="1"/>
    <col min="7688" max="7688" width="17.59765625" style="2" customWidth="1"/>
    <col min="7689" max="7689" width="1.19921875" style="2" customWidth="1"/>
    <col min="7690" max="7936" width="9" style="2"/>
    <col min="7937" max="7937" width="1.19921875" style="2" customWidth="1"/>
    <col min="7938" max="7938" width="15.59765625" style="2" customWidth="1"/>
    <col min="7939" max="7939" width="19.59765625" style="2" customWidth="1"/>
    <col min="7940" max="7940" width="8.59765625" style="2" customWidth="1"/>
    <col min="7941" max="7941" width="7.59765625" style="2" customWidth="1"/>
    <col min="7942" max="7942" width="10.59765625" style="2" customWidth="1"/>
    <col min="7943" max="7943" width="4.59765625" style="2" customWidth="1"/>
    <col min="7944" max="7944" width="17.59765625" style="2" customWidth="1"/>
    <col min="7945" max="7945" width="1.19921875" style="2" customWidth="1"/>
    <col min="7946" max="8192" width="9" style="2"/>
    <col min="8193" max="8193" width="1.19921875" style="2" customWidth="1"/>
    <col min="8194" max="8194" width="15.59765625" style="2" customWidth="1"/>
    <col min="8195" max="8195" width="19.59765625" style="2" customWidth="1"/>
    <col min="8196" max="8196" width="8.59765625" style="2" customWidth="1"/>
    <col min="8197" max="8197" width="7.59765625" style="2" customWidth="1"/>
    <col min="8198" max="8198" width="10.59765625" style="2" customWidth="1"/>
    <col min="8199" max="8199" width="4.59765625" style="2" customWidth="1"/>
    <col min="8200" max="8200" width="17.59765625" style="2" customWidth="1"/>
    <col min="8201" max="8201" width="1.19921875" style="2" customWidth="1"/>
    <col min="8202" max="8448" width="9" style="2"/>
    <col min="8449" max="8449" width="1.19921875" style="2" customWidth="1"/>
    <col min="8450" max="8450" width="15.59765625" style="2" customWidth="1"/>
    <col min="8451" max="8451" width="19.59765625" style="2" customWidth="1"/>
    <col min="8452" max="8452" width="8.59765625" style="2" customWidth="1"/>
    <col min="8453" max="8453" width="7.59765625" style="2" customWidth="1"/>
    <col min="8454" max="8454" width="10.59765625" style="2" customWidth="1"/>
    <col min="8455" max="8455" width="4.59765625" style="2" customWidth="1"/>
    <col min="8456" max="8456" width="17.59765625" style="2" customWidth="1"/>
    <col min="8457" max="8457" width="1.19921875" style="2" customWidth="1"/>
    <col min="8458" max="8704" width="9" style="2"/>
    <col min="8705" max="8705" width="1.19921875" style="2" customWidth="1"/>
    <col min="8706" max="8706" width="15.59765625" style="2" customWidth="1"/>
    <col min="8707" max="8707" width="19.59765625" style="2" customWidth="1"/>
    <col min="8708" max="8708" width="8.59765625" style="2" customWidth="1"/>
    <col min="8709" max="8709" width="7.59765625" style="2" customWidth="1"/>
    <col min="8710" max="8710" width="10.59765625" style="2" customWidth="1"/>
    <col min="8711" max="8711" width="4.59765625" style="2" customWidth="1"/>
    <col min="8712" max="8712" width="17.59765625" style="2" customWidth="1"/>
    <col min="8713" max="8713" width="1.19921875" style="2" customWidth="1"/>
    <col min="8714" max="8960" width="9" style="2"/>
    <col min="8961" max="8961" width="1.19921875" style="2" customWidth="1"/>
    <col min="8962" max="8962" width="15.59765625" style="2" customWidth="1"/>
    <col min="8963" max="8963" width="19.59765625" style="2" customWidth="1"/>
    <col min="8964" max="8964" width="8.59765625" style="2" customWidth="1"/>
    <col min="8965" max="8965" width="7.59765625" style="2" customWidth="1"/>
    <col min="8966" max="8966" width="10.59765625" style="2" customWidth="1"/>
    <col min="8967" max="8967" width="4.59765625" style="2" customWidth="1"/>
    <col min="8968" max="8968" width="17.59765625" style="2" customWidth="1"/>
    <col min="8969" max="8969" width="1.19921875" style="2" customWidth="1"/>
    <col min="8970" max="9216" width="9" style="2"/>
    <col min="9217" max="9217" width="1.19921875" style="2" customWidth="1"/>
    <col min="9218" max="9218" width="15.59765625" style="2" customWidth="1"/>
    <col min="9219" max="9219" width="19.59765625" style="2" customWidth="1"/>
    <col min="9220" max="9220" width="8.59765625" style="2" customWidth="1"/>
    <col min="9221" max="9221" width="7.59765625" style="2" customWidth="1"/>
    <col min="9222" max="9222" width="10.59765625" style="2" customWidth="1"/>
    <col min="9223" max="9223" width="4.59765625" style="2" customWidth="1"/>
    <col min="9224" max="9224" width="17.59765625" style="2" customWidth="1"/>
    <col min="9225" max="9225" width="1.19921875" style="2" customWidth="1"/>
    <col min="9226" max="9472" width="9" style="2"/>
    <col min="9473" max="9473" width="1.19921875" style="2" customWidth="1"/>
    <col min="9474" max="9474" width="15.59765625" style="2" customWidth="1"/>
    <col min="9475" max="9475" width="19.59765625" style="2" customWidth="1"/>
    <col min="9476" max="9476" width="8.59765625" style="2" customWidth="1"/>
    <col min="9477" max="9477" width="7.59765625" style="2" customWidth="1"/>
    <col min="9478" max="9478" width="10.59765625" style="2" customWidth="1"/>
    <col min="9479" max="9479" width="4.59765625" style="2" customWidth="1"/>
    <col min="9480" max="9480" width="17.59765625" style="2" customWidth="1"/>
    <col min="9481" max="9481" width="1.19921875" style="2" customWidth="1"/>
    <col min="9482" max="9728" width="9" style="2"/>
    <col min="9729" max="9729" width="1.19921875" style="2" customWidth="1"/>
    <col min="9730" max="9730" width="15.59765625" style="2" customWidth="1"/>
    <col min="9731" max="9731" width="19.59765625" style="2" customWidth="1"/>
    <col min="9732" max="9732" width="8.59765625" style="2" customWidth="1"/>
    <col min="9733" max="9733" width="7.59765625" style="2" customWidth="1"/>
    <col min="9734" max="9734" width="10.59765625" style="2" customWidth="1"/>
    <col min="9735" max="9735" width="4.59765625" style="2" customWidth="1"/>
    <col min="9736" max="9736" width="17.59765625" style="2" customWidth="1"/>
    <col min="9737" max="9737" width="1.19921875" style="2" customWidth="1"/>
    <col min="9738" max="9984" width="9" style="2"/>
    <col min="9985" max="9985" width="1.19921875" style="2" customWidth="1"/>
    <col min="9986" max="9986" width="15.59765625" style="2" customWidth="1"/>
    <col min="9987" max="9987" width="19.59765625" style="2" customWidth="1"/>
    <col min="9988" max="9988" width="8.59765625" style="2" customWidth="1"/>
    <col min="9989" max="9989" width="7.59765625" style="2" customWidth="1"/>
    <col min="9990" max="9990" width="10.59765625" style="2" customWidth="1"/>
    <col min="9991" max="9991" width="4.59765625" style="2" customWidth="1"/>
    <col min="9992" max="9992" width="17.59765625" style="2" customWidth="1"/>
    <col min="9993" max="9993" width="1.19921875" style="2" customWidth="1"/>
    <col min="9994" max="10240" width="9" style="2"/>
    <col min="10241" max="10241" width="1.19921875" style="2" customWidth="1"/>
    <col min="10242" max="10242" width="15.59765625" style="2" customWidth="1"/>
    <col min="10243" max="10243" width="19.59765625" style="2" customWidth="1"/>
    <col min="10244" max="10244" width="8.59765625" style="2" customWidth="1"/>
    <col min="10245" max="10245" width="7.59765625" style="2" customWidth="1"/>
    <col min="10246" max="10246" width="10.59765625" style="2" customWidth="1"/>
    <col min="10247" max="10247" width="4.59765625" style="2" customWidth="1"/>
    <col min="10248" max="10248" width="17.59765625" style="2" customWidth="1"/>
    <col min="10249" max="10249" width="1.19921875" style="2" customWidth="1"/>
    <col min="10250" max="10496" width="9" style="2"/>
    <col min="10497" max="10497" width="1.19921875" style="2" customWidth="1"/>
    <col min="10498" max="10498" width="15.59765625" style="2" customWidth="1"/>
    <col min="10499" max="10499" width="19.59765625" style="2" customWidth="1"/>
    <col min="10500" max="10500" width="8.59765625" style="2" customWidth="1"/>
    <col min="10501" max="10501" width="7.59765625" style="2" customWidth="1"/>
    <col min="10502" max="10502" width="10.59765625" style="2" customWidth="1"/>
    <col min="10503" max="10503" width="4.59765625" style="2" customWidth="1"/>
    <col min="10504" max="10504" width="17.59765625" style="2" customWidth="1"/>
    <col min="10505" max="10505" width="1.19921875" style="2" customWidth="1"/>
    <col min="10506" max="10752" width="9" style="2"/>
    <col min="10753" max="10753" width="1.19921875" style="2" customWidth="1"/>
    <col min="10754" max="10754" width="15.59765625" style="2" customWidth="1"/>
    <col min="10755" max="10755" width="19.59765625" style="2" customWidth="1"/>
    <col min="10756" max="10756" width="8.59765625" style="2" customWidth="1"/>
    <col min="10757" max="10757" width="7.59765625" style="2" customWidth="1"/>
    <col min="10758" max="10758" width="10.59765625" style="2" customWidth="1"/>
    <col min="10759" max="10759" width="4.59765625" style="2" customWidth="1"/>
    <col min="10760" max="10760" width="17.59765625" style="2" customWidth="1"/>
    <col min="10761" max="10761" width="1.19921875" style="2" customWidth="1"/>
    <col min="10762" max="11008" width="9" style="2"/>
    <col min="11009" max="11009" width="1.19921875" style="2" customWidth="1"/>
    <col min="11010" max="11010" width="15.59765625" style="2" customWidth="1"/>
    <col min="11011" max="11011" width="19.59765625" style="2" customWidth="1"/>
    <col min="11012" max="11012" width="8.59765625" style="2" customWidth="1"/>
    <col min="11013" max="11013" width="7.59765625" style="2" customWidth="1"/>
    <col min="11014" max="11014" width="10.59765625" style="2" customWidth="1"/>
    <col min="11015" max="11015" width="4.59765625" style="2" customWidth="1"/>
    <col min="11016" max="11016" width="17.59765625" style="2" customWidth="1"/>
    <col min="11017" max="11017" width="1.19921875" style="2" customWidth="1"/>
    <col min="11018" max="11264" width="9" style="2"/>
    <col min="11265" max="11265" width="1.19921875" style="2" customWidth="1"/>
    <col min="11266" max="11266" width="15.59765625" style="2" customWidth="1"/>
    <col min="11267" max="11267" width="19.59765625" style="2" customWidth="1"/>
    <col min="11268" max="11268" width="8.59765625" style="2" customWidth="1"/>
    <col min="11269" max="11269" width="7.59765625" style="2" customWidth="1"/>
    <col min="11270" max="11270" width="10.59765625" style="2" customWidth="1"/>
    <col min="11271" max="11271" width="4.59765625" style="2" customWidth="1"/>
    <col min="11272" max="11272" width="17.59765625" style="2" customWidth="1"/>
    <col min="11273" max="11273" width="1.19921875" style="2" customWidth="1"/>
    <col min="11274" max="11520" width="9" style="2"/>
    <col min="11521" max="11521" width="1.19921875" style="2" customWidth="1"/>
    <col min="11522" max="11522" width="15.59765625" style="2" customWidth="1"/>
    <col min="11523" max="11523" width="19.59765625" style="2" customWidth="1"/>
    <col min="11524" max="11524" width="8.59765625" style="2" customWidth="1"/>
    <col min="11525" max="11525" width="7.59765625" style="2" customWidth="1"/>
    <col min="11526" max="11526" width="10.59765625" style="2" customWidth="1"/>
    <col min="11527" max="11527" width="4.59765625" style="2" customWidth="1"/>
    <col min="11528" max="11528" width="17.59765625" style="2" customWidth="1"/>
    <col min="11529" max="11529" width="1.19921875" style="2" customWidth="1"/>
    <col min="11530" max="11776" width="9" style="2"/>
    <col min="11777" max="11777" width="1.19921875" style="2" customWidth="1"/>
    <col min="11778" max="11778" width="15.59765625" style="2" customWidth="1"/>
    <col min="11779" max="11779" width="19.59765625" style="2" customWidth="1"/>
    <col min="11780" max="11780" width="8.59765625" style="2" customWidth="1"/>
    <col min="11781" max="11781" width="7.59765625" style="2" customWidth="1"/>
    <col min="11782" max="11782" width="10.59765625" style="2" customWidth="1"/>
    <col min="11783" max="11783" width="4.59765625" style="2" customWidth="1"/>
    <col min="11784" max="11784" width="17.59765625" style="2" customWidth="1"/>
    <col min="11785" max="11785" width="1.19921875" style="2" customWidth="1"/>
    <col min="11786" max="12032" width="9" style="2"/>
    <col min="12033" max="12033" width="1.19921875" style="2" customWidth="1"/>
    <col min="12034" max="12034" width="15.59765625" style="2" customWidth="1"/>
    <col min="12035" max="12035" width="19.59765625" style="2" customWidth="1"/>
    <col min="12036" max="12036" width="8.59765625" style="2" customWidth="1"/>
    <col min="12037" max="12037" width="7.59765625" style="2" customWidth="1"/>
    <col min="12038" max="12038" width="10.59765625" style="2" customWidth="1"/>
    <col min="12039" max="12039" width="4.59765625" style="2" customWidth="1"/>
    <col min="12040" max="12040" width="17.59765625" style="2" customWidth="1"/>
    <col min="12041" max="12041" width="1.19921875" style="2" customWidth="1"/>
    <col min="12042" max="12288" width="9" style="2"/>
    <col min="12289" max="12289" width="1.19921875" style="2" customWidth="1"/>
    <col min="12290" max="12290" width="15.59765625" style="2" customWidth="1"/>
    <col min="12291" max="12291" width="19.59765625" style="2" customWidth="1"/>
    <col min="12292" max="12292" width="8.59765625" style="2" customWidth="1"/>
    <col min="12293" max="12293" width="7.59765625" style="2" customWidth="1"/>
    <col min="12294" max="12294" width="10.59765625" style="2" customWidth="1"/>
    <col min="12295" max="12295" width="4.59765625" style="2" customWidth="1"/>
    <col min="12296" max="12296" width="17.59765625" style="2" customWidth="1"/>
    <col min="12297" max="12297" width="1.19921875" style="2" customWidth="1"/>
    <col min="12298" max="12544" width="9" style="2"/>
    <col min="12545" max="12545" width="1.19921875" style="2" customWidth="1"/>
    <col min="12546" max="12546" width="15.59765625" style="2" customWidth="1"/>
    <col min="12547" max="12547" width="19.59765625" style="2" customWidth="1"/>
    <col min="12548" max="12548" width="8.59765625" style="2" customWidth="1"/>
    <col min="12549" max="12549" width="7.59765625" style="2" customWidth="1"/>
    <col min="12550" max="12550" width="10.59765625" style="2" customWidth="1"/>
    <col min="12551" max="12551" width="4.59765625" style="2" customWidth="1"/>
    <col min="12552" max="12552" width="17.59765625" style="2" customWidth="1"/>
    <col min="12553" max="12553" width="1.19921875" style="2" customWidth="1"/>
    <col min="12554" max="12800" width="9" style="2"/>
    <col min="12801" max="12801" width="1.19921875" style="2" customWidth="1"/>
    <col min="12802" max="12802" width="15.59765625" style="2" customWidth="1"/>
    <col min="12803" max="12803" width="19.59765625" style="2" customWidth="1"/>
    <col min="12804" max="12804" width="8.59765625" style="2" customWidth="1"/>
    <col min="12805" max="12805" width="7.59765625" style="2" customWidth="1"/>
    <col min="12806" max="12806" width="10.59765625" style="2" customWidth="1"/>
    <col min="12807" max="12807" width="4.59765625" style="2" customWidth="1"/>
    <col min="12808" max="12808" width="17.59765625" style="2" customWidth="1"/>
    <col min="12809" max="12809" width="1.19921875" style="2" customWidth="1"/>
    <col min="12810" max="13056" width="9" style="2"/>
    <col min="13057" max="13057" width="1.19921875" style="2" customWidth="1"/>
    <col min="13058" max="13058" width="15.59765625" style="2" customWidth="1"/>
    <col min="13059" max="13059" width="19.59765625" style="2" customWidth="1"/>
    <col min="13060" max="13060" width="8.59765625" style="2" customWidth="1"/>
    <col min="13061" max="13061" width="7.59765625" style="2" customWidth="1"/>
    <col min="13062" max="13062" width="10.59765625" style="2" customWidth="1"/>
    <col min="13063" max="13063" width="4.59765625" style="2" customWidth="1"/>
    <col min="13064" max="13064" width="17.59765625" style="2" customWidth="1"/>
    <col min="13065" max="13065" width="1.19921875" style="2" customWidth="1"/>
    <col min="13066" max="13312" width="9" style="2"/>
    <col min="13313" max="13313" width="1.19921875" style="2" customWidth="1"/>
    <col min="13314" max="13314" width="15.59765625" style="2" customWidth="1"/>
    <col min="13315" max="13315" width="19.59765625" style="2" customWidth="1"/>
    <col min="13316" max="13316" width="8.59765625" style="2" customWidth="1"/>
    <col min="13317" max="13317" width="7.59765625" style="2" customWidth="1"/>
    <col min="13318" max="13318" width="10.59765625" style="2" customWidth="1"/>
    <col min="13319" max="13319" width="4.59765625" style="2" customWidth="1"/>
    <col min="13320" max="13320" width="17.59765625" style="2" customWidth="1"/>
    <col min="13321" max="13321" width="1.19921875" style="2" customWidth="1"/>
    <col min="13322" max="13568" width="9" style="2"/>
    <col min="13569" max="13569" width="1.19921875" style="2" customWidth="1"/>
    <col min="13570" max="13570" width="15.59765625" style="2" customWidth="1"/>
    <col min="13571" max="13571" width="19.59765625" style="2" customWidth="1"/>
    <col min="13572" max="13572" width="8.59765625" style="2" customWidth="1"/>
    <col min="13573" max="13573" width="7.59765625" style="2" customWidth="1"/>
    <col min="13574" max="13574" width="10.59765625" style="2" customWidth="1"/>
    <col min="13575" max="13575" width="4.59765625" style="2" customWidth="1"/>
    <col min="13576" max="13576" width="17.59765625" style="2" customWidth="1"/>
    <col min="13577" max="13577" width="1.19921875" style="2" customWidth="1"/>
    <col min="13578" max="13824" width="9" style="2"/>
    <col min="13825" max="13825" width="1.19921875" style="2" customWidth="1"/>
    <col min="13826" max="13826" width="15.59765625" style="2" customWidth="1"/>
    <col min="13827" max="13827" width="19.59765625" style="2" customWidth="1"/>
    <col min="13828" max="13828" width="8.59765625" style="2" customWidth="1"/>
    <col min="13829" max="13829" width="7.59765625" style="2" customWidth="1"/>
    <col min="13830" max="13830" width="10.59765625" style="2" customWidth="1"/>
    <col min="13831" max="13831" width="4.59765625" style="2" customWidth="1"/>
    <col min="13832" max="13832" width="17.59765625" style="2" customWidth="1"/>
    <col min="13833" max="13833" width="1.19921875" style="2" customWidth="1"/>
    <col min="13834" max="14080" width="9" style="2"/>
    <col min="14081" max="14081" width="1.19921875" style="2" customWidth="1"/>
    <col min="14082" max="14082" width="15.59765625" style="2" customWidth="1"/>
    <col min="14083" max="14083" width="19.59765625" style="2" customWidth="1"/>
    <col min="14084" max="14084" width="8.59765625" style="2" customWidth="1"/>
    <col min="14085" max="14085" width="7.59765625" style="2" customWidth="1"/>
    <col min="14086" max="14086" width="10.59765625" style="2" customWidth="1"/>
    <col min="14087" max="14087" width="4.59765625" style="2" customWidth="1"/>
    <col min="14088" max="14088" width="17.59765625" style="2" customWidth="1"/>
    <col min="14089" max="14089" width="1.19921875" style="2" customWidth="1"/>
    <col min="14090" max="14336" width="9" style="2"/>
    <col min="14337" max="14337" width="1.19921875" style="2" customWidth="1"/>
    <col min="14338" max="14338" width="15.59765625" style="2" customWidth="1"/>
    <col min="14339" max="14339" width="19.59765625" style="2" customWidth="1"/>
    <col min="14340" max="14340" width="8.59765625" style="2" customWidth="1"/>
    <col min="14341" max="14341" width="7.59765625" style="2" customWidth="1"/>
    <col min="14342" max="14342" width="10.59765625" style="2" customWidth="1"/>
    <col min="14343" max="14343" width="4.59765625" style="2" customWidth="1"/>
    <col min="14344" max="14344" width="17.59765625" style="2" customWidth="1"/>
    <col min="14345" max="14345" width="1.19921875" style="2" customWidth="1"/>
    <col min="14346" max="14592" width="9" style="2"/>
    <col min="14593" max="14593" width="1.19921875" style="2" customWidth="1"/>
    <col min="14594" max="14594" width="15.59765625" style="2" customWidth="1"/>
    <col min="14595" max="14595" width="19.59765625" style="2" customWidth="1"/>
    <col min="14596" max="14596" width="8.59765625" style="2" customWidth="1"/>
    <col min="14597" max="14597" width="7.59765625" style="2" customWidth="1"/>
    <col min="14598" max="14598" width="10.59765625" style="2" customWidth="1"/>
    <col min="14599" max="14599" width="4.59765625" style="2" customWidth="1"/>
    <col min="14600" max="14600" width="17.59765625" style="2" customWidth="1"/>
    <col min="14601" max="14601" width="1.19921875" style="2" customWidth="1"/>
    <col min="14602" max="14848" width="9" style="2"/>
    <col min="14849" max="14849" width="1.19921875" style="2" customWidth="1"/>
    <col min="14850" max="14850" width="15.59765625" style="2" customWidth="1"/>
    <col min="14851" max="14851" width="19.59765625" style="2" customWidth="1"/>
    <col min="14852" max="14852" width="8.59765625" style="2" customWidth="1"/>
    <col min="14853" max="14853" width="7.59765625" style="2" customWidth="1"/>
    <col min="14854" max="14854" width="10.59765625" style="2" customWidth="1"/>
    <col min="14855" max="14855" width="4.59765625" style="2" customWidth="1"/>
    <col min="14856" max="14856" width="17.59765625" style="2" customWidth="1"/>
    <col min="14857" max="14857" width="1.19921875" style="2" customWidth="1"/>
    <col min="14858" max="15104" width="9" style="2"/>
    <col min="15105" max="15105" width="1.19921875" style="2" customWidth="1"/>
    <col min="15106" max="15106" width="15.59765625" style="2" customWidth="1"/>
    <col min="15107" max="15107" width="19.59765625" style="2" customWidth="1"/>
    <col min="15108" max="15108" width="8.59765625" style="2" customWidth="1"/>
    <col min="15109" max="15109" width="7.59765625" style="2" customWidth="1"/>
    <col min="15110" max="15110" width="10.59765625" style="2" customWidth="1"/>
    <col min="15111" max="15111" width="4.59765625" style="2" customWidth="1"/>
    <col min="15112" max="15112" width="17.59765625" style="2" customWidth="1"/>
    <col min="15113" max="15113" width="1.19921875" style="2" customWidth="1"/>
    <col min="15114" max="15360" width="9" style="2"/>
    <col min="15361" max="15361" width="1.19921875" style="2" customWidth="1"/>
    <col min="15362" max="15362" width="15.59765625" style="2" customWidth="1"/>
    <col min="15363" max="15363" width="19.59765625" style="2" customWidth="1"/>
    <col min="15364" max="15364" width="8.59765625" style="2" customWidth="1"/>
    <col min="15365" max="15365" width="7.59765625" style="2" customWidth="1"/>
    <col min="15366" max="15366" width="10.59765625" style="2" customWidth="1"/>
    <col min="15367" max="15367" width="4.59765625" style="2" customWidth="1"/>
    <col min="15368" max="15368" width="17.59765625" style="2" customWidth="1"/>
    <col min="15369" max="15369" width="1.19921875" style="2" customWidth="1"/>
    <col min="15370" max="15616" width="9" style="2"/>
    <col min="15617" max="15617" width="1.19921875" style="2" customWidth="1"/>
    <col min="15618" max="15618" width="15.59765625" style="2" customWidth="1"/>
    <col min="15619" max="15619" width="19.59765625" style="2" customWidth="1"/>
    <col min="15620" max="15620" width="8.59765625" style="2" customWidth="1"/>
    <col min="15621" max="15621" width="7.59765625" style="2" customWidth="1"/>
    <col min="15622" max="15622" width="10.59765625" style="2" customWidth="1"/>
    <col min="15623" max="15623" width="4.59765625" style="2" customWidth="1"/>
    <col min="15624" max="15624" width="17.59765625" style="2" customWidth="1"/>
    <col min="15625" max="15625" width="1.19921875" style="2" customWidth="1"/>
    <col min="15626" max="15872" width="9" style="2"/>
    <col min="15873" max="15873" width="1.19921875" style="2" customWidth="1"/>
    <col min="15874" max="15874" width="15.59765625" style="2" customWidth="1"/>
    <col min="15875" max="15875" width="19.59765625" style="2" customWidth="1"/>
    <col min="15876" max="15876" width="8.59765625" style="2" customWidth="1"/>
    <col min="15877" max="15877" width="7.59765625" style="2" customWidth="1"/>
    <col min="15878" max="15878" width="10.59765625" style="2" customWidth="1"/>
    <col min="15879" max="15879" width="4.59765625" style="2" customWidth="1"/>
    <col min="15880" max="15880" width="17.59765625" style="2" customWidth="1"/>
    <col min="15881" max="15881" width="1.19921875" style="2" customWidth="1"/>
    <col min="15882" max="16128" width="9" style="2"/>
    <col min="16129" max="16129" width="1.19921875" style="2" customWidth="1"/>
    <col min="16130" max="16130" width="15.59765625" style="2" customWidth="1"/>
    <col min="16131" max="16131" width="19.59765625" style="2" customWidth="1"/>
    <col min="16132" max="16132" width="8.59765625" style="2" customWidth="1"/>
    <col min="16133" max="16133" width="7.59765625" style="2" customWidth="1"/>
    <col min="16134" max="16134" width="10.59765625" style="2" customWidth="1"/>
    <col min="16135" max="16135" width="4.59765625" style="2" customWidth="1"/>
    <col min="16136" max="16136" width="17.59765625" style="2" customWidth="1"/>
    <col min="16137" max="16137" width="1.19921875" style="2" customWidth="1"/>
    <col min="16138" max="16384" width="9" style="2"/>
  </cols>
  <sheetData>
    <row r="1" spans="2:9">
      <c r="B1" s="5" t="s">
        <v>863</v>
      </c>
    </row>
    <row r="2" spans="2:9">
      <c r="B2" s="907"/>
      <c r="C2" s="907"/>
      <c r="D2" s="11"/>
      <c r="E2" s="11"/>
      <c r="F2" s="960"/>
      <c r="G2" s="960"/>
      <c r="H2" s="960"/>
    </row>
    <row r="3" spans="2:9">
      <c r="B3" s="5"/>
    </row>
    <row r="4" spans="2:9" ht="16.2">
      <c r="B4" s="909" t="s">
        <v>864</v>
      </c>
      <c r="C4" s="909"/>
      <c r="D4" s="909"/>
      <c r="E4" s="909"/>
      <c r="F4" s="909"/>
      <c r="G4" s="909"/>
      <c r="H4" s="909"/>
    </row>
    <row r="5" spans="2:9" ht="16.2">
      <c r="B5" s="237"/>
      <c r="C5" s="237"/>
      <c r="D5" s="237"/>
      <c r="E5" s="237"/>
      <c r="F5" s="237"/>
      <c r="G5" s="237"/>
      <c r="H5" s="237"/>
    </row>
    <row r="6" spans="2:9" ht="16.2">
      <c r="B6" s="237"/>
      <c r="C6" s="237"/>
      <c r="D6" s="237"/>
      <c r="E6" s="237"/>
      <c r="F6" s="237"/>
      <c r="G6" s="237"/>
      <c r="H6" s="237"/>
    </row>
    <row r="7" spans="2:9" ht="17.25" customHeight="1">
      <c r="B7" s="910" t="s">
        <v>853</v>
      </c>
      <c r="C7" s="926"/>
      <c r="D7" s="237"/>
      <c r="E7" s="237"/>
      <c r="F7" s="237"/>
    </row>
    <row r="8" spans="2:9" ht="17.25" customHeight="1">
      <c r="B8" s="911" t="s">
        <v>854</v>
      </c>
      <c r="C8" s="927"/>
      <c r="D8" s="237"/>
      <c r="E8" s="237"/>
      <c r="F8" s="237"/>
    </row>
    <row r="9" spans="2:9" ht="17.25" customHeight="1">
      <c r="B9" s="906"/>
      <c r="C9" s="906"/>
      <c r="D9" s="906"/>
      <c r="E9" s="906"/>
      <c r="F9" s="906"/>
      <c r="G9" s="6"/>
      <c r="H9" s="6"/>
      <c r="I9" s="6"/>
    </row>
    <row r="10" spans="2:9" ht="21" customHeight="1">
      <c r="B10" s="238"/>
      <c r="C10" s="238"/>
      <c r="F10" s="928" t="s">
        <v>855</v>
      </c>
      <c r="G10" s="915"/>
      <c r="H10" s="916"/>
      <c r="I10" s="6"/>
    </row>
    <row r="11" spans="2:9" ht="21" customHeight="1">
      <c r="F11" s="929"/>
      <c r="G11" s="915"/>
      <c r="H11" s="916"/>
    </row>
    <row r="12" spans="2:9" ht="21" customHeight="1">
      <c r="B12" s="242"/>
      <c r="F12" s="243" t="s">
        <v>856</v>
      </c>
      <c r="G12" s="915"/>
      <c r="H12" s="916"/>
    </row>
    <row r="13" spans="2:9" ht="21" customHeight="1">
      <c r="F13" s="244" t="s">
        <v>545</v>
      </c>
      <c r="G13" s="917"/>
      <c r="H13" s="918"/>
    </row>
    <row r="14" spans="2:9">
      <c r="B14" s="2" t="s">
        <v>857</v>
      </c>
      <c r="D14" s="244"/>
      <c r="E14" s="245"/>
      <c r="F14" s="245"/>
    </row>
    <row r="15" spans="2:9">
      <c r="E15" s="246" t="s">
        <v>858</v>
      </c>
      <c r="F15" s="247" t="s">
        <v>859</v>
      </c>
      <c r="G15" s="5" t="s">
        <v>860</v>
      </c>
    </row>
    <row r="16" spans="2:9" ht="30.75" customHeight="1">
      <c r="B16" s="249" t="s">
        <v>559</v>
      </c>
      <c r="C16" s="12" t="s">
        <v>865</v>
      </c>
      <c r="D16" s="230" t="s">
        <v>866</v>
      </c>
      <c r="E16" s="239" t="s">
        <v>562</v>
      </c>
      <c r="F16" s="919" t="s">
        <v>563</v>
      </c>
      <c r="G16" s="919"/>
      <c r="H16" s="14" t="s">
        <v>564</v>
      </c>
    </row>
    <row r="17" spans="2:8" ht="51" customHeight="1">
      <c r="B17" s="15"/>
      <c r="C17" s="15"/>
      <c r="D17" s="239"/>
      <c r="E17" s="239"/>
      <c r="F17" s="231"/>
      <c r="G17" s="4" t="s">
        <v>565</v>
      </c>
      <c r="H17" s="248" t="s">
        <v>861</v>
      </c>
    </row>
    <row r="18" spans="2:8" ht="51" customHeight="1">
      <c r="B18" s="15"/>
      <c r="C18" s="15"/>
      <c r="D18" s="239"/>
      <c r="E18" s="239"/>
      <c r="F18" s="231"/>
      <c r="G18" s="4" t="s">
        <v>565</v>
      </c>
      <c r="H18" s="248" t="s">
        <v>861</v>
      </c>
    </row>
    <row r="19" spans="2:8" ht="51" customHeight="1">
      <c r="B19" s="15"/>
      <c r="C19" s="15"/>
      <c r="D19" s="239"/>
      <c r="E19" s="239"/>
      <c r="F19" s="231"/>
      <c r="G19" s="4" t="s">
        <v>565</v>
      </c>
      <c r="H19" s="248" t="s">
        <v>861</v>
      </c>
    </row>
    <row r="20" spans="2:8" ht="51" customHeight="1">
      <c r="B20" s="15"/>
      <c r="C20" s="15"/>
      <c r="D20" s="239"/>
      <c r="E20" s="239"/>
      <c r="F20" s="231"/>
      <c r="G20" s="4" t="s">
        <v>565</v>
      </c>
      <c r="H20" s="248" t="s">
        <v>861</v>
      </c>
    </row>
    <row r="21" spans="2:8" ht="51" customHeight="1">
      <c r="B21" s="15"/>
      <c r="C21" s="15"/>
      <c r="D21" s="239"/>
      <c r="E21" s="239"/>
      <c r="F21" s="231"/>
      <c r="G21" s="4" t="s">
        <v>565</v>
      </c>
      <c r="H21" s="248" t="s">
        <v>861</v>
      </c>
    </row>
    <row r="22" spans="2:8" ht="119.25" customHeight="1">
      <c r="B22" s="961" t="s">
        <v>867</v>
      </c>
      <c r="C22" s="961"/>
      <c r="D22" s="961"/>
      <c r="E22" s="961"/>
      <c r="F22" s="961"/>
      <c r="G22" s="961"/>
      <c r="H22" s="961"/>
    </row>
    <row r="25" spans="2:8">
      <c r="D25" s="16"/>
      <c r="E25" s="16"/>
    </row>
    <row r="26" spans="2:8">
      <c r="D26" s="16"/>
      <c r="E26" s="16"/>
    </row>
    <row r="27" spans="2:8">
      <c r="D27" s="16"/>
      <c r="E27" s="16"/>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workbookViewId="0">
      <selection activeCell="L17" sqref="L17"/>
    </sheetView>
  </sheetViews>
  <sheetFormatPr defaultRowHeight="13.2"/>
  <cols>
    <col min="1" max="1" width="1.19921875" style="2" customWidth="1"/>
    <col min="2" max="3" width="10.69921875" style="2" customWidth="1"/>
    <col min="4" max="4" width="16.3984375" style="2" customWidth="1"/>
    <col min="5" max="5" width="6.3984375" style="2" customWidth="1"/>
    <col min="6" max="6" width="14.5" style="2" customWidth="1"/>
    <col min="7" max="7" width="4.59765625" style="2" customWidth="1"/>
    <col min="8" max="8" width="20.69921875" style="2" customWidth="1"/>
    <col min="9" max="9" width="1.19921875" style="2" customWidth="1"/>
    <col min="10" max="256" width="9" style="2"/>
    <col min="257" max="257" width="1.19921875" style="2" customWidth="1"/>
    <col min="258" max="258" width="15.59765625" style="2" customWidth="1"/>
    <col min="259" max="259" width="19.59765625" style="2" customWidth="1"/>
    <col min="260" max="260" width="8.59765625" style="2" customWidth="1"/>
    <col min="261" max="261" width="7.59765625" style="2" customWidth="1"/>
    <col min="262" max="262" width="10.59765625" style="2" customWidth="1"/>
    <col min="263" max="263" width="4.59765625" style="2" customWidth="1"/>
    <col min="264" max="264" width="17.59765625" style="2" customWidth="1"/>
    <col min="265" max="265" width="1.19921875" style="2" customWidth="1"/>
    <col min="266" max="512" width="9" style="2"/>
    <col min="513" max="513" width="1.19921875" style="2" customWidth="1"/>
    <col min="514" max="514" width="15.59765625" style="2" customWidth="1"/>
    <col min="515" max="515" width="19.59765625" style="2" customWidth="1"/>
    <col min="516" max="516" width="8.59765625" style="2" customWidth="1"/>
    <col min="517" max="517" width="7.59765625" style="2" customWidth="1"/>
    <col min="518" max="518" width="10.59765625" style="2" customWidth="1"/>
    <col min="519" max="519" width="4.59765625" style="2" customWidth="1"/>
    <col min="520" max="520" width="17.59765625" style="2" customWidth="1"/>
    <col min="521" max="521" width="1.19921875" style="2" customWidth="1"/>
    <col min="522" max="768" width="9" style="2"/>
    <col min="769" max="769" width="1.19921875" style="2" customWidth="1"/>
    <col min="770" max="770" width="15.59765625" style="2" customWidth="1"/>
    <col min="771" max="771" width="19.59765625" style="2" customWidth="1"/>
    <col min="772" max="772" width="8.59765625" style="2" customWidth="1"/>
    <col min="773" max="773" width="7.59765625" style="2" customWidth="1"/>
    <col min="774" max="774" width="10.59765625" style="2" customWidth="1"/>
    <col min="775" max="775" width="4.59765625" style="2" customWidth="1"/>
    <col min="776" max="776" width="17.59765625" style="2" customWidth="1"/>
    <col min="777" max="777" width="1.19921875" style="2" customWidth="1"/>
    <col min="778" max="1024" width="9" style="2"/>
    <col min="1025" max="1025" width="1.19921875" style="2" customWidth="1"/>
    <col min="1026" max="1026" width="15.59765625" style="2" customWidth="1"/>
    <col min="1027" max="1027" width="19.59765625" style="2" customWidth="1"/>
    <col min="1028" max="1028" width="8.59765625" style="2" customWidth="1"/>
    <col min="1029" max="1029" width="7.59765625" style="2" customWidth="1"/>
    <col min="1030" max="1030" width="10.59765625" style="2" customWidth="1"/>
    <col min="1031" max="1031" width="4.59765625" style="2" customWidth="1"/>
    <col min="1032" max="1032" width="17.59765625" style="2" customWidth="1"/>
    <col min="1033" max="1033" width="1.19921875" style="2" customWidth="1"/>
    <col min="1034" max="1280" width="9" style="2"/>
    <col min="1281" max="1281" width="1.19921875" style="2" customWidth="1"/>
    <col min="1282" max="1282" width="15.59765625" style="2" customWidth="1"/>
    <col min="1283" max="1283" width="19.59765625" style="2" customWidth="1"/>
    <col min="1284" max="1284" width="8.59765625" style="2" customWidth="1"/>
    <col min="1285" max="1285" width="7.59765625" style="2" customWidth="1"/>
    <col min="1286" max="1286" width="10.59765625" style="2" customWidth="1"/>
    <col min="1287" max="1287" width="4.59765625" style="2" customWidth="1"/>
    <col min="1288" max="1288" width="17.59765625" style="2" customWidth="1"/>
    <col min="1289" max="1289" width="1.19921875" style="2" customWidth="1"/>
    <col min="1290" max="1536" width="9" style="2"/>
    <col min="1537" max="1537" width="1.19921875" style="2" customWidth="1"/>
    <col min="1538" max="1538" width="15.59765625" style="2" customWidth="1"/>
    <col min="1539" max="1539" width="19.59765625" style="2" customWidth="1"/>
    <col min="1540" max="1540" width="8.59765625" style="2" customWidth="1"/>
    <col min="1541" max="1541" width="7.59765625" style="2" customWidth="1"/>
    <col min="1542" max="1542" width="10.59765625" style="2" customWidth="1"/>
    <col min="1543" max="1543" width="4.59765625" style="2" customWidth="1"/>
    <col min="1544" max="1544" width="17.59765625" style="2" customWidth="1"/>
    <col min="1545" max="1545" width="1.19921875" style="2" customWidth="1"/>
    <col min="1546" max="1792" width="9" style="2"/>
    <col min="1793" max="1793" width="1.19921875" style="2" customWidth="1"/>
    <col min="1794" max="1794" width="15.59765625" style="2" customWidth="1"/>
    <col min="1795" max="1795" width="19.59765625" style="2" customWidth="1"/>
    <col min="1796" max="1796" width="8.59765625" style="2" customWidth="1"/>
    <col min="1797" max="1797" width="7.59765625" style="2" customWidth="1"/>
    <col min="1798" max="1798" width="10.59765625" style="2" customWidth="1"/>
    <col min="1799" max="1799" width="4.59765625" style="2" customWidth="1"/>
    <col min="1800" max="1800" width="17.59765625" style="2" customWidth="1"/>
    <col min="1801" max="1801" width="1.19921875" style="2" customWidth="1"/>
    <col min="1802" max="2048" width="9" style="2"/>
    <col min="2049" max="2049" width="1.19921875" style="2" customWidth="1"/>
    <col min="2050" max="2050" width="15.59765625" style="2" customWidth="1"/>
    <col min="2051" max="2051" width="19.59765625" style="2" customWidth="1"/>
    <col min="2052" max="2052" width="8.59765625" style="2" customWidth="1"/>
    <col min="2053" max="2053" width="7.59765625" style="2" customWidth="1"/>
    <col min="2054" max="2054" width="10.59765625" style="2" customWidth="1"/>
    <col min="2055" max="2055" width="4.59765625" style="2" customWidth="1"/>
    <col min="2056" max="2056" width="17.59765625" style="2" customWidth="1"/>
    <col min="2057" max="2057" width="1.19921875" style="2" customWidth="1"/>
    <col min="2058" max="2304" width="9" style="2"/>
    <col min="2305" max="2305" width="1.19921875" style="2" customWidth="1"/>
    <col min="2306" max="2306" width="15.59765625" style="2" customWidth="1"/>
    <col min="2307" max="2307" width="19.59765625" style="2" customWidth="1"/>
    <col min="2308" max="2308" width="8.59765625" style="2" customWidth="1"/>
    <col min="2309" max="2309" width="7.59765625" style="2" customWidth="1"/>
    <col min="2310" max="2310" width="10.59765625" style="2" customWidth="1"/>
    <col min="2311" max="2311" width="4.59765625" style="2" customWidth="1"/>
    <col min="2312" max="2312" width="17.59765625" style="2" customWidth="1"/>
    <col min="2313" max="2313" width="1.19921875" style="2" customWidth="1"/>
    <col min="2314" max="2560" width="9" style="2"/>
    <col min="2561" max="2561" width="1.19921875" style="2" customWidth="1"/>
    <col min="2562" max="2562" width="15.59765625" style="2" customWidth="1"/>
    <col min="2563" max="2563" width="19.59765625" style="2" customWidth="1"/>
    <col min="2564" max="2564" width="8.59765625" style="2" customWidth="1"/>
    <col min="2565" max="2565" width="7.59765625" style="2" customWidth="1"/>
    <col min="2566" max="2566" width="10.59765625" style="2" customWidth="1"/>
    <col min="2567" max="2567" width="4.59765625" style="2" customWidth="1"/>
    <col min="2568" max="2568" width="17.59765625" style="2" customWidth="1"/>
    <col min="2569" max="2569" width="1.19921875" style="2" customWidth="1"/>
    <col min="2570" max="2816" width="9" style="2"/>
    <col min="2817" max="2817" width="1.19921875" style="2" customWidth="1"/>
    <col min="2818" max="2818" width="15.59765625" style="2" customWidth="1"/>
    <col min="2819" max="2819" width="19.59765625" style="2" customWidth="1"/>
    <col min="2820" max="2820" width="8.59765625" style="2" customWidth="1"/>
    <col min="2821" max="2821" width="7.59765625" style="2" customWidth="1"/>
    <col min="2822" max="2822" width="10.59765625" style="2" customWidth="1"/>
    <col min="2823" max="2823" width="4.59765625" style="2" customWidth="1"/>
    <col min="2824" max="2824" width="17.59765625" style="2" customWidth="1"/>
    <col min="2825" max="2825" width="1.19921875" style="2" customWidth="1"/>
    <col min="2826" max="3072" width="9" style="2"/>
    <col min="3073" max="3073" width="1.19921875" style="2" customWidth="1"/>
    <col min="3074" max="3074" width="15.59765625" style="2" customWidth="1"/>
    <col min="3075" max="3075" width="19.59765625" style="2" customWidth="1"/>
    <col min="3076" max="3076" width="8.59765625" style="2" customWidth="1"/>
    <col min="3077" max="3077" width="7.59765625" style="2" customWidth="1"/>
    <col min="3078" max="3078" width="10.59765625" style="2" customWidth="1"/>
    <col min="3079" max="3079" width="4.59765625" style="2" customWidth="1"/>
    <col min="3080" max="3080" width="17.59765625" style="2" customWidth="1"/>
    <col min="3081" max="3081" width="1.19921875" style="2" customWidth="1"/>
    <col min="3082" max="3328" width="9" style="2"/>
    <col min="3329" max="3329" width="1.19921875" style="2" customWidth="1"/>
    <col min="3330" max="3330" width="15.59765625" style="2" customWidth="1"/>
    <col min="3331" max="3331" width="19.59765625" style="2" customWidth="1"/>
    <col min="3332" max="3332" width="8.59765625" style="2" customWidth="1"/>
    <col min="3333" max="3333" width="7.59765625" style="2" customWidth="1"/>
    <col min="3334" max="3334" width="10.59765625" style="2" customWidth="1"/>
    <col min="3335" max="3335" width="4.59765625" style="2" customWidth="1"/>
    <col min="3336" max="3336" width="17.59765625" style="2" customWidth="1"/>
    <col min="3337" max="3337" width="1.19921875" style="2" customWidth="1"/>
    <col min="3338" max="3584" width="9" style="2"/>
    <col min="3585" max="3585" width="1.19921875" style="2" customWidth="1"/>
    <col min="3586" max="3586" width="15.59765625" style="2" customWidth="1"/>
    <col min="3587" max="3587" width="19.59765625" style="2" customWidth="1"/>
    <col min="3588" max="3588" width="8.59765625" style="2" customWidth="1"/>
    <col min="3589" max="3589" width="7.59765625" style="2" customWidth="1"/>
    <col min="3590" max="3590" width="10.59765625" style="2" customWidth="1"/>
    <col min="3591" max="3591" width="4.59765625" style="2" customWidth="1"/>
    <col min="3592" max="3592" width="17.59765625" style="2" customWidth="1"/>
    <col min="3593" max="3593" width="1.19921875" style="2" customWidth="1"/>
    <col min="3594" max="3840" width="9" style="2"/>
    <col min="3841" max="3841" width="1.19921875" style="2" customWidth="1"/>
    <col min="3842" max="3842" width="15.59765625" style="2" customWidth="1"/>
    <col min="3843" max="3843" width="19.59765625" style="2" customWidth="1"/>
    <col min="3844" max="3844" width="8.59765625" style="2" customWidth="1"/>
    <col min="3845" max="3845" width="7.59765625" style="2" customWidth="1"/>
    <col min="3846" max="3846" width="10.59765625" style="2" customWidth="1"/>
    <col min="3847" max="3847" width="4.59765625" style="2" customWidth="1"/>
    <col min="3848" max="3848" width="17.59765625" style="2" customWidth="1"/>
    <col min="3849" max="3849" width="1.19921875" style="2" customWidth="1"/>
    <col min="3850" max="4096" width="9" style="2"/>
    <col min="4097" max="4097" width="1.19921875" style="2" customWidth="1"/>
    <col min="4098" max="4098" width="15.59765625" style="2" customWidth="1"/>
    <col min="4099" max="4099" width="19.59765625" style="2" customWidth="1"/>
    <col min="4100" max="4100" width="8.59765625" style="2" customWidth="1"/>
    <col min="4101" max="4101" width="7.59765625" style="2" customWidth="1"/>
    <col min="4102" max="4102" width="10.59765625" style="2" customWidth="1"/>
    <col min="4103" max="4103" width="4.59765625" style="2" customWidth="1"/>
    <col min="4104" max="4104" width="17.59765625" style="2" customWidth="1"/>
    <col min="4105" max="4105" width="1.19921875" style="2" customWidth="1"/>
    <col min="4106" max="4352" width="9" style="2"/>
    <col min="4353" max="4353" width="1.19921875" style="2" customWidth="1"/>
    <col min="4354" max="4354" width="15.59765625" style="2" customWidth="1"/>
    <col min="4355" max="4355" width="19.59765625" style="2" customWidth="1"/>
    <col min="4356" max="4356" width="8.59765625" style="2" customWidth="1"/>
    <col min="4357" max="4357" width="7.59765625" style="2" customWidth="1"/>
    <col min="4358" max="4358" width="10.59765625" style="2" customWidth="1"/>
    <col min="4359" max="4359" width="4.59765625" style="2" customWidth="1"/>
    <col min="4360" max="4360" width="17.59765625" style="2" customWidth="1"/>
    <col min="4361" max="4361" width="1.19921875" style="2" customWidth="1"/>
    <col min="4362" max="4608" width="9" style="2"/>
    <col min="4609" max="4609" width="1.19921875" style="2" customWidth="1"/>
    <col min="4610" max="4610" width="15.59765625" style="2" customWidth="1"/>
    <col min="4611" max="4611" width="19.59765625" style="2" customWidth="1"/>
    <col min="4612" max="4612" width="8.59765625" style="2" customWidth="1"/>
    <col min="4613" max="4613" width="7.59765625" style="2" customWidth="1"/>
    <col min="4614" max="4614" width="10.59765625" style="2" customWidth="1"/>
    <col min="4615" max="4615" width="4.59765625" style="2" customWidth="1"/>
    <col min="4616" max="4616" width="17.59765625" style="2" customWidth="1"/>
    <col min="4617" max="4617" width="1.19921875" style="2" customWidth="1"/>
    <col min="4618" max="4864" width="9" style="2"/>
    <col min="4865" max="4865" width="1.19921875" style="2" customWidth="1"/>
    <col min="4866" max="4866" width="15.59765625" style="2" customWidth="1"/>
    <col min="4867" max="4867" width="19.59765625" style="2" customWidth="1"/>
    <col min="4868" max="4868" width="8.59765625" style="2" customWidth="1"/>
    <col min="4869" max="4869" width="7.59765625" style="2" customWidth="1"/>
    <col min="4870" max="4870" width="10.59765625" style="2" customWidth="1"/>
    <col min="4871" max="4871" width="4.59765625" style="2" customWidth="1"/>
    <col min="4872" max="4872" width="17.59765625" style="2" customWidth="1"/>
    <col min="4873" max="4873" width="1.19921875" style="2" customWidth="1"/>
    <col min="4874" max="5120" width="9" style="2"/>
    <col min="5121" max="5121" width="1.19921875" style="2" customWidth="1"/>
    <col min="5122" max="5122" width="15.59765625" style="2" customWidth="1"/>
    <col min="5123" max="5123" width="19.59765625" style="2" customWidth="1"/>
    <col min="5124" max="5124" width="8.59765625" style="2" customWidth="1"/>
    <col min="5125" max="5125" width="7.59765625" style="2" customWidth="1"/>
    <col min="5126" max="5126" width="10.59765625" style="2" customWidth="1"/>
    <col min="5127" max="5127" width="4.59765625" style="2" customWidth="1"/>
    <col min="5128" max="5128" width="17.59765625" style="2" customWidth="1"/>
    <col min="5129" max="5129" width="1.19921875" style="2" customWidth="1"/>
    <col min="5130" max="5376" width="9" style="2"/>
    <col min="5377" max="5377" width="1.19921875" style="2" customWidth="1"/>
    <col min="5378" max="5378" width="15.59765625" style="2" customWidth="1"/>
    <col min="5379" max="5379" width="19.59765625" style="2" customWidth="1"/>
    <col min="5380" max="5380" width="8.59765625" style="2" customWidth="1"/>
    <col min="5381" max="5381" width="7.59765625" style="2" customWidth="1"/>
    <col min="5382" max="5382" width="10.59765625" style="2" customWidth="1"/>
    <col min="5383" max="5383" width="4.59765625" style="2" customWidth="1"/>
    <col min="5384" max="5384" width="17.59765625" style="2" customWidth="1"/>
    <col min="5385" max="5385" width="1.19921875" style="2" customWidth="1"/>
    <col min="5386" max="5632" width="9" style="2"/>
    <col min="5633" max="5633" width="1.19921875" style="2" customWidth="1"/>
    <col min="5634" max="5634" width="15.59765625" style="2" customWidth="1"/>
    <col min="5635" max="5635" width="19.59765625" style="2" customWidth="1"/>
    <col min="5636" max="5636" width="8.59765625" style="2" customWidth="1"/>
    <col min="5637" max="5637" width="7.59765625" style="2" customWidth="1"/>
    <col min="5638" max="5638" width="10.59765625" style="2" customWidth="1"/>
    <col min="5639" max="5639" width="4.59765625" style="2" customWidth="1"/>
    <col min="5640" max="5640" width="17.59765625" style="2" customWidth="1"/>
    <col min="5641" max="5641" width="1.19921875" style="2" customWidth="1"/>
    <col min="5642" max="5888" width="9" style="2"/>
    <col min="5889" max="5889" width="1.19921875" style="2" customWidth="1"/>
    <col min="5890" max="5890" width="15.59765625" style="2" customWidth="1"/>
    <col min="5891" max="5891" width="19.59765625" style="2" customWidth="1"/>
    <col min="5892" max="5892" width="8.59765625" style="2" customWidth="1"/>
    <col min="5893" max="5893" width="7.59765625" style="2" customWidth="1"/>
    <col min="5894" max="5894" width="10.59765625" style="2" customWidth="1"/>
    <col min="5895" max="5895" width="4.59765625" style="2" customWidth="1"/>
    <col min="5896" max="5896" width="17.59765625" style="2" customWidth="1"/>
    <col min="5897" max="5897" width="1.19921875" style="2" customWidth="1"/>
    <col min="5898" max="6144" width="9" style="2"/>
    <col min="6145" max="6145" width="1.19921875" style="2" customWidth="1"/>
    <col min="6146" max="6146" width="15.59765625" style="2" customWidth="1"/>
    <col min="6147" max="6147" width="19.59765625" style="2" customWidth="1"/>
    <col min="6148" max="6148" width="8.59765625" style="2" customWidth="1"/>
    <col min="6149" max="6149" width="7.59765625" style="2" customWidth="1"/>
    <col min="6150" max="6150" width="10.59765625" style="2" customWidth="1"/>
    <col min="6151" max="6151" width="4.59765625" style="2" customWidth="1"/>
    <col min="6152" max="6152" width="17.59765625" style="2" customWidth="1"/>
    <col min="6153" max="6153" width="1.19921875" style="2" customWidth="1"/>
    <col min="6154" max="6400" width="9" style="2"/>
    <col min="6401" max="6401" width="1.19921875" style="2" customWidth="1"/>
    <col min="6402" max="6402" width="15.59765625" style="2" customWidth="1"/>
    <col min="6403" max="6403" width="19.59765625" style="2" customWidth="1"/>
    <col min="6404" max="6404" width="8.59765625" style="2" customWidth="1"/>
    <col min="6405" max="6405" width="7.59765625" style="2" customWidth="1"/>
    <col min="6406" max="6406" width="10.59765625" style="2" customWidth="1"/>
    <col min="6407" max="6407" width="4.59765625" style="2" customWidth="1"/>
    <col min="6408" max="6408" width="17.59765625" style="2" customWidth="1"/>
    <col min="6409" max="6409" width="1.19921875" style="2" customWidth="1"/>
    <col min="6410" max="6656" width="9" style="2"/>
    <col min="6657" max="6657" width="1.19921875" style="2" customWidth="1"/>
    <col min="6658" max="6658" width="15.59765625" style="2" customWidth="1"/>
    <col min="6659" max="6659" width="19.59765625" style="2" customWidth="1"/>
    <col min="6660" max="6660" width="8.59765625" style="2" customWidth="1"/>
    <col min="6661" max="6661" width="7.59765625" style="2" customWidth="1"/>
    <col min="6662" max="6662" width="10.59765625" style="2" customWidth="1"/>
    <col min="6663" max="6663" width="4.59765625" style="2" customWidth="1"/>
    <col min="6664" max="6664" width="17.59765625" style="2" customWidth="1"/>
    <col min="6665" max="6665" width="1.19921875" style="2" customWidth="1"/>
    <col min="6666" max="6912" width="9" style="2"/>
    <col min="6913" max="6913" width="1.19921875" style="2" customWidth="1"/>
    <col min="6914" max="6914" width="15.59765625" style="2" customWidth="1"/>
    <col min="6915" max="6915" width="19.59765625" style="2" customWidth="1"/>
    <col min="6916" max="6916" width="8.59765625" style="2" customWidth="1"/>
    <col min="6917" max="6917" width="7.59765625" style="2" customWidth="1"/>
    <col min="6918" max="6918" width="10.59765625" style="2" customWidth="1"/>
    <col min="6919" max="6919" width="4.59765625" style="2" customWidth="1"/>
    <col min="6920" max="6920" width="17.59765625" style="2" customWidth="1"/>
    <col min="6921" max="6921" width="1.19921875" style="2" customWidth="1"/>
    <col min="6922" max="7168" width="9" style="2"/>
    <col min="7169" max="7169" width="1.19921875" style="2" customWidth="1"/>
    <col min="7170" max="7170" width="15.59765625" style="2" customWidth="1"/>
    <col min="7171" max="7171" width="19.59765625" style="2" customWidth="1"/>
    <col min="7172" max="7172" width="8.59765625" style="2" customWidth="1"/>
    <col min="7173" max="7173" width="7.59765625" style="2" customWidth="1"/>
    <col min="7174" max="7174" width="10.59765625" style="2" customWidth="1"/>
    <col min="7175" max="7175" width="4.59765625" style="2" customWidth="1"/>
    <col min="7176" max="7176" width="17.59765625" style="2" customWidth="1"/>
    <col min="7177" max="7177" width="1.19921875" style="2" customWidth="1"/>
    <col min="7178" max="7424" width="9" style="2"/>
    <col min="7425" max="7425" width="1.19921875" style="2" customWidth="1"/>
    <col min="7426" max="7426" width="15.59765625" style="2" customWidth="1"/>
    <col min="7427" max="7427" width="19.59765625" style="2" customWidth="1"/>
    <col min="7428" max="7428" width="8.59765625" style="2" customWidth="1"/>
    <col min="7429" max="7429" width="7.59765625" style="2" customWidth="1"/>
    <col min="7430" max="7430" width="10.59765625" style="2" customWidth="1"/>
    <col min="7431" max="7431" width="4.59765625" style="2" customWidth="1"/>
    <col min="7432" max="7432" width="17.59765625" style="2" customWidth="1"/>
    <col min="7433" max="7433" width="1.19921875" style="2" customWidth="1"/>
    <col min="7434" max="7680" width="9" style="2"/>
    <col min="7681" max="7681" width="1.19921875" style="2" customWidth="1"/>
    <col min="7682" max="7682" width="15.59765625" style="2" customWidth="1"/>
    <col min="7683" max="7683" width="19.59765625" style="2" customWidth="1"/>
    <col min="7684" max="7684" width="8.59765625" style="2" customWidth="1"/>
    <col min="7685" max="7685" width="7.59765625" style="2" customWidth="1"/>
    <col min="7686" max="7686" width="10.59765625" style="2" customWidth="1"/>
    <col min="7687" max="7687" width="4.59765625" style="2" customWidth="1"/>
    <col min="7688" max="7688" width="17.59765625" style="2" customWidth="1"/>
    <col min="7689" max="7689" width="1.19921875" style="2" customWidth="1"/>
    <col min="7690" max="7936" width="9" style="2"/>
    <col min="7937" max="7937" width="1.19921875" style="2" customWidth="1"/>
    <col min="7938" max="7938" width="15.59765625" style="2" customWidth="1"/>
    <col min="7939" max="7939" width="19.59765625" style="2" customWidth="1"/>
    <col min="7940" max="7940" width="8.59765625" style="2" customWidth="1"/>
    <col min="7941" max="7941" width="7.59765625" style="2" customWidth="1"/>
    <col min="7942" max="7942" width="10.59765625" style="2" customWidth="1"/>
    <col min="7943" max="7943" width="4.59765625" style="2" customWidth="1"/>
    <col min="7944" max="7944" width="17.59765625" style="2" customWidth="1"/>
    <col min="7945" max="7945" width="1.19921875" style="2" customWidth="1"/>
    <col min="7946" max="8192" width="9" style="2"/>
    <col min="8193" max="8193" width="1.19921875" style="2" customWidth="1"/>
    <col min="8194" max="8194" width="15.59765625" style="2" customWidth="1"/>
    <col min="8195" max="8195" width="19.59765625" style="2" customWidth="1"/>
    <col min="8196" max="8196" width="8.59765625" style="2" customWidth="1"/>
    <col min="8197" max="8197" width="7.59765625" style="2" customWidth="1"/>
    <col min="8198" max="8198" width="10.59765625" style="2" customWidth="1"/>
    <col min="8199" max="8199" width="4.59765625" style="2" customWidth="1"/>
    <col min="8200" max="8200" width="17.59765625" style="2" customWidth="1"/>
    <col min="8201" max="8201" width="1.19921875" style="2" customWidth="1"/>
    <col min="8202" max="8448" width="9" style="2"/>
    <col min="8449" max="8449" width="1.19921875" style="2" customWidth="1"/>
    <col min="8450" max="8450" width="15.59765625" style="2" customWidth="1"/>
    <col min="8451" max="8451" width="19.59765625" style="2" customWidth="1"/>
    <col min="8452" max="8452" width="8.59765625" style="2" customWidth="1"/>
    <col min="8453" max="8453" width="7.59765625" style="2" customWidth="1"/>
    <col min="8454" max="8454" width="10.59765625" style="2" customWidth="1"/>
    <col min="8455" max="8455" width="4.59765625" style="2" customWidth="1"/>
    <col min="8456" max="8456" width="17.59765625" style="2" customWidth="1"/>
    <col min="8457" max="8457" width="1.19921875" style="2" customWidth="1"/>
    <col min="8458" max="8704" width="9" style="2"/>
    <col min="8705" max="8705" width="1.19921875" style="2" customWidth="1"/>
    <col min="8706" max="8706" width="15.59765625" style="2" customWidth="1"/>
    <col min="8707" max="8707" width="19.59765625" style="2" customWidth="1"/>
    <col min="8708" max="8708" width="8.59765625" style="2" customWidth="1"/>
    <col min="8709" max="8709" width="7.59765625" style="2" customWidth="1"/>
    <col min="8710" max="8710" width="10.59765625" style="2" customWidth="1"/>
    <col min="8711" max="8711" width="4.59765625" style="2" customWidth="1"/>
    <col min="8712" max="8712" width="17.59765625" style="2" customWidth="1"/>
    <col min="8713" max="8713" width="1.19921875" style="2" customWidth="1"/>
    <col min="8714" max="8960" width="9" style="2"/>
    <col min="8961" max="8961" width="1.19921875" style="2" customWidth="1"/>
    <col min="8962" max="8962" width="15.59765625" style="2" customWidth="1"/>
    <col min="8963" max="8963" width="19.59765625" style="2" customWidth="1"/>
    <col min="8964" max="8964" width="8.59765625" style="2" customWidth="1"/>
    <col min="8965" max="8965" width="7.59765625" style="2" customWidth="1"/>
    <col min="8966" max="8966" width="10.59765625" style="2" customWidth="1"/>
    <col min="8967" max="8967" width="4.59765625" style="2" customWidth="1"/>
    <col min="8968" max="8968" width="17.59765625" style="2" customWidth="1"/>
    <col min="8969" max="8969" width="1.19921875" style="2" customWidth="1"/>
    <col min="8970" max="9216" width="9" style="2"/>
    <col min="9217" max="9217" width="1.19921875" style="2" customWidth="1"/>
    <col min="9218" max="9218" width="15.59765625" style="2" customWidth="1"/>
    <col min="9219" max="9219" width="19.59765625" style="2" customWidth="1"/>
    <col min="9220" max="9220" width="8.59765625" style="2" customWidth="1"/>
    <col min="9221" max="9221" width="7.59765625" style="2" customWidth="1"/>
    <col min="9222" max="9222" width="10.59765625" style="2" customWidth="1"/>
    <col min="9223" max="9223" width="4.59765625" style="2" customWidth="1"/>
    <col min="9224" max="9224" width="17.59765625" style="2" customWidth="1"/>
    <col min="9225" max="9225" width="1.19921875" style="2" customWidth="1"/>
    <col min="9226" max="9472" width="9" style="2"/>
    <col min="9473" max="9473" width="1.19921875" style="2" customWidth="1"/>
    <col min="9474" max="9474" width="15.59765625" style="2" customWidth="1"/>
    <col min="9475" max="9475" width="19.59765625" style="2" customWidth="1"/>
    <col min="9476" max="9476" width="8.59765625" style="2" customWidth="1"/>
    <col min="9477" max="9477" width="7.59765625" style="2" customWidth="1"/>
    <col min="9478" max="9478" width="10.59765625" style="2" customWidth="1"/>
    <col min="9479" max="9479" width="4.59765625" style="2" customWidth="1"/>
    <col min="9480" max="9480" width="17.59765625" style="2" customWidth="1"/>
    <col min="9481" max="9481" width="1.19921875" style="2" customWidth="1"/>
    <col min="9482" max="9728" width="9" style="2"/>
    <col min="9729" max="9729" width="1.19921875" style="2" customWidth="1"/>
    <col min="9730" max="9730" width="15.59765625" style="2" customWidth="1"/>
    <col min="9731" max="9731" width="19.59765625" style="2" customWidth="1"/>
    <col min="9732" max="9732" width="8.59765625" style="2" customWidth="1"/>
    <col min="9733" max="9733" width="7.59765625" style="2" customWidth="1"/>
    <col min="9734" max="9734" width="10.59765625" style="2" customWidth="1"/>
    <col min="9735" max="9735" width="4.59765625" style="2" customWidth="1"/>
    <col min="9736" max="9736" width="17.59765625" style="2" customWidth="1"/>
    <col min="9737" max="9737" width="1.19921875" style="2" customWidth="1"/>
    <col min="9738" max="9984" width="9" style="2"/>
    <col min="9985" max="9985" width="1.19921875" style="2" customWidth="1"/>
    <col min="9986" max="9986" width="15.59765625" style="2" customWidth="1"/>
    <col min="9987" max="9987" width="19.59765625" style="2" customWidth="1"/>
    <col min="9988" max="9988" width="8.59765625" style="2" customWidth="1"/>
    <col min="9989" max="9989" width="7.59765625" style="2" customWidth="1"/>
    <col min="9990" max="9990" width="10.59765625" style="2" customWidth="1"/>
    <col min="9991" max="9991" width="4.59765625" style="2" customWidth="1"/>
    <col min="9992" max="9992" width="17.59765625" style="2" customWidth="1"/>
    <col min="9993" max="9993" width="1.19921875" style="2" customWidth="1"/>
    <col min="9994" max="10240" width="9" style="2"/>
    <col min="10241" max="10241" width="1.19921875" style="2" customWidth="1"/>
    <col min="10242" max="10242" width="15.59765625" style="2" customWidth="1"/>
    <col min="10243" max="10243" width="19.59765625" style="2" customWidth="1"/>
    <col min="10244" max="10244" width="8.59765625" style="2" customWidth="1"/>
    <col min="10245" max="10245" width="7.59765625" style="2" customWidth="1"/>
    <col min="10246" max="10246" width="10.59765625" style="2" customWidth="1"/>
    <col min="10247" max="10247" width="4.59765625" style="2" customWidth="1"/>
    <col min="10248" max="10248" width="17.59765625" style="2" customWidth="1"/>
    <col min="10249" max="10249" width="1.19921875" style="2" customWidth="1"/>
    <col min="10250" max="10496" width="9" style="2"/>
    <col min="10497" max="10497" width="1.19921875" style="2" customWidth="1"/>
    <col min="10498" max="10498" width="15.59765625" style="2" customWidth="1"/>
    <col min="10499" max="10499" width="19.59765625" style="2" customWidth="1"/>
    <col min="10500" max="10500" width="8.59765625" style="2" customWidth="1"/>
    <col min="10501" max="10501" width="7.59765625" style="2" customWidth="1"/>
    <col min="10502" max="10502" width="10.59765625" style="2" customWidth="1"/>
    <col min="10503" max="10503" width="4.59765625" style="2" customWidth="1"/>
    <col min="10504" max="10504" width="17.59765625" style="2" customWidth="1"/>
    <col min="10505" max="10505" width="1.19921875" style="2" customWidth="1"/>
    <col min="10506" max="10752" width="9" style="2"/>
    <col min="10753" max="10753" width="1.19921875" style="2" customWidth="1"/>
    <col min="10754" max="10754" width="15.59765625" style="2" customWidth="1"/>
    <col min="10755" max="10755" width="19.59765625" style="2" customWidth="1"/>
    <col min="10756" max="10756" width="8.59765625" style="2" customWidth="1"/>
    <col min="10757" max="10757" width="7.59765625" style="2" customWidth="1"/>
    <col min="10758" max="10758" width="10.59765625" style="2" customWidth="1"/>
    <col min="10759" max="10759" width="4.59765625" style="2" customWidth="1"/>
    <col min="10760" max="10760" width="17.59765625" style="2" customWidth="1"/>
    <col min="10761" max="10761" width="1.19921875" style="2" customWidth="1"/>
    <col min="10762" max="11008" width="9" style="2"/>
    <col min="11009" max="11009" width="1.19921875" style="2" customWidth="1"/>
    <col min="11010" max="11010" width="15.59765625" style="2" customWidth="1"/>
    <col min="11011" max="11011" width="19.59765625" style="2" customWidth="1"/>
    <col min="11012" max="11012" width="8.59765625" style="2" customWidth="1"/>
    <col min="11013" max="11013" width="7.59765625" style="2" customWidth="1"/>
    <col min="11014" max="11014" width="10.59765625" style="2" customWidth="1"/>
    <col min="11015" max="11015" width="4.59765625" style="2" customWidth="1"/>
    <col min="11016" max="11016" width="17.59765625" style="2" customWidth="1"/>
    <col min="11017" max="11017" width="1.19921875" style="2" customWidth="1"/>
    <col min="11018" max="11264" width="9" style="2"/>
    <col min="11265" max="11265" width="1.19921875" style="2" customWidth="1"/>
    <col min="11266" max="11266" width="15.59765625" style="2" customWidth="1"/>
    <col min="11267" max="11267" width="19.59765625" style="2" customWidth="1"/>
    <col min="11268" max="11268" width="8.59765625" style="2" customWidth="1"/>
    <col min="11269" max="11269" width="7.59765625" style="2" customWidth="1"/>
    <col min="11270" max="11270" width="10.59765625" style="2" customWidth="1"/>
    <col min="11271" max="11271" width="4.59765625" style="2" customWidth="1"/>
    <col min="11272" max="11272" width="17.59765625" style="2" customWidth="1"/>
    <col min="11273" max="11273" width="1.19921875" style="2" customWidth="1"/>
    <col min="11274" max="11520" width="9" style="2"/>
    <col min="11521" max="11521" width="1.19921875" style="2" customWidth="1"/>
    <col min="11522" max="11522" width="15.59765625" style="2" customWidth="1"/>
    <col min="11523" max="11523" width="19.59765625" style="2" customWidth="1"/>
    <col min="11524" max="11524" width="8.59765625" style="2" customWidth="1"/>
    <col min="11525" max="11525" width="7.59765625" style="2" customWidth="1"/>
    <col min="11526" max="11526" width="10.59765625" style="2" customWidth="1"/>
    <col min="11527" max="11527" width="4.59765625" style="2" customWidth="1"/>
    <col min="11528" max="11528" width="17.59765625" style="2" customWidth="1"/>
    <col min="11529" max="11529" width="1.19921875" style="2" customWidth="1"/>
    <col min="11530" max="11776" width="9" style="2"/>
    <col min="11777" max="11777" width="1.19921875" style="2" customWidth="1"/>
    <col min="11778" max="11778" width="15.59765625" style="2" customWidth="1"/>
    <col min="11779" max="11779" width="19.59765625" style="2" customWidth="1"/>
    <col min="11780" max="11780" width="8.59765625" style="2" customWidth="1"/>
    <col min="11781" max="11781" width="7.59765625" style="2" customWidth="1"/>
    <col min="11782" max="11782" width="10.59765625" style="2" customWidth="1"/>
    <col min="11783" max="11783" width="4.59765625" style="2" customWidth="1"/>
    <col min="11784" max="11784" width="17.59765625" style="2" customWidth="1"/>
    <col min="11785" max="11785" width="1.19921875" style="2" customWidth="1"/>
    <col min="11786" max="12032" width="9" style="2"/>
    <col min="12033" max="12033" width="1.19921875" style="2" customWidth="1"/>
    <col min="12034" max="12034" width="15.59765625" style="2" customWidth="1"/>
    <col min="12035" max="12035" width="19.59765625" style="2" customWidth="1"/>
    <col min="12036" max="12036" width="8.59765625" style="2" customWidth="1"/>
    <col min="12037" max="12037" width="7.59765625" style="2" customWidth="1"/>
    <col min="12038" max="12038" width="10.59765625" style="2" customWidth="1"/>
    <col min="12039" max="12039" width="4.59765625" style="2" customWidth="1"/>
    <col min="12040" max="12040" width="17.59765625" style="2" customWidth="1"/>
    <col min="12041" max="12041" width="1.19921875" style="2" customWidth="1"/>
    <col min="12042" max="12288" width="9" style="2"/>
    <col min="12289" max="12289" width="1.19921875" style="2" customWidth="1"/>
    <col min="12290" max="12290" width="15.59765625" style="2" customWidth="1"/>
    <col min="12291" max="12291" width="19.59765625" style="2" customWidth="1"/>
    <col min="12292" max="12292" width="8.59765625" style="2" customWidth="1"/>
    <col min="12293" max="12293" width="7.59765625" style="2" customWidth="1"/>
    <col min="12294" max="12294" width="10.59765625" style="2" customWidth="1"/>
    <col min="12295" max="12295" width="4.59765625" style="2" customWidth="1"/>
    <col min="12296" max="12296" width="17.59765625" style="2" customWidth="1"/>
    <col min="12297" max="12297" width="1.19921875" style="2" customWidth="1"/>
    <col min="12298" max="12544" width="9" style="2"/>
    <col min="12545" max="12545" width="1.19921875" style="2" customWidth="1"/>
    <col min="12546" max="12546" width="15.59765625" style="2" customWidth="1"/>
    <col min="12547" max="12547" width="19.59765625" style="2" customWidth="1"/>
    <col min="12548" max="12548" width="8.59765625" style="2" customWidth="1"/>
    <col min="12549" max="12549" width="7.59765625" style="2" customWidth="1"/>
    <col min="12550" max="12550" width="10.59765625" style="2" customWidth="1"/>
    <col min="12551" max="12551" width="4.59765625" style="2" customWidth="1"/>
    <col min="12552" max="12552" width="17.59765625" style="2" customWidth="1"/>
    <col min="12553" max="12553" width="1.19921875" style="2" customWidth="1"/>
    <col min="12554" max="12800" width="9" style="2"/>
    <col min="12801" max="12801" width="1.19921875" style="2" customWidth="1"/>
    <col min="12802" max="12802" width="15.59765625" style="2" customWidth="1"/>
    <col min="12803" max="12803" width="19.59765625" style="2" customWidth="1"/>
    <col min="12804" max="12804" width="8.59765625" style="2" customWidth="1"/>
    <col min="12805" max="12805" width="7.59765625" style="2" customWidth="1"/>
    <col min="12806" max="12806" width="10.59765625" style="2" customWidth="1"/>
    <col min="12807" max="12807" width="4.59765625" style="2" customWidth="1"/>
    <col min="12808" max="12808" width="17.59765625" style="2" customWidth="1"/>
    <col min="12809" max="12809" width="1.19921875" style="2" customWidth="1"/>
    <col min="12810" max="13056" width="9" style="2"/>
    <col min="13057" max="13057" width="1.19921875" style="2" customWidth="1"/>
    <col min="13058" max="13058" width="15.59765625" style="2" customWidth="1"/>
    <col min="13059" max="13059" width="19.59765625" style="2" customWidth="1"/>
    <col min="13060" max="13060" width="8.59765625" style="2" customWidth="1"/>
    <col min="13061" max="13061" width="7.59765625" style="2" customWidth="1"/>
    <col min="13062" max="13062" width="10.59765625" style="2" customWidth="1"/>
    <col min="13063" max="13063" width="4.59765625" style="2" customWidth="1"/>
    <col min="13064" max="13064" width="17.59765625" style="2" customWidth="1"/>
    <col min="13065" max="13065" width="1.19921875" style="2" customWidth="1"/>
    <col min="13066" max="13312" width="9" style="2"/>
    <col min="13313" max="13313" width="1.19921875" style="2" customWidth="1"/>
    <col min="13314" max="13314" width="15.59765625" style="2" customWidth="1"/>
    <col min="13315" max="13315" width="19.59765625" style="2" customWidth="1"/>
    <col min="13316" max="13316" width="8.59765625" style="2" customWidth="1"/>
    <col min="13317" max="13317" width="7.59765625" style="2" customWidth="1"/>
    <col min="13318" max="13318" width="10.59765625" style="2" customWidth="1"/>
    <col min="13319" max="13319" width="4.59765625" style="2" customWidth="1"/>
    <col min="13320" max="13320" width="17.59765625" style="2" customWidth="1"/>
    <col min="13321" max="13321" width="1.19921875" style="2" customWidth="1"/>
    <col min="13322" max="13568" width="9" style="2"/>
    <col min="13569" max="13569" width="1.19921875" style="2" customWidth="1"/>
    <col min="13570" max="13570" width="15.59765625" style="2" customWidth="1"/>
    <col min="13571" max="13571" width="19.59765625" style="2" customWidth="1"/>
    <col min="13572" max="13572" width="8.59765625" style="2" customWidth="1"/>
    <col min="13573" max="13573" width="7.59765625" style="2" customWidth="1"/>
    <col min="13574" max="13574" width="10.59765625" style="2" customWidth="1"/>
    <col min="13575" max="13575" width="4.59765625" style="2" customWidth="1"/>
    <col min="13576" max="13576" width="17.59765625" style="2" customWidth="1"/>
    <col min="13577" max="13577" width="1.19921875" style="2" customWidth="1"/>
    <col min="13578" max="13824" width="9" style="2"/>
    <col min="13825" max="13825" width="1.19921875" style="2" customWidth="1"/>
    <col min="13826" max="13826" width="15.59765625" style="2" customWidth="1"/>
    <col min="13827" max="13827" width="19.59765625" style="2" customWidth="1"/>
    <col min="13828" max="13828" width="8.59765625" style="2" customWidth="1"/>
    <col min="13829" max="13829" width="7.59765625" style="2" customWidth="1"/>
    <col min="13830" max="13830" width="10.59765625" style="2" customWidth="1"/>
    <col min="13831" max="13831" width="4.59765625" style="2" customWidth="1"/>
    <col min="13832" max="13832" width="17.59765625" style="2" customWidth="1"/>
    <col min="13833" max="13833" width="1.19921875" style="2" customWidth="1"/>
    <col min="13834" max="14080" width="9" style="2"/>
    <col min="14081" max="14081" width="1.19921875" style="2" customWidth="1"/>
    <col min="14082" max="14082" width="15.59765625" style="2" customWidth="1"/>
    <col min="14083" max="14083" width="19.59765625" style="2" customWidth="1"/>
    <col min="14084" max="14084" width="8.59765625" style="2" customWidth="1"/>
    <col min="14085" max="14085" width="7.59765625" style="2" customWidth="1"/>
    <col min="14086" max="14086" width="10.59765625" style="2" customWidth="1"/>
    <col min="14087" max="14087" width="4.59765625" style="2" customWidth="1"/>
    <col min="14088" max="14088" width="17.59765625" style="2" customWidth="1"/>
    <col min="14089" max="14089" width="1.19921875" style="2" customWidth="1"/>
    <col min="14090" max="14336" width="9" style="2"/>
    <col min="14337" max="14337" width="1.19921875" style="2" customWidth="1"/>
    <col min="14338" max="14338" width="15.59765625" style="2" customWidth="1"/>
    <col min="14339" max="14339" width="19.59765625" style="2" customWidth="1"/>
    <col min="14340" max="14340" width="8.59765625" style="2" customWidth="1"/>
    <col min="14341" max="14341" width="7.59765625" style="2" customWidth="1"/>
    <col min="14342" max="14342" width="10.59765625" style="2" customWidth="1"/>
    <col min="14343" max="14343" width="4.59765625" style="2" customWidth="1"/>
    <col min="14344" max="14344" width="17.59765625" style="2" customWidth="1"/>
    <col min="14345" max="14345" width="1.19921875" style="2" customWidth="1"/>
    <col min="14346" max="14592" width="9" style="2"/>
    <col min="14593" max="14593" width="1.19921875" style="2" customWidth="1"/>
    <col min="14594" max="14594" width="15.59765625" style="2" customWidth="1"/>
    <col min="14595" max="14595" width="19.59765625" style="2" customWidth="1"/>
    <col min="14596" max="14596" width="8.59765625" style="2" customWidth="1"/>
    <col min="14597" max="14597" width="7.59765625" style="2" customWidth="1"/>
    <col min="14598" max="14598" width="10.59765625" style="2" customWidth="1"/>
    <col min="14599" max="14599" width="4.59765625" style="2" customWidth="1"/>
    <col min="14600" max="14600" width="17.59765625" style="2" customWidth="1"/>
    <col min="14601" max="14601" width="1.19921875" style="2" customWidth="1"/>
    <col min="14602" max="14848" width="9" style="2"/>
    <col min="14849" max="14849" width="1.19921875" style="2" customWidth="1"/>
    <col min="14850" max="14850" width="15.59765625" style="2" customWidth="1"/>
    <col min="14851" max="14851" width="19.59765625" style="2" customWidth="1"/>
    <col min="14852" max="14852" width="8.59765625" style="2" customWidth="1"/>
    <col min="14853" max="14853" width="7.59765625" style="2" customWidth="1"/>
    <col min="14854" max="14854" width="10.59765625" style="2" customWidth="1"/>
    <col min="14855" max="14855" width="4.59765625" style="2" customWidth="1"/>
    <col min="14856" max="14856" width="17.59765625" style="2" customWidth="1"/>
    <col min="14857" max="14857" width="1.19921875" style="2" customWidth="1"/>
    <col min="14858" max="15104" width="9" style="2"/>
    <col min="15105" max="15105" width="1.19921875" style="2" customWidth="1"/>
    <col min="15106" max="15106" width="15.59765625" style="2" customWidth="1"/>
    <col min="15107" max="15107" width="19.59765625" style="2" customWidth="1"/>
    <col min="15108" max="15108" width="8.59765625" style="2" customWidth="1"/>
    <col min="15109" max="15109" width="7.59765625" style="2" customWidth="1"/>
    <col min="15110" max="15110" width="10.59765625" style="2" customWidth="1"/>
    <col min="15111" max="15111" width="4.59765625" style="2" customWidth="1"/>
    <col min="15112" max="15112" width="17.59765625" style="2" customWidth="1"/>
    <col min="15113" max="15113" width="1.19921875" style="2" customWidth="1"/>
    <col min="15114" max="15360" width="9" style="2"/>
    <col min="15361" max="15361" width="1.19921875" style="2" customWidth="1"/>
    <col min="15362" max="15362" width="15.59765625" style="2" customWidth="1"/>
    <col min="15363" max="15363" width="19.59765625" style="2" customWidth="1"/>
    <col min="15364" max="15364" width="8.59765625" style="2" customWidth="1"/>
    <col min="15365" max="15365" width="7.59765625" style="2" customWidth="1"/>
    <col min="15366" max="15366" width="10.59765625" style="2" customWidth="1"/>
    <col min="15367" max="15367" width="4.59765625" style="2" customWidth="1"/>
    <col min="15368" max="15368" width="17.59765625" style="2" customWidth="1"/>
    <col min="15369" max="15369" width="1.19921875" style="2" customWidth="1"/>
    <col min="15370" max="15616" width="9" style="2"/>
    <col min="15617" max="15617" width="1.19921875" style="2" customWidth="1"/>
    <col min="15618" max="15618" width="15.59765625" style="2" customWidth="1"/>
    <col min="15619" max="15619" width="19.59765625" style="2" customWidth="1"/>
    <col min="15620" max="15620" width="8.59765625" style="2" customWidth="1"/>
    <col min="15621" max="15621" width="7.59765625" style="2" customWidth="1"/>
    <col min="15622" max="15622" width="10.59765625" style="2" customWidth="1"/>
    <col min="15623" max="15623" width="4.59765625" style="2" customWidth="1"/>
    <col min="15624" max="15624" width="17.59765625" style="2" customWidth="1"/>
    <col min="15625" max="15625" width="1.19921875" style="2" customWidth="1"/>
    <col min="15626" max="15872" width="9" style="2"/>
    <col min="15873" max="15873" width="1.19921875" style="2" customWidth="1"/>
    <col min="15874" max="15874" width="15.59765625" style="2" customWidth="1"/>
    <col min="15875" max="15875" width="19.59765625" style="2" customWidth="1"/>
    <col min="15876" max="15876" width="8.59765625" style="2" customWidth="1"/>
    <col min="15877" max="15877" width="7.59765625" style="2" customWidth="1"/>
    <col min="15878" max="15878" width="10.59765625" style="2" customWidth="1"/>
    <col min="15879" max="15879" width="4.59765625" style="2" customWidth="1"/>
    <col min="15880" max="15880" width="17.59765625" style="2" customWidth="1"/>
    <col min="15881" max="15881" width="1.19921875" style="2" customWidth="1"/>
    <col min="15882" max="16128" width="9" style="2"/>
    <col min="16129" max="16129" width="1.19921875" style="2" customWidth="1"/>
    <col min="16130" max="16130" width="15.59765625" style="2" customWidth="1"/>
    <col min="16131" max="16131" width="19.59765625" style="2" customWidth="1"/>
    <col min="16132" max="16132" width="8.59765625" style="2" customWidth="1"/>
    <col min="16133" max="16133" width="7.59765625" style="2" customWidth="1"/>
    <col min="16134" max="16134" width="10.59765625" style="2" customWidth="1"/>
    <col min="16135" max="16135" width="4.59765625" style="2" customWidth="1"/>
    <col min="16136" max="16136" width="17.59765625" style="2" customWidth="1"/>
    <col min="16137" max="16137" width="1.19921875" style="2" customWidth="1"/>
    <col min="16138" max="16384" width="9" style="2"/>
  </cols>
  <sheetData>
    <row r="1" spans="2:9">
      <c r="B1" s="5" t="s">
        <v>868</v>
      </c>
    </row>
    <row r="2" spans="2:9">
      <c r="B2" s="907"/>
      <c r="C2" s="907"/>
      <c r="D2" s="11"/>
      <c r="E2" s="11"/>
      <c r="F2" s="960"/>
      <c r="G2" s="960"/>
      <c r="H2" s="960"/>
    </row>
    <row r="3" spans="2:9">
      <c r="B3" s="5"/>
    </row>
    <row r="4" spans="2:9" ht="16.2">
      <c r="B4" s="909" t="s">
        <v>869</v>
      </c>
      <c r="C4" s="909"/>
      <c r="D4" s="909"/>
      <c r="E4" s="909"/>
      <c r="F4" s="909"/>
      <c r="G4" s="909"/>
      <c r="H4" s="909"/>
    </row>
    <row r="5" spans="2:9" ht="16.2">
      <c r="B5" s="237"/>
      <c r="C5" s="237"/>
      <c r="D5" s="237"/>
      <c r="E5" s="237"/>
      <c r="F5" s="237"/>
      <c r="G5" s="237"/>
      <c r="H5" s="237"/>
    </row>
    <row r="6" spans="2:9" ht="16.2">
      <c r="B6" s="237"/>
      <c r="C6" s="237"/>
      <c r="D6" s="237"/>
      <c r="E6" s="237"/>
      <c r="F6" s="237"/>
      <c r="G6" s="237"/>
      <c r="H6" s="237"/>
    </row>
    <row r="7" spans="2:9" ht="17.25" customHeight="1">
      <c r="B7" s="910" t="s">
        <v>853</v>
      </c>
      <c r="C7" s="926"/>
      <c r="D7" s="237"/>
      <c r="E7" s="237"/>
      <c r="F7" s="237"/>
    </row>
    <row r="8" spans="2:9" ht="17.25" customHeight="1">
      <c r="B8" s="911" t="s">
        <v>854</v>
      </c>
      <c r="C8" s="927"/>
      <c r="D8" s="237"/>
      <c r="E8" s="237"/>
      <c r="F8" s="237"/>
    </row>
    <row r="9" spans="2:9" ht="17.25" customHeight="1">
      <c r="B9" s="906"/>
      <c r="C9" s="906"/>
      <c r="D9" s="906"/>
      <c r="E9" s="906"/>
      <c r="F9" s="906"/>
      <c r="G9" s="6"/>
      <c r="H9" s="6"/>
      <c r="I9" s="6"/>
    </row>
    <row r="10" spans="2:9" ht="21" customHeight="1">
      <c r="B10" s="238"/>
      <c r="C10" s="238"/>
      <c r="F10" s="928" t="s">
        <v>855</v>
      </c>
      <c r="G10" s="915"/>
      <c r="H10" s="916"/>
      <c r="I10" s="6"/>
    </row>
    <row r="11" spans="2:9" ht="21" customHeight="1">
      <c r="F11" s="929"/>
      <c r="G11" s="915"/>
      <c r="H11" s="916"/>
    </row>
    <row r="12" spans="2:9" ht="21" customHeight="1">
      <c r="B12" s="242"/>
      <c r="F12" s="243" t="s">
        <v>856</v>
      </c>
      <c r="G12" s="915"/>
      <c r="H12" s="916"/>
    </row>
    <row r="13" spans="2:9" ht="21" customHeight="1">
      <c r="F13" s="244" t="s">
        <v>545</v>
      </c>
      <c r="G13" s="917"/>
      <c r="H13" s="918"/>
    </row>
    <row r="14" spans="2:9">
      <c r="B14" s="2" t="s">
        <v>857</v>
      </c>
      <c r="D14" s="244"/>
      <c r="E14" s="245"/>
      <c r="F14" s="245"/>
    </row>
    <row r="15" spans="2:9">
      <c r="E15" s="246" t="s">
        <v>858</v>
      </c>
      <c r="F15" s="247" t="s">
        <v>859</v>
      </c>
      <c r="G15" s="5" t="s">
        <v>860</v>
      </c>
    </row>
    <row r="16" spans="2:9" ht="30.75" customHeight="1">
      <c r="B16" s="249" t="s">
        <v>559</v>
      </c>
      <c r="C16" s="12" t="s">
        <v>870</v>
      </c>
      <c r="D16" s="230" t="s">
        <v>871</v>
      </c>
      <c r="E16" s="239" t="s">
        <v>562</v>
      </c>
      <c r="F16" s="919" t="s">
        <v>563</v>
      </c>
      <c r="G16" s="919"/>
      <c r="H16" s="14" t="s">
        <v>564</v>
      </c>
    </row>
    <row r="17" spans="2:8" ht="51" customHeight="1">
      <c r="B17" s="15"/>
      <c r="C17" s="15"/>
      <c r="D17" s="239"/>
      <c r="E17" s="239"/>
      <c r="F17" s="231"/>
      <c r="G17" s="4" t="s">
        <v>565</v>
      </c>
      <c r="H17" s="248" t="s">
        <v>861</v>
      </c>
    </row>
    <row r="18" spans="2:8" ht="51" customHeight="1">
      <c r="B18" s="15"/>
      <c r="C18" s="15"/>
      <c r="D18" s="239"/>
      <c r="E18" s="239"/>
      <c r="F18" s="231"/>
      <c r="G18" s="4" t="s">
        <v>565</v>
      </c>
      <c r="H18" s="248" t="s">
        <v>861</v>
      </c>
    </row>
    <row r="19" spans="2:8" ht="51" customHeight="1">
      <c r="B19" s="15"/>
      <c r="C19" s="15"/>
      <c r="D19" s="239"/>
      <c r="E19" s="239"/>
      <c r="F19" s="231"/>
      <c r="G19" s="4" t="s">
        <v>565</v>
      </c>
      <c r="H19" s="248" t="s">
        <v>861</v>
      </c>
    </row>
    <row r="20" spans="2:8" ht="51" customHeight="1">
      <c r="B20" s="15"/>
      <c r="C20" s="15"/>
      <c r="D20" s="239"/>
      <c r="E20" s="239"/>
      <c r="F20" s="231"/>
      <c r="G20" s="4" t="s">
        <v>565</v>
      </c>
      <c r="H20" s="248" t="s">
        <v>861</v>
      </c>
    </row>
    <row r="21" spans="2:8" ht="51" customHeight="1">
      <c r="B21" s="15"/>
      <c r="C21" s="15"/>
      <c r="D21" s="239"/>
      <c r="E21" s="239"/>
      <c r="F21" s="231"/>
      <c r="G21" s="4" t="s">
        <v>565</v>
      </c>
      <c r="H21" s="248" t="s">
        <v>861</v>
      </c>
    </row>
    <row r="22" spans="2:8" ht="119.25" customHeight="1">
      <c r="B22" s="961" t="s">
        <v>872</v>
      </c>
      <c r="C22" s="961"/>
      <c r="D22" s="961"/>
      <c r="E22" s="961"/>
      <c r="F22" s="961"/>
      <c r="G22" s="961"/>
      <c r="H22" s="961"/>
    </row>
    <row r="25" spans="2:8">
      <c r="D25" s="16"/>
      <c r="E25" s="16"/>
    </row>
    <row r="26" spans="2:8">
      <c r="D26" s="16"/>
      <c r="E26" s="16"/>
    </row>
    <row r="27" spans="2:8">
      <c r="D27" s="16"/>
      <c r="E27" s="16"/>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90"/>
  <sheetViews>
    <sheetView workbookViewId="0">
      <selection activeCell="B4" sqref="B4:E4"/>
    </sheetView>
  </sheetViews>
  <sheetFormatPr defaultRowHeight="18"/>
  <cols>
    <col min="5" max="5" width="37.69921875" customWidth="1"/>
    <col min="6" max="6" width="6.09765625" customWidth="1"/>
    <col min="8" max="8" width="8.5" customWidth="1"/>
    <col min="9" max="9" width="4" customWidth="1"/>
  </cols>
  <sheetData>
    <row r="1" spans="1:17">
      <c r="A1" s="318">
        <v>212559</v>
      </c>
      <c r="B1" s="318" t="s">
        <v>123</v>
      </c>
      <c r="C1" s="318" t="s">
        <v>1008</v>
      </c>
      <c r="D1" s="318" t="s">
        <v>1009</v>
      </c>
      <c r="E1" s="318" t="s">
        <v>678</v>
      </c>
      <c r="F1" s="318" t="s">
        <v>1010</v>
      </c>
      <c r="G1" s="318" t="s">
        <v>1011</v>
      </c>
      <c r="H1" s="318" t="s">
        <v>25</v>
      </c>
      <c r="I1" s="318" t="s">
        <v>25</v>
      </c>
      <c r="J1" s="318" t="s">
        <v>1012</v>
      </c>
      <c r="K1" s="318" t="s">
        <v>1013</v>
      </c>
      <c r="L1" s="318" t="s">
        <v>1014</v>
      </c>
      <c r="M1" s="318" t="s">
        <v>1015</v>
      </c>
      <c r="N1" s="318" t="s">
        <v>25</v>
      </c>
      <c r="O1" s="318" t="s">
        <v>26</v>
      </c>
      <c r="P1" s="318" t="s">
        <v>447</v>
      </c>
      <c r="Q1" s="318" t="s">
        <v>1016</v>
      </c>
    </row>
    <row r="2" spans="1:17" ht="108">
      <c r="A2" s="318">
        <v>212799</v>
      </c>
      <c r="B2" s="318" t="s">
        <v>86</v>
      </c>
      <c r="C2" s="318" t="s">
        <v>1008</v>
      </c>
      <c r="D2" s="318" t="s">
        <v>1009</v>
      </c>
      <c r="E2" s="318" t="s">
        <v>678</v>
      </c>
      <c r="F2" s="318" t="s">
        <v>1010</v>
      </c>
      <c r="G2" s="318" t="s">
        <v>1017</v>
      </c>
      <c r="H2" s="318" t="s">
        <v>25</v>
      </c>
      <c r="I2" s="318" t="s">
        <v>25</v>
      </c>
      <c r="J2" s="318" t="s">
        <v>1018</v>
      </c>
      <c r="K2" s="318" t="s">
        <v>1019</v>
      </c>
      <c r="L2" s="318" t="s">
        <v>1020</v>
      </c>
      <c r="M2" s="318" t="s">
        <v>1021</v>
      </c>
      <c r="N2" s="352" t="s">
        <v>1022</v>
      </c>
      <c r="O2" s="318" t="s">
        <v>26</v>
      </c>
      <c r="P2" s="318" t="s">
        <v>401</v>
      </c>
      <c r="Q2" s="318" t="s">
        <v>28</v>
      </c>
    </row>
    <row r="3" spans="1:17">
      <c r="A3" s="318">
        <v>212963</v>
      </c>
      <c r="B3" s="318" t="s">
        <v>152</v>
      </c>
      <c r="C3" s="318" t="s">
        <v>1008</v>
      </c>
      <c r="D3" s="318" t="s">
        <v>1009</v>
      </c>
      <c r="E3" s="318" t="s">
        <v>678</v>
      </c>
      <c r="F3" s="318" t="s">
        <v>1010</v>
      </c>
      <c r="G3" s="318" t="s">
        <v>1023</v>
      </c>
      <c r="H3" s="318" t="s">
        <v>25</v>
      </c>
      <c r="I3" s="318" t="s">
        <v>25</v>
      </c>
      <c r="J3" s="318" t="s">
        <v>1024</v>
      </c>
      <c r="K3" s="318" t="s">
        <v>1025</v>
      </c>
      <c r="L3" s="318" t="s">
        <v>1026</v>
      </c>
      <c r="M3" s="318" t="s">
        <v>1027</v>
      </c>
      <c r="N3" s="318" t="s">
        <v>25</v>
      </c>
      <c r="O3" s="318" t="s">
        <v>26</v>
      </c>
      <c r="P3" s="318" t="s">
        <v>1028</v>
      </c>
      <c r="Q3" s="318" t="s">
        <v>1029</v>
      </c>
    </row>
    <row r="4" spans="1:17">
      <c r="A4" s="318">
        <v>311211</v>
      </c>
      <c r="B4" s="318" t="s">
        <v>94</v>
      </c>
      <c r="C4" s="318" t="s">
        <v>1008</v>
      </c>
      <c r="D4" s="318" t="s">
        <v>1009</v>
      </c>
      <c r="E4" s="318" t="s">
        <v>678</v>
      </c>
      <c r="F4" s="318" t="s">
        <v>1010</v>
      </c>
      <c r="G4" s="318" t="s">
        <v>1030</v>
      </c>
      <c r="H4" s="318" t="s">
        <v>25</v>
      </c>
      <c r="I4" s="318" t="s">
        <v>25</v>
      </c>
      <c r="J4" s="318" t="s">
        <v>1031</v>
      </c>
      <c r="K4" s="318" t="s">
        <v>1032</v>
      </c>
      <c r="L4" s="318" t="s">
        <v>1033</v>
      </c>
      <c r="M4" s="318" t="s">
        <v>1034</v>
      </c>
      <c r="N4" s="318" t="s">
        <v>25</v>
      </c>
      <c r="O4" s="318" t="s">
        <v>26</v>
      </c>
      <c r="P4" s="318" t="s">
        <v>399</v>
      </c>
      <c r="Q4" s="318" t="s">
        <v>33</v>
      </c>
    </row>
    <row r="5" spans="1:17">
      <c r="A5" s="318">
        <v>710487</v>
      </c>
      <c r="B5" s="318" t="s">
        <v>75</v>
      </c>
      <c r="C5" s="318" t="s">
        <v>1008</v>
      </c>
      <c r="D5" s="318" t="s">
        <v>1009</v>
      </c>
      <c r="E5" s="318" t="s">
        <v>678</v>
      </c>
      <c r="F5" s="318" t="s">
        <v>1010</v>
      </c>
      <c r="G5" s="318" t="s">
        <v>1035</v>
      </c>
      <c r="H5" s="318" t="s">
        <v>1036</v>
      </c>
      <c r="I5" s="318" t="s">
        <v>25</v>
      </c>
      <c r="J5" s="318" t="s">
        <v>1037</v>
      </c>
      <c r="K5" s="318" t="s">
        <v>1038</v>
      </c>
      <c r="L5" s="318" t="s">
        <v>1039</v>
      </c>
      <c r="M5" s="318" t="s">
        <v>1040</v>
      </c>
      <c r="N5" s="318" t="s">
        <v>25</v>
      </c>
      <c r="O5" s="318" t="s">
        <v>26</v>
      </c>
      <c r="P5" s="318" t="s">
        <v>680</v>
      </c>
      <c r="Q5" s="318" t="s">
        <v>28</v>
      </c>
    </row>
    <row r="6" spans="1:17">
      <c r="A6" s="318">
        <v>711220</v>
      </c>
      <c r="B6" s="318" t="s">
        <v>51</v>
      </c>
      <c r="C6" s="318" t="s">
        <v>1008</v>
      </c>
      <c r="D6" s="318" t="s">
        <v>1009</v>
      </c>
      <c r="E6" s="318" t="s">
        <v>678</v>
      </c>
      <c r="F6" s="318" t="s">
        <v>1010</v>
      </c>
      <c r="G6" s="318" t="s">
        <v>1041</v>
      </c>
      <c r="H6" s="318" t="s">
        <v>25</v>
      </c>
      <c r="I6" s="318" t="s">
        <v>25</v>
      </c>
      <c r="J6" s="318" t="s">
        <v>1042</v>
      </c>
      <c r="K6" s="318" t="s">
        <v>1043</v>
      </c>
      <c r="L6" s="318" t="s">
        <v>1044</v>
      </c>
      <c r="M6" s="318" t="s">
        <v>1045</v>
      </c>
      <c r="N6" s="318" t="s">
        <v>25</v>
      </c>
      <c r="O6" s="318" t="s">
        <v>26</v>
      </c>
      <c r="P6" s="318" t="s">
        <v>27</v>
      </c>
      <c r="Q6" s="318" t="s">
        <v>28</v>
      </c>
    </row>
    <row r="7" spans="1:17">
      <c r="A7" s="318">
        <v>711402</v>
      </c>
      <c r="B7" s="318" t="s">
        <v>144</v>
      </c>
      <c r="C7" s="318" t="s">
        <v>1008</v>
      </c>
      <c r="D7" s="318" t="s">
        <v>1009</v>
      </c>
      <c r="E7" s="318" t="s">
        <v>678</v>
      </c>
      <c r="F7" s="318" t="s">
        <v>1010</v>
      </c>
      <c r="G7" s="318" t="s">
        <v>1046</v>
      </c>
      <c r="H7" s="318" t="s">
        <v>25</v>
      </c>
      <c r="I7" s="318" t="s">
        <v>25</v>
      </c>
      <c r="J7" s="318" t="s">
        <v>1047</v>
      </c>
      <c r="K7" s="318" t="s">
        <v>1048</v>
      </c>
      <c r="L7" s="318" t="s">
        <v>1049</v>
      </c>
      <c r="M7" s="318" t="s">
        <v>1050</v>
      </c>
      <c r="N7" s="318" t="s">
        <v>25</v>
      </c>
      <c r="O7" s="318" t="s">
        <v>26</v>
      </c>
      <c r="P7" s="318" t="s">
        <v>506</v>
      </c>
      <c r="Q7" s="318" t="s">
        <v>1051</v>
      </c>
    </row>
    <row r="8" spans="1:17" ht="72">
      <c r="A8" s="318">
        <v>810071</v>
      </c>
      <c r="B8" s="318" t="s">
        <v>135</v>
      </c>
      <c r="C8" s="318" t="s">
        <v>1008</v>
      </c>
      <c r="D8" s="318" t="s">
        <v>1009</v>
      </c>
      <c r="E8" s="318" t="s">
        <v>678</v>
      </c>
      <c r="F8" s="318" t="s">
        <v>1010</v>
      </c>
      <c r="G8" s="318" t="s">
        <v>1052</v>
      </c>
      <c r="H8" s="318" t="s">
        <v>25</v>
      </c>
      <c r="I8" s="318" t="s">
        <v>25</v>
      </c>
      <c r="J8" s="318" t="s">
        <v>1053</v>
      </c>
      <c r="K8" s="318" t="s">
        <v>1054</v>
      </c>
      <c r="L8" s="318" t="s">
        <v>1055</v>
      </c>
      <c r="M8" s="318" t="s">
        <v>1056</v>
      </c>
      <c r="N8" s="352" t="s">
        <v>1057</v>
      </c>
      <c r="O8" s="318" t="s">
        <v>26</v>
      </c>
      <c r="P8" s="318" t="s">
        <v>491</v>
      </c>
      <c r="Q8" s="318" t="s">
        <v>1058</v>
      </c>
    </row>
    <row r="9" spans="1:17">
      <c r="A9" s="318">
        <v>910442</v>
      </c>
      <c r="B9" s="318" t="s">
        <v>57</v>
      </c>
      <c r="C9" s="318" t="s">
        <v>1008</v>
      </c>
      <c r="D9" s="318" t="s">
        <v>1009</v>
      </c>
      <c r="E9" s="318" t="s">
        <v>678</v>
      </c>
      <c r="F9" s="318" t="s">
        <v>1010</v>
      </c>
      <c r="G9" s="318" t="s">
        <v>1059</v>
      </c>
      <c r="H9" s="318" t="s">
        <v>25</v>
      </c>
      <c r="I9" s="318" t="s">
        <v>25</v>
      </c>
      <c r="J9" s="318" t="s">
        <v>1060</v>
      </c>
      <c r="K9" s="318" t="s">
        <v>1061</v>
      </c>
      <c r="L9" s="318" t="s">
        <v>1062</v>
      </c>
      <c r="M9" s="318" t="s">
        <v>1063</v>
      </c>
      <c r="N9" s="318" t="s">
        <v>25</v>
      </c>
      <c r="O9" s="318" t="s">
        <v>26</v>
      </c>
      <c r="P9" s="318" t="s">
        <v>40</v>
      </c>
      <c r="Q9" s="318" t="s">
        <v>28</v>
      </c>
    </row>
    <row r="10" spans="1:17">
      <c r="A10" s="318">
        <v>910574</v>
      </c>
      <c r="B10" s="318" t="s">
        <v>87</v>
      </c>
      <c r="C10" s="318" t="s">
        <v>1008</v>
      </c>
      <c r="D10" s="318" t="s">
        <v>1009</v>
      </c>
      <c r="E10" s="318" t="s">
        <v>678</v>
      </c>
      <c r="F10" s="318" t="s">
        <v>1010</v>
      </c>
      <c r="G10" s="318" t="s">
        <v>1064</v>
      </c>
      <c r="H10" s="318" t="s">
        <v>25</v>
      </c>
      <c r="I10" s="318" t="s">
        <v>25</v>
      </c>
      <c r="J10" s="318" t="s">
        <v>1065</v>
      </c>
      <c r="K10" s="318" t="s">
        <v>1066</v>
      </c>
      <c r="L10" s="318" t="s">
        <v>1067</v>
      </c>
      <c r="M10" s="318" t="s">
        <v>1068</v>
      </c>
      <c r="N10" s="318" t="s">
        <v>25</v>
      </c>
      <c r="O10" s="318" t="s">
        <v>26</v>
      </c>
      <c r="P10" s="318" t="s">
        <v>391</v>
      </c>
      <c r="Q10" s="318" t="s">
        <v>28</v>
      </c>
    </row>
    <row r="11" spans="1:17">
      <c r="A11" s="318">
        <v>910632</v>
      </c>
      <c r="B11" s="318" t="s">
        <v>82</v>
      </c>
      <c r="C11" s="318" t="s">
        <v>1008</v>
      </c>
      <c r="D11" s="318" t="s">
        <v>1009</v>
      </c>
      <c r="E11" s="318" t="s">
        <v>678</v>
      </c>
      <c r="F11" s="318" t="s">
        <v>1010</v>
      </c>
      <c r="G11" s="318" t="s">
        <v>1069</v>
      </c>
      <c r="H11" s="318" t="s">
        <v>25</v>
      </c>
      <c r="I11" s="318" t="s">
        <v>25</v>
      </c>
      <c r="J11" s="318" t="s">
        <v>1070</v>
      </c>
      <c r="K11" s="318" t="s">
        <v>1071</v>
      </c>
      <c r="L11" s="318" t="s">
        <v>1072</v>
      </c>
      <c r="M11" s="318" t="s">
        <v>1073</v>
      </c>
      <c r="N11" s="318" t="s">
        <v>25</v>
      </c>
      <c r="O11" s="318" t="s">
        <v>26</v>
      </c>
      <c r="P11" s="318" t="s">
        <v>716</v>
      </c>
      <c r="Q11" s="318" t="s">
        <v>28</v>
      </c>
    </row>
    <row r="12" spans="1:17">
      <c r="A12" s="318">
        <v>910772</v>
      </c>
      <c r="B12" s="318" t="s">
        <v>107</v>
      </c>
      <c r="C12" s="318" t="s">
        <v>1008</v>
      </c>
      <c r="D12" s="318" t="s">
        <v>1009</v>
      </c>
      <c r="E12" s="318" t="s">
        <v>678</v>
      </c>
      <c r="F12" s="318" t="s">
        <v>1010</v>
      </c>
      <c r="G12" s="318" t="s">
        <v>1074</v>
      </c>
      <c r="H12" s="318" t="s">
        <v>25</v>
      </c>
      <c r="I12" s="318" t="s">
        <v>25</v>
      </c>
      <c r="J12" s="318" t="s">
        <v>1065</v>
      </c>
      <c r="K12" s="318" t="s">
        <v>1075</v>
      </c>
      <c r="L12" s="318" t="s">
        <v>1076</v>
      </c>
      <c r="M12" s="318" t="s">
        <v>1077</v>
      </c>
      <c r="N12" s="318" t="s">
        <v>25</v>
      </c>
      <c r="O12" s="318" t="s">
        <v>26</v>
      </c>
      <c r="P12" s="318" t="s">
        <v>440</v>
      </c>
      <c r="Q12" s="318" t="s">
        <v>69</v>
      </c>
    </row>
    <row r="13" spans="1:17">
      <c r="A13" s="318">
        <v>1110711</v>
      </c>
      <c r="B13" s="318" t="s">
        <v>117</v>
      </c>
      <c r="C13" s="318" t="s">
        <v>1008</v>
      </c>
      <c r="D13" s="318" t="s">
        <v>1009</v>
      </c>
      <c r="E13" s="318" t="s">
        <v>678</v>
      </c>
      <c r="F13" s="318" t="s">
        <v>1010</v>
      </c>
      <c r="G13" s="318" t="s">
        <v>1078</v>
      </c>
      <c r="H13" s="318" t="s">
        <v>25</v>
      </c>
      <c r="I13" s="318" t="s">
        <v>25</v>
      </c>
      <c r="J13" s="318" t="s">
        <v>1079</v>
      </c>
      <c r="K13" s="318" t="s">
        <v>1080</v>
      </c>
      <c r="L13" s="318" t="s">
        <v>1081</v>
      </c>
      <c r="M13" s="318" t="s">
        <v>1082</v>
      </c>
      <c r="N13" s="318" t="s">
        <v>25</v>
      </c>
      <c r="O13" s="318" t="s">
        <v>26</v>
      </c>
      <c r="P13" s="318" t="s">
        <v>508</v>
      </c>
      <c r="Q13" s="318" t="s">
        <v>1083</v>
      </c>
    </row>
    <row r="14" spans="1:17">
      <c r="A14" s="318">
        <v>1110737</v>
      </c>
      <c r="B14" s="318" t="s">
        <v>143</v>
      </c>
      <c r="C14" s="318" t="s">
        <v>1008</v>
      </c>
      <c r="D14" s="318" t="s">
        <v>1009</v>
      </c>
      <c r="E14" s="318" t="s">
        <v>678</v>
      </c>
      <c r="F14" s="318" t="s">
        <v>1010</v>
      </c>
      <c r="G14" s="318" t="s">
        <v>1084</v>
      </c>
      <c r="H14" s="318" t="s">
        <v>25</v>
      </c>
      <c r="I14" s="318" t="s">
        <v>25</v>
      </c>
      <c r="J14" s="318" t="s">
        <v>1085</v>
      </c>
      <c r="K14" s="318" t="s">
        <v>1086</v>
      </c>
      <c r="L14" s="318" t="s">
        <v>1087</v>
      </c>
      <c r="M14" s="318" t="s">
        <v>1088</v>
      </c>
      <c r="N14" s="318" t="s">
        <v>25</v>
      </c>
      <c r="O14" s="318" t="s">
        <v>26</v>
      </c>
      <c r="P14" s="318" t="s">
        <v>446</v>
      </c>
      <c r="Q14" s="318" t="s">
        <v>1051</v>
      </c>
    </row>
    <row r="15" spans="1:17">
      <c r="A15" s="318">
        <v>1110745</v>
      </c>
      <c r="B15" s="318" t="s">
        <v>148</v>
      </c>
      <c r="C15" s="318" t="s">
        <v>1008</v>
      </c>
      <c r="D15" s="318" t="s">
        <v>1009</v>
      </c>
      <c r="E15" s="318" t="s">
        <v>678</v>
      </c>
      <c r="F15" s="318" t="s">
        <v>1010</v>
      </c>
      <c r="G15" s="318" t="s">
        <v>1089</v>
      </c>
      <c r="H15" s="318" t="s">
        <v>25</v>
      </c>
      <c r="I15" s="318" t="s">
        <v>25</v>
      </c>
      <c r="J15" s="318" t="s">
        <v>1090</v>
      </c>
      <c r="K15" s="318" t="s">
        <v>1091</v>
      </c>
      <c r="L15" s="318" t="s">
        <v>1092</v>
      </c>
      <c r="M15" s="318" t="s">
        <v>1093</v>
      </c>
      <c r="N15" s="318" t="s">
        <v>25</v>
      </c>
      <c r="O15" s="318" t="s">
        <v>26</v>
      </c>
      <c r="P15" s="318" t="s">
        <v>505</v>
      </c>
      <c r="Q15" s="318" t="s">
        <v>1094</v>
      </c>
    </row>
    <row r="16" spans="1:17">
      <c r="A16" s="318">
        <v>1210495</v>
      </c>
      <c r="B16" s="318" t="s">
        <v>139</v>
      </c>
      <c r="C16" s="318" t="s">
        <v>1008</v>
      </c>
      <c r="D16" s="318" t="s">
        <v>1009</v>
      </c>
      <c r="E16" s="318" t="s">
        <v>678</v>
      </c>
      <c r="F16" s="318" t="s">
        <v>1010</v>
      </c>
      <c r="G16" s="318" t="s">
        <v>1095</v>
      </c>
      <c r="H16" s="318" t="s">
        <v>25</v>
      </c>
      <c r="I16" s="318" t="s">
        <v>25</v>
      </c>
      <c r="J16" s="318" t="s">
        <v>1096</v>
      </c>
      <c r="K16" s="318" t="s">
        <v>1097</v>
      </c>
      <c r="L16" s="318" t="s">
        <v>1098</v>
      </c>
      <c r="M16" s="318" t="s">
        <v>1099</v>
      </c>
      <c r="N16" s="318" t="s">
        <v>25</v>
      </c>
      <c r="O16" s="318" t="s">
        <v>26</v>
      </c>
      <c r="P16" s="318" t="s">
        <v>433</v>
      </c>
      <c r="Q16" s="318" t="s">
        <v>919</v>
      </c>
    </row>
    <row r="17" spans="1:17">
      <c r="A17" s="318">
        <v>1210750</v>
      </c>
      <c r="B17" s="318" t="s">
        <v>131</v>
      </c>
      <c r="C17" s="318" t="s">
        <v>1008</v>
      </c>
      <c r="D17" s="318" t="s">
        <v>1009</v>
      </c>
      <c r="E17" s="318" t="s">
        <v>678</v>
      </c>
      <c r="F17" s="318" t="s">
        <v>1010</v>
      </c>
      <c r="G17" s="318" t="s">
        <v>1100</v>
      </c>
      <c r="H17" s="318" t="s">
        <v>25</v>
      </c>
      <c r="I17" s="318" t="s">
        <v>25</v>
      </c>
      <c r="J17" s="318" t="s">
        <v>1101</v>
      </c>
      <c r="K17" s="318" t="s">
        <v>1102</v>
      </c>
      <c r="L17" s="318" t="s">
        <v>1103</v>
      </c>
      <c r="M17" s="318" t="s">
        <v>1104</v>
      </c>
      <c r="N17" s="318" t="s">
        <v>25</v>
      </c>
      <c r="O17" s="318" t="s">
        <v>26</v>
      </c>
      <c r="P17" s="318" t="s">
        <v>481</v>
      </c>
      <c r="Q17" s="318" t="s">
        <v>1058</v>
      </c>
    </row>
    <row r="18" spans="1:17">
      <c r="A18" s="318">
        <v>1410434</v>
      </c>
      <c r="B18" s="318" t="s">
        <v>119</v>
      </c>
      <c r="C18" s="318" t="s">
        <v>1008</v>
      </c>
      <c r="D18" s="318" t="s">
        <v>1009</v>
      </c>
      <c r="E18" s="318" t="s">
        <v>678</v>
      </c>
      <c r="F18" s="318" t="s">
        <v>1010</v>
      </c>
      <c r="G18" s="318" t="s">
        <v>1105</v>
      </c>
      <c r="H18" s="318" t="s">
        <v>25</v>
      </c>
      <c r="I18" s="318" t="s">
        <v>25</v>
      </c>
      <c r="J18" s="318" t="s">
        <v>1106</v>
      </c>
      <c r="K18" s="318" t="s">
        <v>1107</v>
      </c>
      <c r="L18" s="318" t="s">
        <v>1108</v>
      </c>
      <c r="M18" s="318" t="s">
        <v>1109</v>
      </c>
      <c r="N18" s="318" t="s">
        <v>25</v>
      </c>
      <c r="O18" s="318" t="s">
        <v>26</v>
      </c>
      <c r="P18" s="318" t="s">
        <v>452</v>
      </c>
      <c r="Q18" s="318" t="s">
        <v>1083</v>
      </c>
    </row>
    <row r="19" spans="1:17" ht="54">
      <c r="A19" s="318">
        <v>1510043</v>
      </c>
      <c r="B19" s="318" t="s">
        <v>147</v>
      </c>
      <c r="C19" s="318" t="s">
        <v>1008</v>
      </c>
      <c r="D19" s="318" t="s">
        <v>1009</v>
      </c>
      <c r="E19" s="318" t="s">
        <v>678</v>
      </c>
      <c r="F19" s="318" t="s">
        <v>1010</v>
      </c>
      <c r="G19" s="318" t="s">
        <v>1110</v>
      </c>
      <c r="H19" s="318" t="s">
        <v>25</v>
      </c>
      <c r="I19" s="318" t="s">
        <v>25</v>
      </c>
      <c r="J19" s="318" t="s">
        <v>1111</v>
      </c>
      <c r="K19" s="318" t="s">
        <v>1112</v>
      </c>
      <c r="L19" s="318" t="s">
        <v>1113</v>
      </c>
      <c r="M19" s="318" t="s">
        <v>1114</v>
      </c>
      <c r="N19" s="352" t="s">
        <v>1115</v>
      </c>
      <c r="O19" s="318" t="s">
        <v>26</v>
      </c>
      <c r="P19" s="318" t="s">
        <v>695</v>
      </c>
      <c r="Q19" s="318" t="s">
        <v>1094</v>
      </c>
    </row>
    <row r="20" spans="1:17">
      <c r="A20" s="318">
        <v>1510365</v>
      </c>
      <c r="B20" s="318" t="s">
        <v>83</v>
      </c>
      <c r="C20" s="318" t="s">
        <v>1008</v>
      </c>
      <c r="D20" s="318" t="s">
        <v>1009</v>
      </c>
      <c r="E20" s="318" t="s">
        <v>678</v>
      </c>
      <c r="F20" s="318" t="s">
        <v>1010</v>
      </c>
      <c r="G20" s="318" t="s">
        <v>1116</v>
      </c>
      <c r="H20" s="318" t="s">
        <v>25</v>
      </c>
      <c r="I20" s="318" t="s">
        <v>25</v>
      </c>
      <c r="J20" s="318" t="s">
        <v>1117</v>
      </c>
      <c r="K20" s="318" t="s">
        <v>1118</v>
      </c>
      <c r="L20" s="318" t="s">
        <v>1119</v>
      </c>
      <c r="M20" s="318" t="s">
        <v>1120</v>
      </c>
      <c r="N20" s="318" t="s">
        <v>25</v>
      </c>
      <c r="O20" s="318" t="s">
        <v>26</v>
      </c>
      <c r="P20" s="318" t="s">
        <v>378</v>
      </c>
      <c r="Q20" s="318" t="s">
        <v>28</v>
      </c>
    </row>
    <row r="21" spans="1:17">
      <c r="A21" s="318">
        <v>1510720</v>
      </c>
      <c r="B21" s="318" t="s">
        <v>47</v>
      </c>
      <c r="C21" s="318" t="s">
        <v>1008</v>
      </c>
      <c r="D21" s="318" t="s">
        <v>1009</v>
      </c>
      <c r="E21" s="318" t="s">
        <v>678</v>
      </c>
      <c r="F21" s="318" t="s">
        <v>1010</v>
      </c>
      <c r="G21" s="318" t="s">
        <v>1121</v>
      </c>
      <c r="H21" s="318" t="s">
        <v>25</v>
      </c>
      <c r="I21" s="318" t="s">
        <v>25</v>
      </c>
      <c r="J21" s="318" t="s">
        <v>1122</v>
      </c>
      <c r="K21" s="318" t="s">
        <v>1123</v>
      </c>
      <c r="L21" s="318" t="s">
        <v>1124</v>
      </c>
      <c r="M21" s="318" t="s">
        <v>1125</v>
      </c>
      <c r="N21" s="318" t="s">
        <v>25</v>
      </c>
      <c r="O21" s="318" t="s">
        <v>26</v>
      </c>
      <c r="P21" s="318" t="s">
        <v>52</v>
      </c>
      <c r="Q21" s="318" t="s">
        <v>28</v>
      </c>
    </row>
    <row r="22" spans="1:17">
      <c r="A22" s="318">
        <v>1511207</v>
      </c>
      <c r="B22" s="318" t="s">
        <v>74</v>
      </c>
      <c r="C22" s="318" t="s">
        <v>1008</v>
      </c>
      <c r="D22" s="318" t="s">
        <v>1009</v>
      </c>
      <c r="E22" s="318" t="s">
        <v>678</v>
      </c>
      <c r="F22" s="318" t="s">
        <v>1010</v>
      </c>
      <c r="G22" s="318" t="s">
        <v>1126</v>
      </c>
      <c r="H22" s="318" t="s">
        <v>25</v>
      </c>
      <c r="I22" s="318" t="s">
        <v>25</v>
      </c>
      <c r="J22" s="318" t="s">
        <v>1127</v>
      </c>
      <c r="K22" s="318" t="s">
        <v>1128</v>
      </c>
      <c r="L22" s="318" t="s">
        <v>1129</v>
      </c>
      <c r="M22" s="318" t="s">
        <v>1130</v>
      </c>
      <c r="N22" s="318" t="s">
        <v>25</v>
      </c>
      <c r="O22" s="318" t="s">
        <v>26</v>
      </c>
      <c r="P22" s="318" t="s">
        <v>379</v>
      </c>
      <c r="Q22" s="318" t="s">
        <v>28</v>
      </c>
    </row>
    <row r="23" spans="1:17">
      <c r="A23" s="318">
        <v>1511272</v>
      </c>
      <c r="B23" s="318" t="s">
        <v>146</v>
      </c>
      <c r="C23" s="318" t="s">
        <v>1008</v>
      </c>
      <c r="D23" s="318" t="s">
        <v>1009</v>
      </c>
      <c r="E23" s="318" t="s">
        <v>678</v>
      </c>
      <c r="F23" s="318" t="s">
        <v>1010</v>
      </c>
      <c r="G23" s="318" t="s">
        <v>1131</v>
      </c>
      <c r="H23" s="318" t="s">
        <v>25</v>
      </c>
      <c r="I23" s="318" t="s">
        <v>25</v>
      </c>
      <c r="J23" s="318" t="s">
        <v>1132</v>
      </c>
      <c r="K23" s="318" t="s">
        <v>1133</v>
      </c>
      <c r="L23" s="318" t="s">
        <v>1134</v>
      </c>
      <c r="M23" s="318" t="s">
        <v>1135</v>
      </c>
      <c r="N23" s="318" t="s">
        <v>1136</v>
      </c>
      <c r="O23" s="318" t="s">
        <v>26</v>
      </c>
      <c r="P23" s="318" t="s">
        <v>432</v>
      </c>
      <c r="Q23" s="318" t="s">
        <v>1094</v>
      </c>
    </row>
    <row r="24" spans="1:17">
      <c r="A24" s="318">
        <v>1511280</v>
      </c>
      <c r="B24" s="318" t="s">
        <v>115</v>
      </c>
      <c r="C24" s="318" t="s">
        <v>1008</v>
      </c>
      <c r="D24" s="318" t="s">
        <v>1009</v>
      </c>
      <c r="E24" s="318" t="s">
        <v>678</v>
      </c>
      <c r="F24" s="318" t="s">
        <v>1010</v>
      </c>
      <c r="G24" s="318" t="s">
        <v>674</v>
      </c>
      <c r="H24" s="318" t="s">
        <v>25</v>
      </c>
      <c r="I24" s="318" t="s">
        <v>25</v>
      </c>
      <c r="J24" s="318" t="s">
        <v>1137</v>
      </c>
      <c r="K24" s="318" t="s">
        <v>1138</v>
      </c>
      <c r="L24" s="318" t="s">
        <v>1139</v>
      </c>
      <c r="M24" s="318" t="s">
        <v>1139</v>
      </c>
      <c r="N24" s="318" t="s">
        <v>25</v>
      </c>
      <c r="O24" s="318" t="s">
        <v>26</v>
      </c>
      <c r="P24" s="318" t="s">
        <v>474</v>
      </c>
      <c r="Q24" s="318" t="s">
        <v>1140</v>
      </c>
    </row>
    <row r="25" spans="1:17">
      <c r="A25" s="318">
        <v>1610066</v>
      </c>
      <c r="B25" s="318" t="s">
        <v>84</v>
      </c>
      <c r="C25" s="318" t="s">
        <v>1008</v>
      </c>
      <c r="D25" s="318" t="s">
        <v>1009</v>
      </c>
      <c r="E25" s="318" t="s">
        <v>678</v>
      </c>
      <c r="F25" s="318" t="s">
        <v>1010</v>
      </c>
      <c r="G25" s="318" t="s">
        <v>1141</v>
      </c>
      <c r="H25" s="318" t="s">
        <v>25</v>
      </c>
      <c r="I25" s="318" t="s">
        <v>25</v>
      </c>
      <c r="J25" s="318" t="s">
        <v>1142</v>
      </c>
      <c r="K25" s="318" t="s">
        <v>1143</v>
      </c>
      <c r="L25" s="318" t="s">
        <v>1144</v>
      </c>
      <c r="M25" s="318" t="s">
        <v>1145</v>
      </c>
      <c r="N25" s="318" t="s">
        <v>1146</v>
      </c>
      <c r="O25" s="318" t="s">
        <v>26</v>
      </c>
      <c r="P25" s="318" t="s">
        <v>396</v>
      </c>
      <c r="Q25" s="318" t="s">
        <v>28</v>
      </c>
    </row>
    <row r="26" spans="1:17">
      <c r="A26" s="318">
        <v>1610314</v>
      </c>
      <c r="B26" s="318" t="s">
        <v>59</v>
      </c>
      <c r="C26" s="318" t="s">
        <v>1008</v>
      </c>
      <c r="D26" s="318" t="s">
        <v>1009</v>
      </c>
      <c r="E26" s="318" t="s">
        <v>678</v>
      </c>
      <c r="F26" s="318" t="s">
        <v>1010</v>
      </c>
      <c r="G26" s="318" t="s">
        <v>1147</v>
      </c>
      <c r="H26" s="318" t="s">
        <v>25</v>
      </c>
      <c r="I26" s="318" t="s">
        <v>25</v>
      </c>
      <c r="J26" s="318" t="s">
        <v>1148</v>
      </c>
      <c r="K26" s="318" t="s">
        <v>1149</v>
      </c>
      <c r="L26" s="318" t="s">
        <v>1150</v>
      </c>
      <c r="M26" s="318" t="s">
        <v>1151</v>
      </c>
      <c r="N26" s="318" t="s">
        <v>25</v>
      </c>
      <c r="O26" s="318" t="s">
        <v>26</v>
      </c>
      <c r="P26" s="318" t="s">
        <v>64</v>
      </c>
      <c r="Q26" s="318" t="s">
        <v>28</v>
      </c>
    </row>
    <row r="27" spans="1:17" ht="54">
      <c r="A27" s="318">
        <v>2211344</v>
      </c>
      <c r="B27" s="318" t="s">
        <v>126</v>
      </c>
      <c r="C27" s="318" t="s">
        <v>1008</v>
      </c>
      <c r="D27" s="318" t="s">
        <v>1009</v>
      </c>
      <c r="E27" s="318" t="s">
        <v>678</v>
      </c>
      <c r="F27" s="318" t="s">
        <v>1010</v>
      </c>
      <c r="G27" s="318" t="s">
        <v>1152</v>
      </c>
      <c r="H27" s="318" t="s">
        <v>25</v>
      </c>
      <c r="I27" s="318" t="s">
        <v>25</v>
      </c>
      <c r="J27" s="318" t="s">
        <v>1153</v>
      </c>
      <c r="K27" s="318" t="s">
        <v>1154</v>
      </c>
      <c r="L27" s="318" t="s">
        <v>1155</v>
      </c>
      <c r="M27" s="318" t="s">
        <v>1156</v>
      </c>
      <c r="N27" s="352" t="s">
        <v>1157</v>
      </c>
      <c r="O27" s="318" t="s">
        <v>26</v>
      </c>
      <c r="P27" s="318" t="s">
        <v>467</v>
      </c>
      <c r="Q27" s="318" t="s">
        <v>1016</v>
      </c>
    </row>
    <row r="28" spans="1:17">
      <c r="A28" s="318">
        <v>2211351</v>
      </c>
      <c r="B28" s="318" t="s">
        <v>41</v>
      </c>
      <c r="C28" s="318" t="s">
        <v>1008</v>
      </c>
      <c r="D28" s="318" t="s">
        <v>1009</v>
      </c>
      <c r="E28" s="318" t="s">
        <v>678</v>
      </c>
      <c r="F28" s="318" t="s">
        <v>1010</v>
      </c>
      <c r="G28" s="318" t="s">
        <v>1158</v>
      </c>
      <c r="H28" s="318" t="s">
        <v>25</v>
      </c>
      <c r="I28" s="318" t="s">
        <v>25</v>
      </c>
      <c r="J28" s="318" t="s">
        <v>1159</v>
      </c>
      <c r="K28" s="318" t="s">
        <v>1160</v>
      </c>
      <c r="L28" s="318" t="s">
        <v>1161</v>
      </c>
      <c r="M28" s="318" t="s">
        <v>1162</v>
      </c>
      <c r="N28" s="318" t="s">
        <v>25</v>
      </c>
      <c r="O28" s="318" t="s">
        <v>26</v>
      </c>
      <c r="P28" s="318" t="s">
        <v>48</v>
      </c>
      <c r="Q28" s="318" t="s">
        <v>28</v>
      </c>
    </row>
    <row r="29" spans="1:17">
      <c r="A29" s="318">
        <v>2211427</v>
      </c>
      <c r="B29" s="318" t="s">
        <v>97</v>
      </c>
      <c r="C29" s="318" t="s">
        <v>1008</v>
      </c>
      <c r="D29" s="318" t="s">
        <v>1009</v>
      </c>
      <c r="E29" s="318" t="s">
        <v>678</v>
      </c>
      <c r="F29" s="318" t="s">
        <v>1010</v>
      </c>
      <c r="G29" s="318" t="s">
        <v>1163</v>
      </c>
      <c r="H29" s="318" t="s">
        <v>25</v>
      </c>
      <c r="I29" s="318" t="s">
        <v>25</v>
      </c>
      <c r="J29" s="318" t="s">
        <v>1164</v>
      </c>
      <c r="K29" s="318" t="s">
        <v>1165</v>
      </c>
      <c r="L29" s="318" t="s">
        <v>1166</v>
      </c>
      <c r="M29" s="318" t="s">
        <v>1167</v>
      </c>
      <c r="N29" s="318" t="s">
        <v>25</v>
      </c>
      <c r="O29" s="318" t="s">
        <v>26</v>
      </c>
      <c r="P29" s="318" t="s">
        <v>704</v>
      </c>
      <c r="Q29" s="318" t="s">
        <v>33</v>
      </c>
    </row>
    <row r="30" spans="1:17">
      <c r="A30" s="318">
        <v>2410631</v>
      </c>
      <c r="B30" s="318" t="s">
        <v>138</v>
      </c>
      <c r="C30" s="318" t="s">
        <v>1008</v>
      </c>
      <c r="D30" s="318" t="s">
        <v>1009</v>
      </c>
      <c r="E30" s="318" t="s">
        <v>678</v>
      </c>
      <c r="F30" s="318" t="s">
        <v>1010</v>
      </c>
      <c r="G30" s="318" t="s">
        <v>676</v>
      </c>
      <c r="H30" s="318" t="s">
        <v>25</v>
      </c>
      <c r="I30" s="318" t="s">
        <v>25</v>
      </c>
      <c r="J30" s="318" t="s">
        <v>1168</v>
      </c>
      <c r="K30" s="318" t="s">
        <v>1169</v>
      </c>
      <c r="L30" s="318" t="s">
        <v>1170</v>
      </c>
      <c r="M30" s="318" t="s">
        <v>1171</v>
      </c>
      <c r="N30" s="318" t="s">
        <v>25</v>
      </c>
      <c r="O30" s="318" t="s">
        <v>26</v>
      </c>
      <c r="P30" s="318" t="s">
        <v>430</v>
      </c>
      <c r="Q30" s="318" t="s">
        <v>922</v>
      </c>
    </row>
    <row r="31" spans="1:17">
      <c r="A31" s="318">
        <v>2610180</v>
      </c>
      <c r="B31" s="318" t="s">
        <v>129</v>
      </c>
      <c r="C31" s="318" t="s">
        <v>1008</v>
      </c>
      <c r="D31" s="318" t="s">
        <v>1009</v>
      </c>
      <c r="E31" s="318" t="s">
        <v>678</v>
      </c>
      <c r="F31" s="318" t="s">
        <v>1010</v>
      </c>
      <c r="G31" s="318" t="s">
        <v>1172</v>
      </c>
      <c r="H31" s="318" t="s">
        <v>1173</v>
      </c>
      <c r="I31" s="318" t="s">
        <v>25</v>
      </c>
      <c r="J31" s="318" t="s">
        <v>1174</v>
      </c>
      <c r="K31" s="318" t="s">
        <v>1175</v>
      </c>
      <c r="L31" s="318" t="s">
        <v>1176</v>
      </c>
      <c r="M31" s="318" t="s">
        <v>1177</v>
      </c>
      <c r="N31" s="318" t="s">
        <v>25</v>
      </c>
      <c r="O31" s="318" t="s">
        <v>26</v>
      </c>
      <c r="P31" s="318" t="s">
        <v>487</v>
      </c>
      <c r="Q31" s="318" t="s">
        <v>1016</v>
      </c>
    </row>
    <row r="32" spans="1:17">
      <c r="A32" s="318">
        <v>2610370</v>
      </c>
      <c r="B32" s="318" t="s">
        <v>79</v>
      </c>
      <c r="C32" s="318" t="s">
        <v>1008</v>
      </c>
      <c r="D32" s="318" t="s">
        <v>1009</v>
      </c>
      <c r="E32" s="318" t="s">
        <v>678</v>
      </c>
      <c r="F32" s="318" t="s">
        <v>1010</v>
      </c>
      <c r="G32" s="318" t="s">
        <v>1178</v>
      </c>
      <c r="H32" s="318" t="s">
        <v>25</v>
      </c>
      <c r="I32" s="318" t="s">
        <v>25</v>
      </c>
      <c r="J32" s="318" t="s">
        <v>1179</v>
      </c>
      <c r="K32" s="318" t="s">
        <v>1180</v>
      </c>
      <c r="L32" s="318" t="s">
        <v>1181</v>
      </c>
      <c r="M32" s="318" t="s">
        <v>1182</v>
      </c>
      <c r="N32" s="318" t="s">
        <v>25</v>
      </c>
      <c r="O32" s="318" t="s">
        <v>26</v>
      </c>
      <c r="P32" s="318" t="s">
        <v>376</v>
      </c>
      <c r="Q32" s="318" t="s">
        <v>28</v>
      </c>
    </row>
    <row r="33" spans="1:17">
      <c r="A33" s="318">
        <v>2610628</v>
      </c>
      <c r="B33" s="318" t="s">
        <v>53</v>
      </c>
      <c r="C33" s="318" t="s">
        <v>1008</v>
      </c>
      <c r="D33" s="318" t="s">
        <v>1009</v>
      </c>
      <c r="E33" s="318" t="s">
        <v>678</v>
      </c>
      <c r="F33" s="318" t="s">
        <v>1010</v>
      </c>
      <c r="G33" s="318" t="s">
        <v>1183</v>
      </c>
      <c r="H33" s="318" t="s">
        <v>25</v>
      </c>
      <c r="I33" s="318" t="s">
        <v>25</v>
      </c>
      <c r="J33" s="318" t="s">
        <v>1184</v>
      </c>
      <c r="K33" s="318" t="s">
        <v>1185</v>
      </c>
      <c r="L33" s="318" t="s">
        <v>1186</v>
      </c>
      <c r="M33" s="318" t="s">
        <v>1187</v>
      </c>
      <c r="N33" s="318" t="s">
        <v>25</v>
      </c>
      <c r="O33" s="318" t="s">
        <v>26</v>
      </c>
      <c r="P33" s="318" t="s">
        <v>50</v>
      </c>
      <c r="Q33" s="318" t="s">
        <v>28</v>
      </c>
    </row>
    <row r="34" spans="1:17">
      <c r="A34" s="318">
        <v>2810418</v>
      </c>
      <c r="B34" s="318" t="s">
        <v>45</v>
      </c>
      <c r="C34" s="318" t="s">
        <v>1008</v>
      </c>
      <c r="D34" s="318" t="s">
        <v>1009</v>
      </c>
      <c r="E34" s="318" t="s">
        <v>678</v>
      </c>
      <c r="F34" s="318" t="s">
        <v>1010</v>
      </c>
      <c r="G34" s="318" t="s">
        <v>1188</v>
      </c>
      <c r="H34" s="318" t="s">
        <v>25</v>
      </c>
      <c r="I34" s="318" t="s">
        <v>25</v>
      </c>
      <c r="J34" s="318" t="s">
        <v>1189</v>
      </c>
      <c r="K34" s="318" t="s">
        <v>1190</v>
      </c>
      <c r="L34" s="318" t="s">
        <v>1191</v>
      </c>
      <c r="M34" s="318" t="s">
        <v>1192</v>
      </c>
      <c r="N34" s="318" t="s">
        <v>25</v>
      </c>
      <c r="O34" s="318" t="s">
        <v>26</v>
      </c>
      <c r="P34" s="318" t="s">
        <v>42</v>
      </c>
      <c r="Q34" s="318" t="s">
        <v>28</v>
      </c>
    </row>
    <row r="35" spans="1:17" ht="108">
      <c r="A35" s="318">
        <v>5110261</v>
      </c>
      <c r="B35" s="318" t="s">
        <v>128</v>
      </c>
      <c r="C35" s="318" t="s">
        <v>1008</v>
      </c>
      <c r="D35" s="318" t="s">
        <v>1009</v>
      </c>
      <c r="E35" s="318" t="s">
        <v>678</v>
      </c>
      <c r="F35" s="318" t="s">
        <v>1010</v>
      </c>
      <c r="G35" s="318" t="s">
        <v>1193</v>
      </c>
      <c r="H35" s="318" t="s">
        <v>25</v>
      </c>
      <c r="I35" s="318" t="s">
        <v>25</v>
      </c>
      <c r="J35" s="318" t="s">
        <v>1194</v>
      </c>
      <c r="K35" s="318" t="s">
        <v>1195</v>
      </c>
      <c r="L35" s="318" t="s">
        <v>1196</v>
      </c>
      <c r="M35" s="318" t="s">
        <v>1197</v>
      </c>
      <c r="N35" s="352" t="s">
        <v>1198</v>
      </c>
      <c r="O35" s="318" t="s">
        <v>26</v>
      </c>
      <c r="P35" s="318" t="s">
        <v>443</v>
      </c>
      <c r="Q35" s="318" t="s">
        <v>1016</v>
      </c>
    </row>
    <row r="36" spans="1:17">
      <c r="A36" s="318">
        <v>5112846</v>
      </c>
      <c r="B36" s="318" t="s">
        <v>49</v>
      </c>
      <c r="C36" s="318" t="s">
        <v>1008</v>
      </c>
      <c r="D36" s="318" t="s">
        <v>1009</v>
      </c>
      <c r="E36" s="318" t="s">
        <v>678</v>
      </c>
      <c r="F36" s="318" t="s">
        <v>1010</v>
      </c>
      <c r="G36" s="318" t="s">
        <v>1199</v>
      </c>
      <c r="H36" s="318" t="s">
        <v>25</v>
      </c>
      <c r="I36" s="318" t="s">
        <v>25</v>
      </c>
      <c r="J36" s="318" t="s">
        <v>1200</v>
      </c>
      <c r="K36" s="318" t="s">
        <v>1201</v>
      </c>
      <c r="L36" s="318" t="s">
        <v>1202</v>
      </c>
      <c r="M36" s="318" t="s">
        <v>1203</v>
      </c>
      <c r="N36" s="318" t="s">
        <v>25</v>
      </c>
      <c r="O36" s="318" t="s">
        <v>26</v>
      </c>
      <c r="P36" s="318" t="s">
        <v>46</v>
      </c>
      <c r="Q36" s="318" t="s">
        <v>28</v>
      </c>
    </row>
    <row r="37" spans="1:17">
      <c r="A37" s="318">
        <v>5113224</v>
      </c>
      <c r="B37" s="318" t="s">
        <v>113</v>
      </c>
      <c r="C37" s="318" t="s">
        <v>1008</v>
      </c>
      <c r="D37" s="318" t="s">
        <v>1009</v>
      </c>
      <c r="E37" s="318" t="s">
        <v>678</v>
      </c>
      <c r="F37" s="318" t="s">
        <v>1010</v>
      </c>
      <c r="G37" s="318" t="s">
        <v>1204</v>
      </c>
      <c r="H37" s="318" t="s">
        <v>25</v>
      </c>
      <c r="I37" s="318" t="s">
        <v>25</v>
      </c>
      <c r="J37" s="318" t="s">
        <v>1205</v>
      </c>
      <c r="K37" s="318" t="s">
        <v>1206</v>
      </c>
      <c r="L37" s="318" t="s">
        <v>1207</v>
      </c>
      <c r="M37" s="318" t="s">
        <v>1208</v>
      </c>
      <c r="N37" s="318" t="s">
        <v>25</v>
      </c>
      <c r="O37" s="318" t="s">
        <v>26</v>
      </c>
      <c r="P37" s="318" t="s">
        <v>488</v>
      </c>
      <c r="Q37" s="318" t="s">
        <v>1140</v>
      </c>
    </row>
    <row r="38" spans="1:17">
      <c r="A38" s="318">
        <v>5113349</v>
      </c>
      <c r="B38" s="318" t="s">
        <v>78</v>
      </c>
      <c r="C38" s="318" t="s">
        <v>1008</v>
      </c>
      <c r="D38" s="318" t="s">
        <v>1009</v>
      </c>
      <c r="E38" s="318" t="s">
        <v>678</v>
      </c>
      <c r="F38" s="318" t="s">
        <v>1010</v>
      </c>
      <c r="G38" s="318" t="s">
        <v>1209</v>
      </c>
      <c r="H38" s="318" t="s">
        <v>25</v>
      </c>
      <c r="I38" s="318" t="s">
        <v>25</v>
      </c>
      <c r="J38" s="318" t="s">
        <v>1210</v>
      </c>
      <c r="K38" s="318" t="s">
        <v>1211</v>
      </c>
      <c r="L38" s="318" t="s">
        <v>1212</v>
      </c>
      <c r="M38" s="318" t="s">
        <v>1213</v>
      </c>
      <c r="N38" s="318" t="s">
        <v>25</v>
      </c>
      <c r="O38" s="318" t="s">
        <v>26</v>
      </c>
      <c r="P38" s="318" t="s">
        <v>920</v>
      </c>
      <c r="Q38" s="318" t="s">
        <v>28</v>
      </c>
    </row>
    <row r="39" spans="1:17">
      <c r="A39" s="318">
        <v>5115294</v>
      </c>
      <c r="B39" s="318" t="s">
        <v>102</v>
      </c>
      <c r="C39" s="318" t="s">
        <v>1008</v>
      </c>
      <c r="D39" s="318" t="s">
        <v>1009</v>
      </c>
      <c r="E39" s="318" t="s">
        <v>678</v>
      </c>
      <c r="F39" s="318" t="s">
        <v>1010</v>
      </c>
      <c r="G39" s="318" t="s">
        <v>1214</v>
      </c>
      <c r="H39" s="318" t="s">
        <v>25</v>
      </c>
      <c r="I39" s="318" t="s">
        <v>25</v>
      </c>
      <c r="J39" s="318" t="s">
        <v>1215</v>
      </c>
      <c r="K39" s="318" t="s">
        <v>1216</v>
      </c>
      <c r="L39" s="318" t="s">
        <v>1217</v>
      </c>
      <c r="M39" s="318" t="s">
        <v>1218</v>
      </c>
      <c r="N39" s="318" t="s">
        <v>25</v>
      </c>
      <c r="O39" s="318" t="s">
        <v>26</v>
      </c>
      <c r="P39" s="318" t="s">
        <v>390</v>
      </c>
      <c r="Q39" s="318" t="s">
        <v>69</v>
      </c>
    </row>
    <row r="40" spans="1:17">
      <c r="A40" s="318">
        <v>5116185</v>
      </c>
      <c r="B40" s="318" t="s">
        <v>29</v>
      </c>
      <c r="C40" s="318" t="s">
        <v>1008</v>
      </c>
      <c r="D40" s="318" t="s">
        <v>1009</v>
      </c>
      <c r="E40" s="318" t="s">
        <v>678</v>
      </c>
      <c r="F40" s="318" t="s">
        <v>1010</v>
      </c>
      <c r="G40" s="318" t="s">
        <v>1219</v>
      </c>
      <c r="H40" s="318" t="s">
        <v>25</v>
      </c>
      <c r="I40" s="318" t="s">
        <v>25</v>
      </c>
      <c r="J40" s="318" t="s">
        <v>1220</v>
      </c>
      <c r="K40" s="318" t="s">
        <v>1221</v>
      </c>
      <c r="L40" s="318" t="s">
        <v>1222</v>
      </c>
      <c r="M40" s="318" t="s">
        <v>1223</v>
      </c>
      <c r="N40" s="318" t="s">
        <v>25</v>
      </c>
      <c r="O40" s="318" t="s">
        <v>26</v>
      </c>
      <c r="P40" s="318" t="s">
        <v>44</v>
      </c>
      <c r="Q40" s="318" t="s">
        <v>28</v>
      </c>
    </row>
    <row r="41" spans="1:17">
      <c r="A41" s="318">
        <v>5116581</v>
      </c>
      <c r="B41" s="318" t="s">
        <v>63</v>
      </c>
      <c r="C41" s="318" t="s">
        <v>1008</v>
      </c>
      <c r="D41" s="318" t="s">
        <v>1009</v>
      </c>
      <c r="E41" s="318" t="s">
        <v>678</v>
      </c>
      <c r="F41" s="318" t="s">
        <v>1010</v>
      </c>
      <c r="G41" s="318" t="s">
        <v>1224</v>
      </c>
      <c r="H41" s="318" t="s">
        <v>25</v>
      </c>
      <c r="I41" s="318" t="s">
        <v>25</v>
      </c>
      <c r="J41" s="318" t="s">
        <v>1225</v>
      </c>
      <c r="K41" s="318" t="s">
        <v>1226</v>
      </c>
      <c r="L41" s="318" t="s">
        <v>1227</v>
      </c>
      <c r="M41" s="318" t="s">
        <v>1228</v>
      </c>
      <c r="N41" s="318" t="s">
        <v>25</v>
      </c>
      <c r="O41" s="318" t="s">
        <v>26</v>
      </c>
      <c r="P41" s="318" t="s">
        <v>54</v>
      </c>
      <c r="Q41" s="318" t="s">
        <v>28</v>
      </c>
    </row>
    <row r="42" spans="1:17">
      <c r="A42" s="318">
        <v>5117159</v>
      </c>
      <c r="B42" s="318" t="s">
        <v>85</v>
      </c>
      <c r="C42" s="318" t="s">
        <v>1008</v>
      </c>
      <c r="D42" s="318" t="s">
        <v>1009</v>
      </c>
      <c r="E42" s="318" t="s">
        <v>678</v>
      </c>
      <c r="F42" s="318" t="s">
        <v>1010</v>
      </c>
      <c r="G42" s="318" t="s">
        <v>1229</v>
      </c>
      <c r="H42" s="318" t="s">
        <v>25</v>
      </c>
      <c r="I42" s="318" t="s">
        <v>25</v>
      </c>
      <c r="J42" s="318" t="s">
        <v>1194</v>
      </c>
      <c r="K42" s="318" t="s">
        <v>1230</v>
      </c>
      <c r="L42" s="318" t="s">
        <v>1231</v>
      </c>
      <c r="M42" s="318" t="s">
        <v>1232</v>
      </c>
      <c r="N42" s="318" t="s">
        <v>25</v>
      </c>
      <c r="O42" s="318" t="s">
        <v>26</v>
      </c>
      <c r="P42" s="318" t="s">
        <v>510</v>
      </c>
      <c r="Q42" s="318" t="s">
        <v>28</v>
      </c>
    </row>
    <row r="43" spans="1:17">
      <c r="A43" s="318">
        <v>5117720</v>
      </c>
      <c r="B43" s="318" t="s">
        <v>142</v>
      </c>
      <c r="C43" s="318" t="s">
        <v>1008</v>
      </c>
      <c r="D43" s="318" t="s">
        <v>1009</v>
      </c>
      <c r="E43" s="318" t="s">
        <v>678</v>
      </c>
      <c r="F43" s="318" t="s">
        <v>1010</v>
      </c>
      <c r="G43" s="318" t="s">
        <v>1233</v>
      </c>
      <c r="H43" s="318" t="s">
        <v>25</v>
      </c>
      <c r="I43" s="318" t="s">
        <v>25</v>
      </c>
      <c r="J43" s="318" t="s">
        <v>1220</v>
      </c>
      <c r="K43" s="318" t="s">
        <v>1234</v>
      </c>
      <c r="L43" s="318" t="s">
        <v>1235</v>
      </c>
      <c r="M43" s="318" t="s">
        <v>1236</v>
      </c>
      <c r="N43" s="318" t="s">
        <v>25</v>
      </c>
      <c r="O43" s="318" t="s">
        <v>26</v>
      </c>
      <c r="P43" s="318" t="s">
        <v>466</v>
      </c>
      <c r="Q43" s="318" t="s">
        <v>1051</v>
      </c>
    </row>
    <row r="44" spans="1:17">
      <c r="A44" s="318">
        <v>5117845</v>
      </c>
      <c r="B44" s="318" t="s">
        <v>91</v>
      </c>
      <c r="C44" s="318" t="s">
        <v>1008</v>
      </c>
      <c r="D44" s="318" t="s">
        <v>1009</v>
      </c>
      <c r="E44" s="318" t="s">
        <v>678</v>
      </c>
      <c r="F44" s="318" t="s">
        <v>1010</v>
      </c>
      <c r="G44" s="318" t="s">
        <v>1237</v>
      </c>
      <c r="H44" s="318" t="s">
        <v>25</v>
      </c>
      <c r="I44" s="318" t="s">
        <v>25</v>
      </c>
      <c r="J44" s="318" t="s">
        <v>1238</v>
      </c>
      <c r="K44" s="318" t="s">
        <v>1239</v>
      </c>
      <c r="L44" s="318" t="s">
        <v>1240</v>
      </c>
      <c r="M44" s="318" t="s">
        <v>1241</v>
      </c>
      <c r="N44" s="318" t="s">
        <v>1242</v>
      </c>
      <c r="O44" s="318" t="s">
        <v>26</v>
      </c>
      <c r="P44" s="318" t="s">
        <v>686</v>
      </c>
      <c r="Q44" s="318" t="s">
        <v>28</v>
      </c>
    </row>
    <row r="45" spans="1:17">
      <c r="A45" s="318">
        <v>5117969</v>
      </c>
      <c r="B45" s="318" t="s">
        <v>92</v>
      </c>
      <c r="C45" s="318" t="s">
        <v>1008</v>
      </c>
      <c r="D45" s="318" t="s">
        <v>1009</v>
      </c>
      <c r="E45" s="318" t="s">
        <v>678</v>
      </c>
      <c r="F45" s="318" t="s">
        <v>1010</v>
      </c>
      <c r="G45" s="318" t="s">
        <v>1243</v>
      </c>
      <c r="H45" s="318" t="s">
        <v>25</v>
      </c>
      <c r="I45" s="318" t="s">
        <v>25</v>
      </c>
      <c r="J45" s="318" t="s">
        <v>1244</v>
      </c>
      <c r="K45" s="318" t="s">
        <v>1245</v>
      </c>
      <c r="L45" s="318" t="s">
        <v>1246</v>
      </c>
      <c r="M45" s="318" t="s">
        <v>1247</v>
      </c>
      <c r="N45" s="318" t="s">
        <v>25</v>
      </c>
      <c r="O45" s="318" t="s">
        <v>26</v>
      </c>
      <c r="P45" s="318" t="s">
        <v>464</v>
      </c>
      <c r="Q45" s="318" t="s">
        <v>33</v>
      </c>
    </row>
    <row r="46" spans="1:17">
      <c r="A46" s="318">
        <v>5118033</v>
      </c>
      <c r="B46" s="318" t="s">
        <v>120</v>
      </c>
      <c r="C46" s="318" t="s">
        <v>1008</v>
      </c>
      <c r="D46" s="318" t="s">
        <v>1009</v>
      </c>
      <c r="E46" s="318" t="s">
        <v>678</v>
      </c>
      <c r="F46" s="318" t="s">
        <v>1010</v>
      </c>
      <c r="G46" s="318" t="s">
        <v>1248</v>
      </c>
      <c r="H46" s="318" t="s">
        <v>25</v>
      </c>
      <c r="I46" s="318" t="s">
        <v>25</v>
      </c>
      <c r="J46" s="318" t="s">
        <v>1249</v>
      </c>
      <c r="K46" s="318" t="s">
        <v>1250</v>
      </c>
      <c r="L46" s="318" t="s">
        <v>1251</v>
      </c>
      <c r="M46" s="318" t="s">
        <v>1252</v>
      </c>
      <c r="N46" s="318" t="s">
        <v>25</v>
      </c>
      <c r="O46" s="318" t="s">
        <v>26</v>
      </c>
      <c r="P46" s="318" t="s">
        <v>476</v>
      </c>
      <c r="Q46" s="318" t="s">
        <v>1083</v>
      </c>
    </row>
    <row r="47" spans="1:17">
      <c r="A47" s="318">
        <v>5118546</v>
      </c>
      <c r="B47" s="318" t="s">
        <v>137</v>
      </c>
      <c r="C47" s="318" t="s">
        <v>1008</v>
      </c>
      <c r="D47" s="318" t="s">
        <v>1009</v>
      </c>
      <c r="E47" s="318" t="s">
        <v>678</v>
      </c>
      <c r="F47" s="318" t="s">
        <v>1010</v>
      </c>
      <c r="G47" s="318" t="s">
        <v>1253</v>
      </c>
      <c r="H47" s="318" t="s">
        <v>25</v>
      </c>
      <c r="I47" s="318" t="s">
        <v>25</v>
      </c>
      <c r="J47" s="318" t="s">
        <v>1254</v>
      </c>
      <c r="K47" s="318" t="s">
        <v>1255</v>
      </c>
      <c r="L47" s="318" t="s">
        <v>1256</v>
      </c>
      <c r="M47" s="318" t="s">
        <v>25</v>
      </c>
      <c r="N47" s="318" t="s">
        <v>25</v>
      </c>
      <c r="O47" s="318" t="s">
        <v>26</v>
      </c>
      <c r="P47" s="318" t="s">
        <v>484</v>
      </c>
      <c r="Q47" s="318" t="s">
        <v>921</v>
      </c>
    </row>
    <row r="48" spans="1:17">
      <c r="A48" s="318">
        <v>5118579</v>
      </c>
      <c r="B48" s="318" t="s">
        <v>55</v>
      </c>
      <c r="C48" s="318" t="s">
        <v>1008</v>
      </c>
      <c r="D48" s="318" t="s">
        <v>1009</v>
      </c>
      <c r="E48" s="318" t="s">
        <v>678</v>
      </c>
      <c r="F48" s="318" t="s">
        <v>1010</v>
      </c>
      <c r="G48" s="318" t="s">
        <v>1257</v>
      </c>
      <c r="H48" s="318" t="s">
        <v>25</v>
      </c>
      <c r="I48" s="318" t="s">
        <v>25</v>
      </c>
      <c r="J48" s="318" t="s">
        <v>1258</v>
      </c>
      <c r="K48" s="318" t="s">
        <v>1259</v>
      </c>
      <c r="L48" s="318" t="s">
        <v>1260</v>
      </c>
      <c r="M48" s="318" t="s">
        <v>1261</v>
      </c>
      <c r="N48" s="318" t="s">
        <v>25</v>
      </c>
      <c r="O48" s="318" t="s">
        <v>26</v>
      </c>
      <c r="P48" s="318" t="s">
        <v>38</v>
      </c>
      <c r="Q48" s="318" t="s">
        <v>28</v>
      </c>
    </row>
    <row r="49" spans="1:17">
      <c r="A49" s="318">
        <v>5118686</v>
      </c>
      <c r="B49" s="318" t="s">
        <v>31</v>
      </c>
      <c r="C49" s="318" t="s">
        <v>1008</v>
      </c>
      <c r="D49" s="318" t="s">
        <v>1009</v>
      </c>
      <c r="E49" s="318" t="s">
        <v>678</v>
      </c>
      <c r="F49" s="318" t="s">
        <v>1010</v>
      </c>
      <c r="G49" s="318" t="s">
        <v>1262</v>
      </c>
      <c r="H49" s="318" t="s">
        <v>25</v>
      </c>
      <c r="I49" s="318" t="s">
        <v>25</v>
      </c>
      <c r="J49" s="318" t="s">
        <v>1263</v>
      </c>
      <c r="K49" s="318" t="s">
        <v>1264</v>
      </c>
      <c r="L49" s="318" t="s">
        <v>1265</v>
      </c>
      <c r="M49" s="318" t="s">
        <v>1266</v>
      </c>
      <c r="N49" s="318" t="s">
        <v>25</v>
      </c>
      <c r="O49" s="318" t="s">
        <v>26</v>
      </c>
      <c r="P49" s="318" t="s">
        <v>35</v>
      </c>
      <c r="Q49" s="318" t="s">
        <v>28</v>
      </c>
    </row>
    <row r="50" spans="1:17">
      <c r="A50" s="318">
        <v>5118702</v>
      </c>
      <c r="B50" s="318" t="s">
        <v>124</v>
      </c>
      <c r="C50" s="318" t="s">
        <v>1008</v>
      </c>
      <c r="D50" s="318" t="s">
        <v>1009</v>
      </c>
      <c r="E50" s="318" t="s">
        <v>678</v>
      </c>
      <c r="F50" s="318" t="s">
        <v>1010</v>
      </c>
      <c r="G50" s="318" t="s">
        <v>1267</v>
      </c>
      <c r="H50" s="318" t="s">
        <v>25</v>
      </c>
      <c r="I50" s="318" t="s">
        <v>25</v>
      </c>
      <c r="J50" s="318" t="s">
        <v>1268</v>
      </c>
      <c r="K50" s="318" t="s">
        <v>1269</v>
      </c>
      <c r="L50" s="318" t="s">
        <v>1270</v>
      </c>
      <c r="M50" s="318" t="s">
        <v>1271</v>
      </c>
      <c r="N50" s="318" t="s">
        <v>25</v>
      </c>
      <c r="O50" s="318" t="s">
        <v>26</v>
      </c>
      <c r="P50" s="318" t="s">
        <v>450</v>
      </c>
      <c r="Q50" s="318" t="s">
        <v>1016</v>
      </c>
    </row>
    <row r="51" spans="1:17">
      <c r="A51" s="318">
        <v>5118793</v>
      </c>
      <c r="B51" s="318" t="s">
        <v>100</v>
      </c>
      <c r="C51" s="318" t="s">
        <v>1008</v>
      </c>
      <c r="D51" s="318" t="s">
        <v>1009</v>
      </c>
      <c r="E51" s="318" t="s">
        <v>678</v>
      </c>
      <c r="F51" s="318" t="s">
        <v>1010</v>
      </c>
      <c r="G51" s="318" t="s">
        <v>1272</v>
      </c>
      <c r="H51" s="318" t="s">
        <v>25</v>
      </c>
      <c r="I51" s="318" t="s">
        <v>25</v>
      </c>
      <c r="J51" s="318" t="s">
        <v>1273</v>
      </c>
      <c r="K51" s="318" t="s">
        <v>1274</v>
      </c>
      <c r="L51" s="318" t="s">
        <v>1275</v>
      </c>
      <c r="M51" s="318" t="s">
        <v>1276</v>
      </c>
      <c r="N51" s="318" t="s">
        <v>25</v>
      </c>
      <c r="O51" s="318" t="s">
        <v>26</v>
      </c>
      <c r="P51" s="318" t="s">
        <v>429</v>
      </c>
      <c r="Q51" s="318" t="s">
        <v>69</v>
      </c>
    </row>
    <row r="52" spans="1:17">
      <c r="A52" s="318">
        <v>5118918</v>
      </c>
      <c r="B52" s="318" t="s">
        <v>106</v>
      </c>
      <c r="C52" s="318" t="s">
        <v>1008</v>
      </c>
      <c r="D52" s="318" t="s">
        <v>1009</v>
      </c>
      <c r="E52" s="318" t="s">
        <v>678</v>
      </c>
      <c r="F52" s="318" t="s">
        <v>1010</v>
      </c>
      <c r="G52" s="318" t="s">
        <v>1277</v>
      </c>
      <c r="H52" s="318" t="s">
        <v>25</v>
      </c>
      <c r="I52" s="318" t="s">
        <v>25</v>
      </c>
      <c r="J52" s="318" t="s">
        <v>1225</v>
      </c>
      <c r="K52" s="318" t="s">
        <v>1278</v>
      </c>
      <c r="L52" s="318" t="s">
        <v>1279</v>
      </c>
      <c r="M52" s="318" t="s">
        <v>1280</v>
      </c>
      <c r="N52" s="318" t="s">
        <v>25</v>
      </c>
      <c r="O52" s="318" t="s">
        <v>26</v>
      </c>
      <c r="P52" s="318" t="s">
        <v>427</v>
      </c>
      <c r="Q52" s="318" t="s">
        <v>69</v>
      </c>
    </row>
    <row r="53" spans="1:17">
      <c r="A53" s="318">
        <v>5118967</v>
      </c>
      <c r="B53" s="318" t="s">
        <v>96</v>
      </c>
      <c r="C53" s="318" t="s">
        <v>1008</v>
      </c>
      <c r="D53" s="318" t="s">
        <v>1009</v>
      </c>
      <c r="E53" s="318" t="s">
        <v>678</v>
      </c>
      <c r="F53" s="318" t="s">
        <v>1010</v>
      </c>
      <c r="G53" s="318" t="s">
        <v>1281</v>
      </c>
      <c r="H53" s="318" t="s">
        <v>25</v>
      </c>
      <c r="I53" s="318" t="s">
        <v>25</v>
      </c>
      <c r="J53" s="318" t="s">
        <v>1258</v>
      </c>
      <c r="K53" s="318" t="s">
        <v>1282</v>
      </c>
      <c r="L53" s="318" t="s">
        <v>1283</v>
      </c>
      <c r="M53" s="318" t="s">
        <v>1284</v>
      </c>
      <c r="N53" s="318" t="s">
        <v>25</v>
      </c>
      <c r="O53" s="318" t="s">
        <v>26</v>
      </c>
      <c r="P53" s="318" t="s">
        <v>400</v>
      </c>
      <c r="Q53" s="318" t="s">
        <v>33</v>
      </c>
    </row>
    <row r="54" spans="1:17">
      <c r="A54" s="318">
        <v>5119031</v>
      </c>
      <c r="B54" s="318" t="s">
        <v>65</v>
      </c>
      <c r="C54" s="318" t="s">
        <v>1008</v>
      </c>
      <c r="D54" s="318" t="s">
        <v>1009</v>
      </c>
      <c r="E54" s="318" t="s">
        <v>678</v>
      </c>
      <c r="F54" s="318" t="s">
        <v>1010</v>
      </c>
      <c r="G54" s="318" t="s">
        <v>1285</v>
      </c>
      <c r="H54" s="318" t="s">
        <v>25</v>
      </c>
      <c r="I54" s="318" t="s">
        <v>25</v>
      </c>
      <c r="J54" s="318" t="s">
        <v>1286</v>
      </c>
      <c r="K54" s="318" t="s">
        <v>1287</v>
      </c>
      <c r="L54" s="318" t="s">
        <v>1288</v>
      </c>
      <c r="M54" s="318" t="s">
        <v>1289</v>
      </c>
      <c r="N54" s="318" t="s">
        <v>25</v>
      </c>
      <c r="O54" s="318" t="s">
        <v>26</v>
      </c>
      <c r="P54" s="318" t="s">
        <v>428</v>
      </c>
      <c r="Q54" s="318" t="s">
        <v>1058</v>
      </c>
    </row>
    <row r="55" spans="1:17">
      <c r="A55" s="318">
        <v>5119072</v>
      </c>
      <c r="B55" s="318" t="s">
        <v>149</v>
      </c>
      <c r="C55" s="318" t="s">
        <v>1008</v>
      </c>
      <c r="D55" s="318" t="s">
        <v>1009</v>
      </c>
      <c r="E55" s="318" t="s">
        <v>678</v>
      </c>
      <c r="F55" s="318" t="s">
        <v>1010</v>
      </c>
      <c r="G55" s="318" t="s">
        <v>1290</v>
      </c>
      <c r="H55" s="318" t="s">
        <v>25</v>
      </c>
      <c r="I55" s="318" t="s">
        <v>25</v>
      </c>
      <c r="J55" s="318" t="s">
        <v>1291</v>
      </c>
      <c r="K55" s="318" t="s">
        <v>1292</v>
      </c>
      <c r="L55" s="318" t="s">
        <v>1293</v>
      </c>
      <c r="M55" s="318" t="s">
        <v>1294</v>
      </c>
      <c r="N55" s="318" t="s">
        <v>25</v>
      </c>
      <c r="O55" s="318" t="s">
        <v>26</v>
      </c>
      <c r="P55" s="318" t="s">
        <v>438</v>
      </c>
      <c r="Q55" s="318" t="s">
        <v>1029</v>
      </c>
    </row>
    <row r="56" spans="1:17">
      <c r="A56" s="318">
        <v>5212745</v>
      </c>
      <c r="B56" s="318" t="s">
        <v>132</v>
      </c>
      <c r="C56" s="318" t="s">
        <v>1008</v>
      </c>
      <c r="D56" s="318" t="s">
        <v>1009</v>
      </c>
      <c r="E56" s="318" t="s">
        <v>678</v>
      </c>
      <c r="F56" s="318" t="s">
        <v>1010</v>
      </c>
      <c r="G56" s="318" t="s">
        <v>1295</v>
      </c>
      <c r="H56" s="318" t="s">
        <v>25</v>
      </c>
      <c r="I56" s="318" t="s">
        <v>25</v>
      </c>
      <c r="J56" s="318" t="s">
        <v>1296</v>
      </c>
      <c r="K56" s="318" t="s">
        <v>1297</v>
      </c>
      <c r="L56" s="318" t="s">
        <v>1298</v>
      </c>
      <c r="M56" s="318" t="s">
        <v>25</v>
      </c>
      <c r="N56" s="318" t="s">
        <v>25</v>
      </c>
      <c r="O56" s="318" t="s">
        <v>26</v>
      </c>
      <c r="P56" s="318" t="s">
        <v>469</v>
      </c>
      <c r="Q56" s="318" t="s">
        <v>1058</v>
      </c>
    </row>
    <row r="57" spans="1:17">
      <c r="A57" s="318">
        <v>5212810</v>
      </c>
      <c r="B57" s="318" t="s">
        <v>141</v>
      </c>
      <c r="C57" s="318" t="s">
        <v>1008</v>
      </c>
      <c r="D57" s="318" t="s">
        <v>1009</v>
      </c>
      <c r="E57" s="318" t="s">
        <v>678</v>
      </c>
      <c r="F57" s="318" t="s">
        <v>1010</v>
      </c>
      <c r="G57" s="318" t="s">
        <v>1299</v>
      </c>
      <c r="H57" s="318" t="s">
        <v>25</v>
      </c>
      <c r="I57" s="318" t="s">
        <v>25</v>
      </c>
      <c r="J57" s="318" t="s">
        <v>1300</v>
      </c>
      <c r="K57" s="318" t="s">
        <v>1301</v>
      </c>
      <c r="L57" s="318" t="s">
        <v>1302</v>
      </c>
      <c r="M57" s="318" t="s">
        <v>1303</v>
      </c>
      <c r="N57" s="318" t="s">
        <v>25</v>
      </c>
      <c r="O57" s="318" t="s">
        <v>26</v>
      </c>
      <c r="P57" s="318" t="s">
        <v>442</v>
      </c>
      <c r="Q57" s="318" t="s">
        <v>919</v>
      </c>
    </row>
    <row r="58" spans="1:17">
      <c r="A58" s="318">
        <v>5212836</v>
      </c>
      <c r="B58" s="318" t="s">
        <v>150</v>
      </c>
      <c r="C58" s="318" t="s">
        <v>1008</v>
      </c>
      <c r="D58" s="318" t="s">
        <v>1009</v>
      </c>
      <c r="E58" s="318" t="s">
        <v>678</v>
      </c>
      <c r="F58" s="318" t="s">
        <v>1010</v>
      </c>
      <c r="G58" s="318" t="s">
        <v>1304</v>
      </c>
      <c r="H58" s="318" t="s">
        <v>25</v>
      </c>
      <c r="I58" s="318" t="s">
        <v>25</v>
      </c>
      <c r="J58" s="318" t="s">
        <v>1305</v>
      </c>
      <c r="K58" s="318" t="s">
        <v>1306</v>
      </c>
      <c r="L58" s="318" t="s">
        <v>1307</v>
      </c>
      <c r="M58" s="318" t="s">
        <v>1308</v>
      </c>
      <c r="N58" s="318" t="s">
        <v>25</v>
      </c>
      <c r="O58" s="318" t="s">
        <v>26</v>
      </c>
      <c r="P58" s="318" t="s">
        <v>501</v>
      </c>
      <c r="Q58" s="318" t="s">
        <v>1029</v>
      </c>
    </row>
    <row r="59" spans="1:17">
      <c r="A59" s="318">
        <v>5212943</v>
      </c>
      <c r="B59" s="318" t="s">
        <v>34</v>
      </c>
      <c r="C59" s="318" t="s">
        <v>1008</v>
      </c>
      <c r="D59" s="318" t="s">
        <v>1009</v>
      </c>
      <c r="E59" s="318" t="s">
        <v>678</v>
      </c>
      <c r="F59" s="318" t="s">
        <v>1010</v>
      </c>
      <c r="G59" s="318" t="s">
        <v>1309</v>
      </c>
      <c r="H59" s="318" t="s">
        <v>25</v>
      </c>
      <c r="I59" s="318" t="s">
        <v>25</v>
      </c>
      <c r="J59" s="318" t="s">
        <v>1296</v>
      </c>
      <c r="K59" s="318" t="s">
        <v>1310</v>
      </c>
      <c r="L59" s="318" t="s">
        <v>1311</v>
      </c>
      <c r="M59" s="318" t="s">
        <v>1312</v>
      </c>
      <c r="N59" s="318" t="s">
        <v>25</v>
      </c>
      <c r="O59" s="318" t="s">
        <v>26</v>
      </c>
      <c r="P59" s="318" t="s">
        <v>30</v>
      </c>
      <c r="Q59" s="318" t="s">
        <v>28</v>
      </c>
    </row>
    <row r="60" spans="1:17">
      <c r="A60" s="318">
        <v>5213065</v>
      </c>
      <c r="B60" s="318" t="s">
        <v>133</v>
      </c>
      <c r="C60" s="318" t="s">
        <v>1008</v>
      </c>
      <c r="D60" s="318" t="s">
        <v>1009</v>
      </c>
      <c r="E60" s="318" t="s">
        <v>678</v>
      </c>
      <c r="F60" s="318" t="s">
        <v>1010</v>
      </c>
      <c r="G60" s="318" t="s">
        <v>1313</v>
      </c>
      <c r="H60" s="318" t="s">
        <v>25</v>
      </c>
      <c r="I60" s="318" t="s">
        <v>25</v>
      </c>
      <c r="J60" s="318" t="s">
        <v>1314</v>
      </c>
      <c r="K60" s="318" t="s">
        <v>1315</v>
      </c>
      <c r="L60" s="318" t="s">
        <v>1316</v>
      </c>
      <c r="M60" s="318" t="s">
        <v>1317</v>
      </c>
      <c r="N60" s="318" t="s">
        <v>25</v>
      </c>
      <c r="O60" s="318" t="s">
        <v>26</v>
      </c>
      <c r="P60" s="318" t="s">
        <v>451</v>
      </c>
      <c r="Q60" s="318" t="s">
        <v>1058</v>
      </c>
    </row>
    <row r="61" spans="1:17">
      <c r="A61" s="318">
        <v>5213115</v>
      </c>
      <c r="B61" s="318" t="s">
        <v>76</v>
      </c>
      <c r="C61" s="318" t="s">
        <v>1008</v>
      </c>
      <c r="D61" s="318" t="s">
        <v>1009</v>
      </c>
      <c r="E61" s="318" t="s">
        <v>678</v>
      </c>
      <c r="F61" s="318" t="s">
        <v>1010</v>
      </c>
      <c r="G61" s="318" t="s">
        <v>1318</v>
      </c>
      <c r="H61" s="318" t="s">
        <v>25</v>
      </c>
      <c r="I61" s="318" t="s">
        <v>25</v>
      </c>
      <c r="J61" s="318" t="s">
        <v>1319</v>
      </c>
      <c r="K61" s="318" t="s">
        <v>1320</v>
      </c>
      <c r="L61" s="318" t="s">
        <v>1321</v>
      </c>
      <c r="M61" s="318" t="s">
        <v>1322</v>
      </c>
      <c r="N61" s="318" t="s">
        <v>25</v>
      </c>
      <c r="O61" s="318" t="s">
        <v>26</v>
      </c>
      <c r="P61" s="318" t="s">
        <v>679</v>
      </c>
      <c r="Q61" s="318" t="s">
        <v>28</v>
      </c>
    </row>
    <row r="62" spans="1:17">
      <c r="A62" s="318">
        <v>5213230</v>
      </c>
      <c r="B62" s="318" t="s">
        <v>122</v>
      </c>
      <c r="C62" s="318" t="s">
        <v>1008</v>
      </c>
      <c r="D62" s="318" t="s">
        <v>1009</v>
      </c>
      <c r="E62" s="318" t="s">
        <v>678</v>
      </c>
      <c r="F62" s="318" t="s">
        <v>1010</v>
      </c>
      <c r="G62" s="318" t="s">
        <v>1323</v>
      </c>
      <c r="H62" s="318" t="s">
        <v>25</v>
      </c>
      <c r="I62" s="318" t="s">
        <v>25</v>
      </c>
      <c r="J62" s="318" t="s">
        <v>1324</v>
      </c>
      <c r="K62" s="318" t="s">
        <v>1325</v>
      </c>
      <c r="L62" s="318" t="s">
        <v>1326</v>
      </c>
      <c r="M62" s="318" t="s">
        <v>1327</v>
      </c>
      <c r="N62" s="318" t="s">
        <v>25</v>
      </c>
      <c r="O62" s="318" t="s">
        <v>26</v>
      </c>
      <c r="P62" s="318" t="s">
        <v>431</v>
      </c>
      <c r="Q62" s="318" t="s">
        <v>1083</v>
      </c>
    </row>
    <row r="63" spans="1:17">
      <c r="A63" s="318">
        <v>5213263</v>
      </c>
      <c r="B63" s="318" t="s">
        <v>36</v>
      </c>
      <c r="C63" s="318" t="s">
        <v>1008</v>
      </c>
      <c r="D63" s="318" t="s">
        <v>1009</v>
      </c>
      <c r="E63" s="318" t="s">
        <v>678</v>
      </c>
      <c r="F63" s="318" t="s">
        <v>1010</v>
      </c>
      <c r="G63" s="318" t="s">
        <v>1328</v>
      </c>
      <c r="H63" s="318" t="s">
        <v>25</v>
      </c>
      <c r="I63" s="318" t="s">
        <v>25</v>
      </c>
      <c r="J63" s="318" t="s">
        <v>1305</v>
      </c>
      <c r="K63" s="318" t="s">
        <v>1329</v>
      </c>
      <c r="L63" s="318" t="s">
        <v>1330</v>
      </c>
      <c r="M63" s="318" t="s">
        <v>1331</v>
      </c>
      <c r="N63" s="318" t="s">
        <v>25</v>
      </c>
      <c r="O63" s="318" t="s">
        <v>26</v>
      </c>
      <c r="P63" s="318" t="s">
        <v>62</v>
      </c>
      <c r="Q63" s="318" t="s">
        <v>28</v>
      </c>
    </row>
    <row r="64" spans="1:17">
      <c r="A64" s="318">
        <v>5213271</v>
      </c>
      <c r="B64" s="318" t="s">
        <v>121</v>
      </c>
      <c r="C64" s="318" t="s">
        <v>1008</v>
      </c>
      <c r="D64" s="318" t="s">
        <v>1009</v>
      </c>
      <c r="E64" s="318" t="s">
        <v>678</v>
      </c>
      <c r="F64" s="318" t="s">
        <v>1010</v>
      </c>
      <c r="G64" s="318" t="s">
        <v>1332</v>
      </c>
      <c r="H64" s="318" t="s">
        <v>25</v>
      </c>
      <c r="I64" s="318" t="s">
        <v>25</v>
      </c>
      <c r="J64" s="318" t="s">
        <v>1333</v>
      </c>
      <c r="K64" s="318" t="s">
        <v>1334</v>
      </c>
      <c r="L64" s="318" t="s">
        <v>1335</v>
      </c>
      <c r="M64" s="318" t="s">
        <v>1336</v>
      </c>
      <c r="N64" s="318" t="s">
        <v>25</v>
      </c>
      <c r="O64" s="318" t="s">
        <v>26</v>
      </c>
      <c r="P64" s="318" t="s">
        <v>694</v>
      </c>
      <c r="Q64" s="318" t="s">
        <v>1083</v>
      </c>
    </row>
    <row r="65" spans="1:17">
      <c r="A65" s="318">
        <v>5213446</v>
      </c>
      <c r="B65" s="318" t="s">
        <v>61</v>
      </c>
      <c r="C65" s="318" t="s">
        <v>1008</v>
      </c>
      <c r="D65" s="318" t="s">
        <v>1009</v>
      </c>
      <c r="E65" s="318" t="s">
        <v>678</v>
      </c>
      <c r="F65" s="318" t="s">
        <v>1010</v>
      </c>
      <c r="G65" s="318" t="s">
        <v>1337</v>
      </c>
      <c r="H65" s="318" t="s">
        <v>25</v>
      </c>
      <c r="I65" s="318" t="s">
        <v>25</v>
      </c>
      <c r="J65" s="318" t="s">
        <v>1338</v>
      </c>
      <c r="K65" s="318" t="s">
        <v>1339</v>
      </c>
      <c r="L65" s="318" t="s">
        <v>1340</v>
      </c>
      <c r="M65" s="318" t="s">
        <v>1341</v>
      </c>
      <c r="N65" s="318" t="s">
        <v>25</v>
      </c>
      <c r="O65" s="318" t="s">
        <v>26</v>
      </c>
      <c r="P65" s="318" t="s">
        <v>32</v>
      </c>
      <c r="Q65" s="318" t="s">
        <v>28</v>
      </c>
    </row>
    <row r="66" spans="1:17">
      <c r="A66" s="318">
        <v>5213461</v>
      </c>
      <c r="B66" s="318" t="s">
        <v>90</v>
      </c>
      <c r="C66" s="318" t="s">
        <v>1008</v>
      </c>
      <c r="D66" s="318" t="s">
        <v>1009</v>
      </c>
      <c r="E66" s="318" t="s">
        <v>678</v>
      </c>
      <c r="F66" s="318" t="s">
        <v>1010</v>
      </c>
      <c r="G66" s="318" t="s">
        <v>1342</v>
      </c>
      <c r="H66" s="318" t="s">
        <v>25</v>
      </c>
      <c r="I66" s="318" t="s">
        <v>25</v>
      </c>
      <c r="J66" s="318" t="s">
        <v>1343</v>
      </c>
      <c r="K66" s="318" t="s">
        <v>1344</v>
      </c>
      <c r="L66" s="318" t="s">
        <v>1345</v>
      </c>
      <c r="M66" s="318" t="s">
        <v>1346</v>
      </c>
      <c r="N66" s="318" t="s">
        <v>25</v>
      </c>
      <c r="O66" s="318" t="s">
        <v>26</v>
      </c>
      <c r="P66" s="318" t="s">
        <v>699</v>
      </c>
      <c r="Q66" s="318" t="s">
        <v>33</v>
      </c>
    </row>
    <row r="67" spans="1:17">
      <c r="A67" s="318">
        <v>5312164</v>
      </c>
      <c r="B67" s="318" t="s">
        <v>39</v>
      </c>
      <c r="C67" s="318" t="s">
        <v>1008</v>
      </c>
      <c r="D67" s="318" t="s">
        <v>1009</v>
      </c>
      <c r="E67" s="318" t="s">
        <v>678</v>
      </c>
      <c r="F67" s="318" t="s">
        <v>1010</v>
      </c>
      <c r="G67" s="318" t="s">
        <v>1347</v>
      </c>
      <c r="H67" s="318" t="s">
        <v>25</v>
      </c>
      <c r="I67" s="318" t="s">
        <v>25</v>
      </c>
      <c r="J67" s="318" t="s">
        <v>1348</v>
      </c>
      <c r="K67" s="318" t="s">
        <v>1349</v>
      </c>
      <c r="L67" s="318" t="s">
        <v>1350</v>
      </c>
      <c r="M67" s="318" t="s">
        <v>1351</v>
      </c>
      <c r="N67" s="318" t="s">
        <v>25</v>
      </c>
      <c r="O67" s="318" t="s">
        <v>26</v>
      </c>
      <c r="P67" s="318" t="s">
        <v>60</v>
      </c>
      <c r="Q67" s="318" t="s">
        <v>28</v>
      </c>
    </row>
    <row r="68" spans="1:17">
      <c r="A68" s="318">
        <v>5312180</v>
      </c>
      <c r="B68" s="318" t="s">
        <v>111</v>
      </c>
      <c r="C68" s="318" t="s">
        <v>1008</v>
      </c>
      <c r="D68" s="318" t="s">
        <v>1009</v>
      </c>
      <c r="E68" s="318" t="s">
        <v>678</v>
      </c>
      <c r="F68" s="318" t="s">
        <v>1010</v>
      </c>
      <c r="G68" s="318" t="s">
        <v>1352</v>
      </c>
      <c r="H68" s="318" t="s">
        <v>25</v>
      </c>
      <c r="I68" s="318" t="s">
        <v>25</v>
      </c>
      <c r="J68" s="318" t="s">
        <v>1353</v>
      </c>
      <c r="K68" s="318" t="s">
        <v>1354</v>
      </c>
      <c r="L68" s="318" t="s">
        <v>1355</v>
      </c>
      <c r="M68" s="318" t="s">
        <v>25</v>
      </c>
      <c r="N68" s="318" t="s">
        <v>25</v>
      </c>
      <c r="O68" s="318" t="s">
        <v>26</v>
      </c>
      <c r="P68" s="318" t="s">
        <v>441</v>
      </c>
      <c r="Q68" s="318" t="s">
        <v>1140</v>
      </c>
    </row>
    <row r="69" spans="1:17">
      <c r="A69" s="318">
        <v>5312669</v>
      </c>
      <c r="B69" s="318" t="s">
        <v>134</v>
      </c>
      <c r="C69" s="318" t="s">
        <v>1008</v>
      </c>
      <c r="D69" s="318" t="s">
        <v>1009</v>
      </c>
      <c r="E69" s="318" t="s">
        <v>678</v>
      </c>
      <c r="F69" s="318" t="s">
        <v>1010</v>
      </c>
      <c r="G69" s="318" t="s">
        <v>1356</v>
      </c>
      <c r="H69" s="318" t="s">
        <v>25</v>
      </c>
      <c r="I69" s="318" t="s">
        <v>25</v>
      </c>
      <c r="J69" s="318" t="s">
        <v>1357</v>
      </c>
      <c r="K69" s="318" t="s">
        <v>1358</v>
      </c>
      <c r="L69" s="318" t="s">
        <v>1359</v>
      </c>
      <c r="M69" s="318" t="s">
        <v>1360</v>
      </c>
      <c r="N69" s="318" t="s">
        <v>25</v>
      </c>
      <c r="O69" s="318" t="s">
        <v>26</v>
      </c>
      <c r="P69" s="318" t="s">
        <v>703</v>
      </c>
      <c r="Q69" s="318" t="s">
        <v>1058</v>
      </c>
    </row>
    <row r="70" spans="1:17">
      <c r="A70" s="318">
        <v>5313071</v>
      </c>
      <c r="B70" s="318" t="s">
        <v>125</v>
      </c>
      <c r="C70" s="318" t="s">
        <v>1008</v>
      </c>
      <c r="D70" s="318" t="s">
        <v>1009</v>
      </c>
      <c r="E70" s="318" t="s">
        <v>678</v>
      </c>
      <c r="F70" s="318" t="s">
        <v>1010</v>
      </c>
      <c r="G70" s="318" t="s">
        <v>1361</v>
      </c>
      <c r="H70" s="318" t="s">
        <v>25</v>
      </c>
      <c r="I70" s="318" t="s">
        <v>25</v>
      </c>
      <c r="J70" s="318" t="s">
        <v>1362</v>
      </c>
      <c r="K70" s="318" t="s">
        <v>1363</v>
      </c>
      <c r="L70" s="318" t="s">
        <v>1364</v>
      </c>
      <c r="M70" s="318" t="s">
        <v>1365</v>
      </c>
      <c r="N70" s="318" t="s">
        <v>25</v>
      </c>
      <c r="O70" s="318" t="s">
        <v>26</v>
      </c>
      <c r="P70" s="318" t="s">
        <v>449</v>
      </c>
      <c r="Q70" s="318" t="s">
        <v>1016</v>
      </c>
    </row>
    <row r="71" spans="1:17" ht="72">
      <c r="A71" s="318">
        <v>5410471</v>
      </c>
      <c r="B71" s="318" t="s">
        <v>88</v>
      </c>
      <c r="C71" s="318" t="s">
        <v>1008</v>
      </c>
      <c r="D71" s="318" t="s">
        <v>1009</v>
      </c>
      <c r="E71" s="318" t="s">
        <v>678</v>
      </c>
      <c r="F71" s="318" t="s">
        <v>1010</v>
      </c>
      <c r="G71" s="318" t="s">
        <v>1366</v>
      </c>
      <c r="H71" s="318" t="s">
        <v>25</v>
      </c>
      <c r="I71" s="318" t="s">
        <v>25</v>
      </c>
      <c r="J71" s="318" t="s">
        <v>1367</v>
      </c>
      <c r="K71" s="318" t="s">
        <v>1368</v>
      </c>
      <c r="L71" s="318" t="s">
        <v>1369</v>
      </c>
      <c r="M71" s="318" t="s">
        <v>1370</v>
      </c>
      <c r="N71" s="352" t="s">
        <v>1371</v>
      </c>
      <c r="O71" s="318" t="s">
        <v>26</v>
      </c>
      <c r="P71" s="318" t="s">
        <v>392</v>
      </c>
      <c r="Q71" s="318" t="s">
        <v>28</v>
      </c>
    </row>
    <row r="72" spans="1:17">
      <c r="A72" s="318">
        <v>5412311</v>
      </c>
      <c r="B72" s="318" t="s">
        <v>89</v>
      </c>
      <c r="C72" s="318" t="s">
        <v>1008</v>
      </c>
      <c r="D72" s="318" t="s">
        <v>1009</v>
      </c>
      <c r="E72" s="318" t="s">
        <v>678</v>
      </c>
      <c r="F72" s="318" t="s">
        <v>1010</v>
      </c>
      <c r="G72" s="318" t="s">
        <v>1372</v>
      </c>
      <c r="H72" s="318" t="s">
        <v>25</v>
      </c>
      <c r="I72" s="318" t="s">
        <v>25</v>
      </c>
      <c r="J72" s="318" t="s">
        <v>1373</v>
      </c>
      <c r="K72" s="318" t="s">
        <v>1374</v>
      </c>
      <c r="L72" s="318" t="s">
        <v>1375</v>
      </c>
      <c r="M72" s="318" t="s">
        <v>1376</v>
      </c>
      <c r="N72" s="318" t="s">
        <v>25</v>
      </c>
      <c r="O72" s="318" t="s">
        <v>26</v>
      </c>
      <c r="P72" s="318" t="s">
        <v>393</v>
      </c>
      <c r="Q72" s="318" t="s">
        <v>28</v>
      </c>
    </row>
    <row r="73" spans="1:17">
      <c r="A73" s="318">
        <v>5413236</v>
      </c>
      <c r="B73" s="318" t="s">
        <v>99</v>
      </c>
      <c r="C73" s="318" t="s">
        <v>1008</v>
      </c>
      <c r="D73" s="318" t="s">
        <v>1009</v>
      </c>
      <c r="E73" s="318" t="s">
        <v>678</v>
      </c>
      <c r="F73" s="318" t="s">
        <v>1010</v>
      </c>
      <c r="G73" s="318" t="s">
        <v>1377</v>
      </c>
      <c r="H73" s="318" t="s">
        <v>25</v>
      </c>
      <c r="I73" s="318" t="s">
        <v>25</v>
      </c>
      <c r="J73" s="318" t="s">
        <v>1378</v>
      </c>
      <c r="K73" s="318" t="s">
        <v>1379</v>
      </c>
      <c r="L73" s="318" t="s">
        <v>1380</v>
      </c>
      <c r="M73" s="318" t="s">
        <v>1381</v>
      </c>
      <c r="N73" s="318" t="s">
        <v>25</v>
      </c>
      <c r="O73" s="318" t="s">
        <v>26</v>
      </c>
      <c r="P73" s="318" t="s">
        <v>397</v>
      </c>
      <c r="Q73" s="318" t="s">
        <v>69</v>
      </c>
    </row>
    <row r="74" spans="1:17">
      <c r="A74" s="318">
        <v>5413285</v>
      </c>
      <c r="B74" s="318" t="s">
        <v>108</v>
      </c>
      <c r="C74" s="318" t="s">
        <v>1008</v>
      </c>
      <c r="D74" s="318" t="s">
        <v>1009</v>
      </c>
      <c r="E74" s="318" t="s">
        <v>678</v>
      </c>
      <c r="F74" s="318" t="s">
        <v>1010</v>
      </c>
      <c r="G74" s="318" t="s">
        <v>1382</v>
      </c>
      <c r="H74" s="318" t="s">
        <v>25</v>
      </c>
      <c r="I74" s="318" t="s">
        <v>25</v>
      </c>
      <c r="J74" s="318" t="s">
        <v>1367</v>
      </c>
      <c r="K74" s="318" t="s">
        <v>1383</v>
      </c>
      <c r="L74" s="318" t="s">
        <v>1384</v>
      </c>
      <c r="M74" s="318" t="s">
        <v>1385</v>
      </c>
      <c r="N74" s="318" t="s">
        <v>25</v>
      </c>
      <c r="O74" s="318" t="s">
        <v>26</v>
      </c>
      <c r="P74" s="318" t="s">
        <v>436</v>
      </c>
      <c r="Q74" s="318" t="s">
        <v>69</v>
      </c>
    </row>
    <row r="75" spans="1:17">
      <c r="A75" s="318">
        <v>5413517</v>
      </c>
      <c r="B75" s="318" t="s">
        <v>151</v>
      </c>
      <c r="C75" s="318" t="s">
        <v>1008</v>
      </c>
      <c r="D75" s="318" t="s">
        <v>1009</v>
      </c>
      <c r="E75" s="318" t="s">
        <v>678</v>
      </c>
      <c r="F75" s="318" t="s">
        <v>1010</v>
      </c>
      <c r="G75" s="318" t="s">
        <v>1386</v>
      </c>
      <c r="H75" s="318" t="s">
        <v>25</v>
      </c>
      <c r="I75" s="318" t="s">
        <v>25</v>
      </c>
      <c r="J75" s="318" t="s">
        <v>1378</v>
      </c>
      <c r="K75" s="318" t="s">
        <v>1387</v>
      </c>
      <c r="L75" s="318" t="s">
        <v>1388</v>
      </c>
      <c r="M75" s="318" t="s">
        <v>1389</v>
      </c>
      <c r="N75" s="318" t="s">
        <v>25</v>
      </c>
      <c r="O75" s="318" t="s">
        <v>26</v>
      </c>
      <c r="P75" s="318" t="s">
        <v>435</v>
      </c>
      <c r="Q75" s="318" t="s">
        <v>1029</v>
      </c>
    </row>
    <row r="76" spans="1:17">
      <c r="A76" s="318">
        <v>5413608</v>
      </c>
      <c r="B76" s="318" t="s">
        <v>153</v>
      </c>
      <c r="C76" s="318" t="s">
        <v>1008</v>
      </c>
      <c r="D76" s="318" t="s">
        <v>1009</v>
      </c>
      <c r="E76" s="318" t="s">
        <v>678</v>
      </c>
      <c r="F76" s="318" t="s">
        <v>1010</v>
      </c>
      <c r="G76" s="318" t="s">
        <v>1390</v>
      </c>
      <c r="H76" s="318" t="s">
        <v>25</v>
      </c>
      <c r="I76" s="318" t="s">
        <v>25</v>
      </c>
      <c r="J76" s="318" t="s">
        <v>1391</v>
      </c>
      <c r="K76" s="318" t="s">
        <v>1392</v>
      </c>
      <c r="L76" s="318" t="s">
        <v>1393</v>
      </c>
      <c r="M76" s="318" t="s">
        <v>1394</v>
      </c>
      <c r="N76" s="318" t="s">
        <v>25</v>
      </c>
      <c r="O76" s="318" t="s">
        <v>26</v>
      </c>
      <c r="P76" s="318" t="s">
        <v>425</v>
      </c>
      <c r="Q76" s="318" t="s">
        <v>1395</v>
      </c>
    </row>
    <row r="77" spans="1:17">
      <c r="A77" s="318">
        <v>5413764</v>
      </c>
      <c r="B77" s="318" t="s">
        <v>67</v>
      </c>
      <c r="C77" s="318" t="s">
        <v>1008</v>
      </c>
      <c r="D77" s="318" t="s">
        <v>1009</v>
      </c>
      <c r="E77" s="318" t="s">
        <v>678</v>
      </c>
      <c r="F77" s="318" t="s">
        <v>1010</v>
      </c>
      <c r="G77" s="318" t="s">
        <v>1396</v>
      </c>
      <c r="H77" s="318" t="s">
        <v>25</v>
      </c>
      <c r="I77" s="318" t="s">
        <v>25</v>
      </c>
      <c r="J77" s="318" t="s">
        <v>1367</v>
      </c>
      <c r="K77" s="318" t="s">
        <v>1397</v>
      </c>
      <c r="L77" s="318" t="s">
        <v>1398</v>
      </c>
      <c r="M77" s="318" t="s">
        <v>1399</v>
      </c>
      <c r="N77" s="318" t="s">
        <v>25</v>
      </c>
      <c r="O77" s="318" t="s">
        <v>26</v>
      </c>
      <c r="P77" s="318" t="s">
        <v>426</v>
      </c>
      <c r="Q77" s="318" t="s">
        <v>69</v>
      </c>
    </row>
    <row r="78" spans="1:17">
      <c r="A78" s="318">
        <v>5413814</v>
      </c>
      <c r="B78" s="318" t="s">
        <v>24</v>
      </c>
      <c r="C78" s="318" t="s">
        <v>1008</v>
      </c>
      <c r="D78" s="318" t="s">
        <v>1009</v>
      </c>
      <c r="E78" s="318" t="s">
        <v>678</v>
      </c>
      <c r="F78" s="318" t="s">
        <v>1010</v>
      </c>
      <c r="G78" s="318" t="s">
        <v>1400</v>
      </c>
      <c r="H78" s="318" t="s">
        <v>25</v>
      </c>
      <c r="I78" s="318" t="s">
        <v>25</v>
      </c>
      <c r="J78" s="318" t="s">
        <v>1367</v>
      </c>
      <c r="K78" s="318" t="s">
        <v>1401</v>
      </c>
      <c r="L78" s="318" t="s">
        <v>1402</v>
      </c>
      <c r="M78" s="318" t="s">
        <v>1403</v>
      </c>
      <c r="N78" s="318" t="s">
        <v>25</v>
      </c>
      <c r="O78" s="318" t="s">
        <v>26</v>
      </c>
      <c r="P78" s="318" t="s">
        <v>58</v>
      </c>
      <c r="Q78" s="318" t="s">
        <v>28</v>
      </c>
    </row>
    <row r="79" spans="1:17">
      <c r="A79" s="318">
        <v>5413988</v>
      </c>
      <c r="B79" s="318" t="s">
        <v>81</v>
      </c>
      <c r="C79" s="318" t="s">
        <v>1008</v>
      </c>
      <c r="D79" s="318" t="s">
        <v>1009</v>
      </c>
      <c r="E79" s="318" t="s">
        <v>678</v>
      </c>
      <c r="F79" s="318" t="s">
        <v>1010</v>
      </c>
      <c r="G79" s="318" t="s">
        <v>1404</v>
      </c>
      <c r="H79" s="318" t="s">
        <v>25</v>
      </c>
      <c r="I79" s="318" t="s">
        <v>25</v>
      </c>
      <c r="J79" s="318" t="s">
        <v>1405</v>
      </c>
      <c r="K79" s="318" t="s">
        <v>1406</v>
      </c>
      <c r="L79" s="318" t="s">
        <v>1407</v>
      </c>
      <c r="M79" s="318" t="s">
        <v>1408</v>
      </c>
      <c r="N79" s="318" t="s">
        <v>25</v>
      </c>
      <c r="O79" s="318" t="s">
        <v>26</v>
      </c>
      <c r="P79" s="318" t="s">
        <v>377</v>
      </c>
      <c r="Q79" s="318" t="s">
        <v>28</v>
      </c>
    </row>
    <row r="80" spans="1:17">
      <c r="A80" s="318">
        <v>5414010</v>
      </c>
      <c r="B80" s="318" t="s">
        <v>109</v>
      </c>
      <c r="C80" s="318" t="s">
        <v>1008</v>
      </c>
      <c r="D80" s="318" t="s">
        <v>1009</v>
      </c>
      <c r="E80" s="318" t="s">
        <v>678</v>
      </c>
      <c r="F80" s="318" t="s">
        <v>1010</v>
      </c>
      <c r="G80" s="318" t="s">
        <v>1409</v>
      </c>
      <c r="H80" s="318" t="s">
        <v>25</v>
      </c>
      <c r="I80" s="318" t="s">
        <v>25</v>
      </c>
      <c r="J80" s="318" t="s">
        <v>1378</v>
      </c>
      <c r="K80" s="318" t="s">
        <v>1410</v>
      </c>
      <c r="L80" s="318" t="s">
        <v>1411</v>
      </c>
      <c r="M80" s="318" t="s">
        <v>25</v>
      </c>
      <c r="N80" s="318" t="s">
        <v>25</v>
      </c>
      <c r="O80" s="318" t="s">
        <v>26</v>
      </c>
      <c r="P80" s="318" t="s">
        <v>434</v>
      </c>
      <c r="Q80" s="318" t="s">
        <v>69</v>
      </c>
    </row>
    <row r="81" spans="1:17" ht="72">
      <c r="A81" s="318">
        <v>5510577</v>
      </c>
      <c r="B81" s="318" t="s">
        <v>93</v>
      </c>
      <c r="C81" s="318" t="s">
        <v>1008</v>
      </c>
      <c r="D81" s="318" t="s">
        <v>1009</v>
      </c>
      <c r="E81" s="318" t="s">
        <v>678</v>
      </c>
      <c r="F81" s="318" t="s">
        <v>1010</v>
      </c>
      <c r="G81" s="318" t="s">
        <v>1412</v>
      </c>
      <c r="H81" s="318" t="s">
        <v>1413</v>
      </c>
      <c r="I81" s="318" t="s">
        <v>25</v>
      </c>
      <c r="J81" s="318" t="s">
        <v>1414</v>
      </c>
      <c r="K81" s="318" t="s">
        <v>1415</v>
      </c>
      <c r="L81" s="318" t="s">
        <v>1416</v>
      </c>
      <c r="M81" s="318" t="s">
        <v>1417</v>
      </c>
      <c r="N81" s="352" t="s">
        <v>1418</v>
      </c>
      <c r="O81" s="318" t="s">
        <v>26</v>
      </c>
      <c r="P81" s="318" t="s">
        <v>398</v>
      </c>
      <c r="Q81" s="318" t="s">
        <v>33</v>
      </c>
    </row>
    <row r="82" spans="1:17">
      <c r="A82" s="318">
        <v>5510973</v>
      </c>
      <c r="B82" s="318" t="s">
        <v>136</v>
      </c>
      <c r="C82" s="318" t="s">
        <v>1008</v>
      </c>
      <c r="D82" s="318" t="s">
        <v>1009</v>
      </c>
      <c r="E82" s="318" t="s">
        <v>678</v>
      </c>
      <c r="F82" s="318" t="s">
        <v>1010</v>
      </c>
      <c r="G82" s="318" t="s">
        <v>1419</v>
      </c>
      <c r="H82" s="318" t="s">
        <v>25</v>
      </c>
      <c r="I82" s="318" t="s">
        <v>25</v>
      </c>
      <c r="J82" s="318" t="s">
        <v>1420</v>
      </c>
      <c r="K82" s="318" t="s">
        <v>1421</v>
      </c>
      <c r="L82" s="318" t="s">
        <v>1422</v>
      </c>
      <c r="M82" s="318" t="s">
        <v>1423</v>
      </c>
      <c r="N82" s="318" t="s">
        <v>25</v>
      </c>
      <c r="O82" s="318" t="s">
        <v>26</v>
      </c>
      <c r="P82" s="318" t="s">
        <v>444</v>
      </c>
      <c r="Q82" s="318" t="s">
        <v>921</v>
      </c>
    </row>
    <row r="83" spans="1:17" ht="54">
      <c r="A83" s="318">
        <v>5513035</v>
      </c>
      <c r="B83" s="318" t="s">
        <v>98</v>
      </c>
      <c r="C83" s="318" t="s">
        <v>1008</v>
      </c>
      <c r="D83" s="318" t="s">
        <v>1009</v>
      </c>
      <c r="E83" s="318" t="s">
        <v>678</v>
      </c>
      <c r="F83" s="318" t="s">
        <v>1010</v>
      </c>
      <c r="G83" s="318" t="s">
        <v>1424</v>
      </c>
      <c r="H83" s="318" t="s">
        <v>25</v>
      </c>
      <c r="I83" s="318" t="s">
        <v>25</v>
      </c>
      <c r="J83" s="318" t="s">
        <v>1425</v>
      </c>
      <c r="K83" s="318" t="s">
        <v>1426</v>
      </c>
      <c r="L83" s="318" t="s">
        <v>1427</v>
      </c>
      <c r="M83" s="318" t="s">
        <v>1428</v>
      </c>
      <c r="N83" s="352" t="s">
        <v>37</v>
      </c>
      <c r="O83" s="318" t="s">
        <v>26</v>
      </c>
      <c r="P83" s="318" t="s">
        <v>507</v>
      </c>
      <c r="Q83" s="318" t="s">
        <v>33</v>
      </c>
    </row>
    <row r="84" spans="1:17">
      <c r="A84" s="318">
        <v>5513274</v>
      </c>
      <c r="B84" s="318" t="s">
        <v>103</v>
      </c>
      <c r="C84" s="318" t="s">
        <v>1008</v>
      </c>
      <c r="D84" s="318" t="s">
        <v>1009</v>
      </c>
      <c r="E84" s="318" t="s">
        <v>678</v>
      </c>
      <c r="F84" s="318" t="s">
        <v>1010</v>
      </c>
      <c r="G84" s="318" t="s">
        <v>1429</v>
      </c>
      <c r="H84" s="318" t="s">
        <v>25</v>
      </c>
      <c r="I84" s="318" t="s">
        <v>25</v>
      </c>
      <c r="J84" s="318" t="s">
        <v>1430</v>
      </c>
      <c r="K84" s="318" t="s">
        <v>1431</v>
      </c>
      <c r="L84" s="318" t="s">
        <v>1432</v>
      </c>
      <c r="M84" s="318" t="s">
        <v>1433</v>
      </c>
      <c r="N84" s="318" t="s">
        <v>25</v>
      </c>
      <c r="O84" s="318" t="s">
        <v>26</v>
      </c>
      <c r="P84" s="318" t="s">
        <v>394</v>
      </c>
      <c r="Q84" s="318" t="s">
        <v>69</v>
      </c>
    </row>
    <row r="85" spans="1:17">
      <c r="A85" s="318">
        <v>5513365</v>
      </c>
      <c r="B85" s="318" t="s">
        <v>114</v>
      </c>
      <c r="C85" s="318" t="s">
        <v>1008</v>
      </c>
      <c r="D85" s="318" t="s">
        <v>1009</v>
      </c>
      <c r="E85" s="318" t="s">
        <v>678</v>
      </c>
      <c r="F85" s="318" t="s">
        <v>1010</v>
      </c>
      <c r="G85" s="318" t="s">
        <v>1434</v>
      </c>
      <c r="H85" s="318" t="s">
        <v>25</v>
      </c>
      <c r="I85" s="318" t="s">
        <v>25</v>
      </c>
      <c r="J85" s="318" t="s">
        <v>1435</v>
      </c>
      <c r="K85" s="318" t="s">
        <v>1436</v>
      </c>
      <c r="L85" s="318" t="s">
        <v>1437</v>
      </c>
      <c r="M85" s="318" t="s">
        <v>1438</v>
      </c>
      <c r="N85" s="318" t="s">
        <v>25</v>
      </c>
      <c r="O85" s="318" t="s">
        <v>26</v>
      </c>
      <c r="P85" s="318" t="s">
        <v>492</v>
      </c>
      <c r="Q85" s="318" t="s">
        <v>1140</v>
      </c>
    </row>
    <row r="86" spans="1:17">
      <c r="A86" s="318">
        <v>5513431</v>
      </c>
      <c r="B86" s="318" t="s">
        <v>43</v>
      </c>
      <c r="C86" s="318" t="s">
        <v>1008</v>
      </c>
      <c r="D86" s="318" t="s">
        <v>1009</v>
      </c>
      <c r="E86" s="318" t="s">
        <v>678</v>
      </c>
      <c r="F86" s="318" t="s">
        <v>1010</v>
      </c>
      <c r="G86" s="318" t="s">
        <v>1439</v>
      </c>
      <c r="H86" s="318" t="s">
        <v>25</v>
      </c>
      <c r="I86" s="318" t="s">
        <v>25</v>
      </c>
      <c r="J86" s="318" t="s">
        <v>1425</v>
      </c>
      <c r="K86" s="318" t="s">
        <v>1440</v>
      </c>
      <c r="L86" s="318" t="s">
        <v>1441</v>
      </c>
      <c r="M86" s="318" t="s">
        <v>1442</v>
      </c>
      <c r="N86" s="318" t="s">
        <v>25</v>
      </c>
      <c r="O86" s="318" t="s">
        <v>26</v>
      </c>
      <c r="P86" s="318" t="s">
        <v>56</v>
      </c>
      <c r="Q86" s="318" t="s">
        <v>28</v>
      </c>
    </row>
    <row r="87" spans="1:17">
      <c r="A87" s="318">
        <v>5513456</v>
      </c>
      <c r="B87" s="318" t="s">
        <v>110</v>
      </c>
      <c r="C87" s="318" t="s">
        <v>1008</v>
      </c>
      <c r="D87" s="318" t="s">
        <v>1009</v>
      </c>
      <c r="E87" s="318" t="s">
        <v>678</v>
      </c>
      <c r="F87" s="318" t="s">
        <v>1010</v>
      </c>
      <c r="G87" s="318" t="s">
        <v>1443</v>
      </c>
      <c r="H87" s="318" t="s">
        <v>25</v>
      </c>
      <c r="I87" s="318" t="s">
        <v>25</v>
      </c>
      <c r="J87" s="318" t="s">
        <v>1420</v>
      </c>
      <c r="K87" s="318" t="s">
        <v>1444</v>
      </c>
      <c r="L87" s="318" t="s">
        <v>1445</v>
      </c>
      <c r="M87" s="318" t="s">
        <v>1446</v>
      </c>
      <c r="N87" s="318" t="s">
        <v>25</v>
      </c>
      <c r="O87" s="318" t="s">
        <v>26</v>
      </c>
      <c r="P87" s="318" t="s">
        <v>445</v>
      </c>
      <c r="Q87" s="318" t="s">
        <v>69</v>
      </c>
    </row>
    <row r="88" spans="1:17">
      <c r="A88" s="318">
        <v>5513506</v>
      </c>
      <c r="B88" s="318" t="s">
        <v>112</v>
      </c>
      <c r="C88" s="318" t="s">
        <v>1008</v>
      </c>
      <c r="D88" s="318" t="s">
        <v>1009</v>
      </c>
      <c r="E88" s="318" t="s">
        <v>678</v>
      </c>
      <c r="F88" s="318" t="s">
        <v>1010</v>
      </c>
      <c r="G88" s="318" t="s">
        <v>1447</v>
      </c>
      <c r="H88" s="318" t="s">
        <v>25</v>
      </c>
      <c r="I88" s="318" t="s">
        <v>25</v>
      </c>
      <c r="J88" s="318" t="s">
        <v>1448</v>
      </c>
      <c r="K88" s="318" t="s">
        <v>1449</v>
      </c>
      <c r="L88" s="318" t="s">
        <v>1450</v>
      </c>
      <c r="M88" s="318" t="s">
        <v>1451</v>
      </c>
      <c r="N88" s="318" t="s">
        <v>25</v>
      </c>
      <c r="O88" s="318" t="s">
        <v>26</v>
      </c>
      <c r="P88" s="318" t="s">
        <v>483</v>
      </c>
      <c r="Q88" s="318" t="s">
        <v>1140</v>
      </c>
    </row>
    <row r="89" spans="1:17">
      <c r="A89" s="318">
        <v>5513563</v>
      </c>
      <c r="B89" s="318" t="s">
        <v>71</v>
      </c>
      <c r="C89" s="318" t="s">
        <v>1008</v>
      </c>
      <c r="D89" s="318" t="s">
        <v>1009</v>
      </c>
      <c r="E89" s="318" t="s">
        <v>678</v>
      </c>
      <c r="F89" s="318" t="s">
        <v>1010</v>
      </c>
      <c r="G89" s="318" t="s">
        <v>1452</v>
      </c>
      <c r="H89" s="318" t="s">
        <v>25</v>
      </c>
      <c r="I89" s="318" t="s">
        <v>25</v>
      </c>
      <c r="J89" s="318" t="s">
        <v>1453</v>
      </c>
      <c r="K89" s="318" t="s">
        <v>1454</v>
      </c>
      <c r="L89" s="318" t="s">
        <v>1455</v>
      </c>
      <c r="M89" s="318" t="s">
        <v>1456</v>
      </c>
      <c r="N89" s="318" t="s">
        <v>25</v>
      </c>
      <c r="O89" s="318" t="s">
        <v>26</v>
      </c>
      <c r="P89" s="318" t="s">
        <v>437</v>
      </c>
      <c r="Q89" s="318" t="s">
        <v>919</v>
      </c>
    </row>
    <row r="90" spans="1:17">
      <c r="A90" s="318">
        <v>5513589</v>
      </c>
      <c r="B90" s="318" t="s">
        <v>145</v>
      </c>
      <c r="C90" s="318" t="s">
        <v>1008</v>
      </c>
      <c r="D90" s="318" t="s">
        <v>1009</v>
      </c>
      <c r="E90" s="318" t="s">
        <v>678</v>
      </c>
      <c r="F90" s="318" t="s">
        <v>1010</v>
      </c>
      <c r="G90" s="318" t="s">
        <v>1457</v>
      </c>
      <c r="H90" s="318" t="s">
        <v>25</v>
      </c>
      <c r="I90" s="318" t="s">
        <v>25</v>
      </c>
      <c r="J90" s="318" t="s">
        <v>1458</v>
      </c>
      <c r="K90" s="318" t="s">
        <v>1459</v>
      </c>
      <c r="L90" s="318" t="s">
        <v>1460</v>
      </c>
      <c r="M90" s="318" t="s">
        <v>1461</v>
      </c>
      <c r="N90" s="318" t="s">
        <v>25</v>
      </c>
      <c r="O90" s="318" t="s">
        <v>26</v>
      </c>
      <c r="P90" s="318" t="s">
        <v>497</v>
      </c>
      <c r="Q90" s="318" t="s">
        <v>1462</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heetViews>
  <sheetFormatPr defaultColWidth="9" defaultRowHeight="13.2"/>
  <cols>
    <col min="1" max="1" width="22.8984375" style="219" customWidth="1"/>
    <col min="2" max="2" width="9.59765625" style="219" customWidth="1"/>
    <col min="3" max="3" width="11.19921875" style="219" customWidth="1"/>
    <col min="4" max="4" width="17.59765625" style="219" customWidth="1"/>
    <col min="5" max="5" width="12.59765625" style="219" customWidth="1"/>
    <col min="6" max="6" width="11.59765625" style="219" customWidth="1"/>
    <col min="7" max="7" width="19.8984375" style="219" customWidth="1"/>
    <col min="8" max="16384" width="9" style="219"/>
  </cols>
  <sheetData>
    <row r="1" spans="1:7" ht="20.100000000000001" customHeight="1">
      <c r="A1" s="219" t="s">
        <v>566</v>
      </c>
      <c r="B1" s="220"/>
      <c r="C1" s="220"/>
      <c r="D1" s="220"/>
      <c r="E1" s="220"/>
      <c r="F1" s="220"/>
    </row>
    <row r="2" spans="1:7" ht="20.100000000000001" customHeight="1">
      <c r="A2" s="220"/>
      <c r="B2" s="220"/>
      <c r="C2" s="220"/>
      <c r="D2" s="220"/>
      <c r="E2" s="220"/>
      <c r="F2" s="220"/>
    </row>
    <row r="3" spans="1:7" ht="20.100000000000001" customHeight="1">
      <c r="A3" s="967" t="s">
        <v>567</v>
      </c>
      <c r="B3" s="967"/>
      <c r="C3" s="967"/>
      <c r="D3" s="967"/>
      <c r="E3" s="967"/>
      <c r="F3" s="967"/>
      <c r="G3" s="967"/>
    </row>
    <row r="4" spans="1:7" ht="20.100000000000001" customHeight="1">
      <c r="A4" s="221"/>
      <c r="B4" s="221"/>
      <c r="C4" s="221"/>
      <c r="D4" s="221"/>
      <c r="E4" s="221"/>
      <c r="F4" s="221"/>
    </row>
    <row r="5" spans="1:7" ht="20.100000000000001" customHeight="1">
      <c r="A5" s="220"/>
      <c r="B5" s="220"/>
      <c r="C5" s="220"/>
      <c r="D5" s="220"/>
      <c r="E5" s="220"/>
      <c r="F5" s="220"/>
      <c r="G5" s="222" t="s">
        <v>848</v>
      </c>
    </row>
    <row r="6" spans="1:7" ht="13.5" customHeight="1">
      <c r="A6" s="220"/>
      <c r="B6" s="220"/>
      <c r="C6" s="220"/>
      <c r="D6" s="220"/>
      <c r="E6" s="220"/>
      <c r="F6" s="220"/>
    </row>
    <row r="7" spans="1:7" ht="30" customHeight="1">
      <c r="A7" s="223"/>
      <c r="B7" s="223"/>
      <c r="C7" s="223"/>
      <c r="E7" s="224" t="s">
        <v>568</v>
      </c>
      <c r="F7" s="968"/>
      <c r="G7" s="968"/>
    </row>
    <row r="8" spans="1:7" ht="12" customHeight="1">
      <c r="A8" s="223"/>
      <c r="B8" s="223"/>
      <c r="C8" s="223"/>
      <c r="D8" s="223"/>
      <c r="E8" s="223"/>
      <c r="F8" s="223"/>
    </row>
    <row r="9" spans="1:7" ht="45.75" customHeight="1">
      <c r="A9" s="225" t="s">
        <v>569</v>
      </c>
      <c r="B9" s="969"/>
      <c r="C9" s="970"/>
      <c r="D9" s="970"/>
      <c r="E9" s="970"/>
      <c r="F9" s="970"/>
      <c r="G9" s="971"/>
    </row>
    <row r="10" spans="1:7" ht="39" customHeight="1">
      <c r="A10" s="225" t="s">
        <v>570</v>
      </c>
      <c r="B10" s="972"/>
      <c r="C10" s="973"/>
      <c r="D10" s="973"/>
      <c r="E10" s="973"/>
      <c r="F10" s="973"/>
      <c r="G10" s="974"/>
    </row>
    <row r="11" spans="1:7" ht="50.1" customHeight="1">
      <c r="A11" s="226" t="s">
        <v>571</v>
      </c>
      <c r="B11" s="975"/>
      <c r="C11" s="976"/>
      <c r="D11" s="976"/>
      <c r="E11" s="976"/>
      <c r="F11" s="976"/>
      <c r="G11" s="977"/>
    </row>
    <row r="12" spans="1:7" ht="56.25" customHeight="1">
      <c r="A12" s="227" t="s">
        <v>572</v>
      </c>
      <c r="B12" s="962" t="s">
        <v>573</v>
      </c>
      <c r="C12" s="963"/>
      <c r="D12" s="964"/>
      <c r="E12" s="965" t="s">
        <v>574</v>
      </c>
      <c r="F12" s="963"/>
      <c r="G12" s="966"/>
    </row>
    <row r="13" spans="1:7" ht="30.75" customHeight="1">
      <c r="A13" s="986" t="s">
        <v>575</v>
      </c>
      <c r="B13" s="987" t="s">
        <v>576</v>
      </c>
      <c r="C13" s="988"/>
      <c r="D13" s="988"/>
      <c r="E13" s="988"/>
      <c r="F13" s="988"/>
      <c r="G13" s="989"/>
    </row>
    <row r="14" spans="1:7" ht="30.75" customHeight="1">
      <c r="A14" s="978"/>
      <c r="B14" s="990" t="s">
        <v>577</v>
      </c>
      <c r="C14" s="991"/>
      <c r="D14" s="991"/>
      <c r="E14" s="991"/>
      <c r="F14" s="991"/>
      <c r="G14" s="992"/>
    </row>
    <row r="15" spans="1:7" ht="30.75" customHeight="1">
      <c r="A15" s="986" t="s">
        <v>578</v>
      </c>
      <c r="B15" s="987" t="s">
        <v>579</v>
      </c>
      <c r="C15" s="988"/>
      <c r="D15" s="988"/>
      <c r="E15" s="988"/>
      <c r="F15" s="988"/>
      <c r="G15" s="989"/>
    </row>
    <row r="16" spans="1:7" ht="30.75" customHeight="1">
      <c r="A16" s="978"/>
      <c r="B16" s="993" t="s">
        <v>580</v>
      </c>
      <c r="C16" s="994"/>
      <c r="D16" s="995" t="s">
        <v>581</v>
      </c>
      <c r="E16" s="995"/>
      <c r="F16" s="995" t="s">
        <v>582</v>
      </c>
      <c r="G16" s="996"/>
    </row>
    <row r="17" spans="1:7" ht="30.75" customHeight="1">
      <c r="A17" s="979"/>
      <c r="B17" s="990" t="s">
        <v>583</v>
      </c>
      <c r="C17" s="991"/>
      <c r="D17" s="991"/>
      <c r="E17" s="991"/>
      <c r="F17" s="991"/>
      <c r="G17" s="992"/>
    </row>
    <row r="18" spans="1:7" ht="24.9" customHeight="1">
      <c r="A18" s="978" t="s">
        <v>584</v>
      </c>
      <c r="B18" s="980"/>
      <c r="C18" s="981"/>
      <c r="D18" s="981"/>
      <c r="E18" s="981"/>
      <c r="F18" s="981"/>
      <c r="G18" s="984" t="s">
        <v>585</v>
      </c>
    </row>
    <row r="19" spans="1:7" ht="24.9" customHeight="1">
      <c r="A19" s="979"/>
      <c r="B19" s="982"/>
      <c r="C19" s="983"/>
      <c r="D19" s="983"/>
      <c r="E19" s="983"/>
      <c r="F19" s="983"/>
      <c r="G19" s="985"/>
    </row>
    <row r="20" spans="1:7" ht="18" customHeight="1">
      <c r="A20" s="228" t="s">
        <v>849</v>
      </c>
      <c r="B20" s="228"/>
      <c r="C20" s="228"/>
      <c r="D20" s="228"/>
      <c r="E20" s="228"/>
      <c r="F20" s="228"/>
      <c r="G20" s="228"/>
    </row>
    <row r="21" spans="1:7" ht="18" customHeight="1">
      <c r="A21" s="219" t="s">
        <v>586</v>
      </c>
    </row>
    <row r="22" spans="1:7" ht="18" customHeight="1">
      <c r="A22" s="219" t="s">
        <v>587</v>
      </c>
    </row>
    <row r="23" spans="1:7" ht="18" customHeight="1">
      <c r="A23" s="219" t="s">
        <v>588</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121920</xdr:colOff>
                    <xdr:row>10</xdr:row>
                    <xdr:rowOff>0</xdr:rowOff>
                  </from>
                  <to>
                    <xdr:col>4</xdr:col>
                    <xdr:colOff>899160</xdr:colOff>
                    <xdr:row>10</xdr:row>
                    <xdr:rowOff>365760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121920</xdr:colOff>
                    <xdr:row>10</xdr:row>
                    <xdr:rowOff>251460</xdr:rowOff>
                  </from>
                  <to>
                    <xdr:col>4</xdr:col>
                    <xdr:colOff>899160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22860</xdr:rowOff>
                  </from>
                  <to>
                    <xdr:col>1</xdr:col>
                    <xdr:colOff>617220</xdr:colOff>
                    <xdr:row>13</xdr:row>
                    <xdr:rowOff>373380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22860</xdr:rowOff>
                  </from>
                  <to>
                    <xdr:col>1</xdr:col>
                    <xdr:colOff>617220</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617220</xdr:colOff>
                    <xdr:row>11</xdr:row>
                    <xdr:rowOff>175260</xdr:rowOff>
                  </from>
                  <to>
                    <xdr:col>2</xdr:col>
                    <xdr:colOff>403860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160020</xdr:rowOff>
                  </from>
                  <to>
                    <xdr:col>4</xdr:col>
                    <xdr:colOff>632460</xdr:colOff>
                    <xdr:row>11</xdr:row>
                    <xdr:rowOff>525780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640080</xdr:colOff>
                    <xdr:row>15</xdr:row>
                    <xdr:rowOff>22860</xdr:rowOff>
                  </from>
                  <to>
                    <xdr:col>3</xdr:col>
                    <xdr:colOff>1181100</xdr:colOff>
                    <xdr:row>15</xdr:row>
                    <xdr:rowOff>373380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236220</xdr:colOff>
                    <xdr:row>15</xdr:row>
                    <xdr:rowOff>22860</xdr:rowOff>
                  </from>
                  <to>
                    <xdr:col>5</xdr:col>
                    <xdr:colOff>784860</xdr:colOff>
                    <xdr:row>15</xdr:row>
                    <xdr:rowOff>373380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T30"/>
  <sheetViews>
    <sheetView topLeftCell="A28" workbookViewId="0">
      <selection activeCell="B4" sqref="B4:E4"/>
    </sheetView>
  </sheetViews>
  <sheetFormatPr defaultRowHeight="18"/>
  <cols>
    <col min="2" max="2" width="5" customWidth="1"/>
    <col min="3" max="3" width="4.69921875" customWidth="1"/>
    <col min="5" max="5" width="15.69921875" customWidth="1"/>
    <col min="6" max="6" width="4.19921875" customWidth="1"/>
    <col min="9" max="9" width="5.09765625" customWidth="1"/>
  </cols>
  <sheetData>
    <row r="1" spans="1:20" ht="108">
      <c r="A1" s="318">
        <v>210017</v>
      </c>
      <c r="B1" s="318" t="s">
        <v>43</v>
      </c>
      <c r="C1" s="318" t="s">
        <v>1008</v>
      </c>
      <c r="D1" s="318" t="s">
        <v>1009</v>
      </c>
      <c r="E1" s="318" t="s">
        <v>374</v>
      </c>
      <c r="F1" s="318" t="s">
        <v>1010</v>
      </c>
      <c r="G1" s="318" t="s">
        <v>1463</v>
      </c>
      <c r="H1" s="318" t="s">
        <v>1464</v>
      </c>
      <c r="I1" s="318" t="s">
        <v>25</v>
      </c>
      <c r="J1" s="318" t="s">
        <v>1465</v>
      </c>
      <c r="K1" s="318" t="s">
        <v>1466</v>
      </c>
      <c r="L1" s="318" t="s">
        <v>1467</v>
      </c>
      <c r="M1" s="318" t="s">
        <v>1468</v>
      </c>
      <c r="N1" s="352" t="s">
        <v>1469</v>
      </c>
      <c r="O1" s="318" t="s">
        <v>375</v>
      </c>
      <c r="P1" s="318" t="s">
        <v>492</v>
      </c>
      <c r="Q1" s="318" t="s">
        <v>1470</v>
      </c>
      <c r="R1" s="318" t="s">
        <v>25</v>
      </c>
      <c r="S1" s="318" t="s">
        <v>25</v>
      </c>
      <c r="T1" s="318" t="s">
        <v>25</v>
      </c>
    </row>
    <row r="2" spans="1:20">
      <c r="A2" s="318">
        <v>310023</v>
      </c>
      <c r="B2" s="318" t="s">
        <v>45</v>
      </c>
      <c r="C2" s="318" t="s">
        <v>1008</v>
      </c>
      <c r="D2" s="318" t="s">
        <v>1009</v>
      </c>
      <c r="E2" s="318" t="s">
        <v>374</v>
      </c>
      <c r="F2" s="318" t="s">
        <v>1010</v>
      </c>
      <c r="G2" s="318" t="s">
        <v>1471</v>
      </c>
      <c r="H2" s="318" t="s">
        <v>25</v>
      </c>
      <c r="I2" s="318" t="s">
        <v>25</v>
      </c>
      <c r="J2" s="318" t="s">
        <v>1472</v>
      </c>
      <c r="K2" s="318" t="s">
        <v>1473</v>
      </c>
      <c r="L2" s="318" t="s">
        <v>1474</v>
      </c>
      <c r="M2" s="318" t="s">
        <v>1475</v>
      </c>
      <c r="N2" s="318" t="s">
        <v>1476</v>
      </c>
      <c r="O2" s="318" t="s">
        <v>375</v>
      </c>
      <c r="P2" s="318" t="s">
        <v>447</v>
      </c>
      <c r="Q2" s="318" t="s">
        <v>395</v>
      </c>
      <c r="R2" s="318" t="s">
        <v>25</v>
      </c>
      <c r="S2" s="318" t="s">
        <v>25</v>
      </c>
      <c r="T2" s="318" t="s">
        <v>25</v>
      </c>
    </row>
    <row r="3" spans="1:20">
      <c r="A3" s="318">
        <v>910442</v>
      </c>
      <c r="B3" s="318" t="s">
        <v>59</v>
      </c>
      <c r="C3" s="318" t="s">
        <v>1008</v>
      </c>
      <c r="D3" s="318" t="s">
        <v>1009</v>
      </c>
      <c r="E3" s="318" t="s">
        <v>374</v>
      </c>
      <c r="F3" s="318" t="s">
        <v>1010</v>
      </c>
      <c r="G3" s="318" t="s">
        <v>1059</v>
      </c>
      <c r="H3" s="318" t="s">
        <v>25</v>
      </c>
      <c r="I3" s="318" t="s">
        <v>25</v>
      </c>
      <c r="J3" s="318" t="s">
        <v>1060</v>
      </c>
      <c r="K3" s="318" t="s">
        <v>1061</v>
      </c>
      <c r="L3" s="318" t="s">
        <v>1062</v>
      </c>
      <c r="M3" s="318" t="s">
        <v>1063</v>
      </c>
      <c r="N3" s="318" t="s">
        <v>25</v>
      </c>
      <c r="O3" s="318" t="s">
        <v>375</v>
      </c>
      <c r="P3" s="318" t="s">
        <v>501</v>
      </c>
      <c r="Q3" s="318" t="s">
        <v>1477</v>
      </c>
      <c r="R3" s="318" t="s">
        <v>25</v>
      </c>
      <c r="S3" s="318" t="s">
        <v>25</v>
      </c>
      <c r="T3" s="318" t="s">
        <v>25</v>
      </c>
    </row>
    <row r="4" spans="1:20" ht="54">
      <c r="A4" s="318">
        <v>1110273</v>
      </c>
      <c r="B4" s="318" t="s">
        <v>47</v>
      </c>
      <c r="C4" s="318" t="s">
        <v>1008</v>
      </c>
      <c r="D4" s="318" t="s">
        <v>1009</v>
      </c>
      <c r="E4" s="318" t="s">
        <v>374</v>
      </c>
      <c r="F4" s="318" t="s">
        <v>1010</v>
      </c>
      <c r="G4" s="318" t="s">
        <v>1478</v>
      </c>
      <c r="H4" s="318" t="s">
        <v>25</v>
      </c>
      <c r="I4" s="318" t="s">
        <v>25</v>
      </c>
      <c r="J4" s="318" t="s">
        <v>1479</v>
      </c>
      <c r="K4" s="318" t="s">
        <v>1480</v>
      </c>
      <c r="L4" s="318" t="s">
        <v>1481</v>
      </c>
      <c r="M4" s="318" t="s">
        <v>1482</v>
      </c>
      <c r="N4" s="352" t="s">
        <v>1483</v>
      </c>
      <c r="O4" s="318" t="s">
        <v>375</v>
      </c>
      <c r="P4" s="318" t="s">
        <v>491</v>
      </c>
      <c r="Q4" s="318" t="s">
        <v>1484</v>
      </c>
      <c r="R4" s="318" t="s">
        <v>25</v>
      </c>
      <c r="S4" s="318" t="s">
        <v>25</v>
      </c>
      <c r="T4" s="318" t="s">
        <v>25</v>
      </c>
    </row>
    <row r="5" spans="1:20">
      <c r="A5" s="318">
        <v>1110398</v>
      </c>
      <c r="B5" s="318" t="s">
        <v>36</v>
      </c>
      <c r="C5" s="318" t="s">
        <v>1008</v>
      </c>
      <c r="D5" s="318" t="s">
        <v>1009</v>
      </c>
      <c r="E5" s="318" t="s">
        <v>374</v>
      </c>
      <c r="F5" s="318" t="s">
        <v>1010</v>
      </c>
      <c r="G5" s="318" t="s">
        <v>1485</v>
      </c>
      <c r="H5" s="318" t="s">
        <v>25</v>
      </c>
      <c r="I5" s="318" t="s">
        <v>25</v>
      </c>
      <c r="J5" s="318" t="s">
        <v>1486</v>
      </c>
      <c r="K5" s="318" t="s">
        <v>1487</v>
      </c>
      <c r="L5" s="318" t="s">
        <v>1488</v>
      </c>
      <c r="M5" s="318" t="s">
        <v>1489</v>
      </c>
      <c r="N5" s="318" t="s">
        <v>383</v>
      </c>
      <c r="O5" s="318" t="s">
        <v>375</v>
      </c>
      <c r="P5" s="318" t="s">
        <v>50</v>
      </c>
      <c r="Q5" s="318" t="s">
        <v>479</v>
      </c>
      <c r="R5" s="318" t="s">
        <v>25</v>
      </c>
      <c r="S5" s="318" t="s">
        <v>25</v>
      </c>
      <c r="T5" s="318" t="s">
        <v>25</v>
      </c>
    </row>
    <row r="6" spans="1:20" ht="180">
      <c r="A6" s="318">
        <v>1310402</v>
      </c>
      <c r="B6" s="318" t="s">
        <v>53</v>
      </c>
      <c r="C6" s="318" t="s">
        <v>1008</v>
      </c>
      <c r="D6" s="318" t="s">
        <v>1009</v>
      </c>
      <c r="E6" s="318" t="s">
        <v>374</v>
      </c>
      <c r="F6" s="318" t="s">
        <v>1010</v>
      </c>
      <c r="G6" s="318" t="s">
        <v>1490</v>
      </c>
      <c r="H6" s="318" t="s">
        <v>25</v>
      </c>
      <c r="I6" s="318" t="s">
        <v>25</v>
      </c>
      <c r="J6" s="318" t="s">
        <v>1491</v>
      </c>
      <c r="K6" s="318" t="s">
        <v>1492</v>
      </c>
      <c r="L6" s="318" t="s">
        <v>1493</v>
      </c>
      <c r="M6" s="318" t="s">
        <v>1494</v>
      </c>
      <c r="N6" s="352" t="s">
        <v>1495</v>
      </c>
      <c r="O6" s="318" t="s">
        <v>375</v>
      </c>
      <c r="P6" s="318" t="s">
        <v>466</v>
      </c>
      <c r="Q6" s="318" t="s">
        <v>95</v>
      </c>
      <c r="R6" s="318" t="s">
        <v>25</v>
      </c>
      <c r="S6" s="318" t="s">
        <v>25</v>
      </c>
      <c r="T6" s="318" t="s">
        <v>25</v>
      </c>
    </row>
    <row r="7" spans="1:20">
      <c r="A7" s="318">
        <v>1410301</v>
      </c>
      <c r="B7" s="318" t="s">
        <v>81</v>
      </c>
      <c r="C7" s="318" t="s">
        <v>1008</v>
      </c>
      <c r="D7" s="318" t="s">
        <v>1009</v>
      </c>
      <c r="E7" s="318" t="s">
        <v>374</v>
      </c>
      <c r="F7" s="318" t="s">
        <v>1010</v>
      </c>
      <c r="G7" s="318" t="s">
        <v>1496</v>
      </c>
      <c r="H7" s="318" t="s">
        <v>25</v>
      </c>
      <c r="I7" s="318" t="s">
        <v>25</v>
      </c>
      <c r="J7" s="318" t="s">
        <v>1497</v>
      </c>
      <c r="K7" s="318" t="s">
        <v>1498</v>
      </c>
      <c r="L7" s="318" t="s">
        <v>1499</v>
      </c>
      <c r="M7" s="318" t="s">
        <v>1500</v>
      </c>
      <c r="N7" s="318" t="s">
        <v>1501</v>
      </c>
      <c r="O7" s="318" t="s">
        <v>375</v>
      </c>
      <c r="P7" s="318" t="s">
        <v>1502</v>
      </c>
      <c r="Q7" s="318" t="s">
        <v>1094</v>
      </c>
      <c r="R7" s="318" t="s">
        <v>25</v>
      </c>
      <c r="S7" s="318" t="s">
        <v>25</v>
      </c>
      <c r="T7" s="318" t="s">
        <v>25</v>
      </c>
    </row>
    <row r="8" spans="1:20" ht="108">
      <c r="A8" s="318">
        <v>1510019</v>
      </c>
      <c r="B8" s="318" t="s">
        <v>63</v>
      </c>
      <c r="C8" s="318" t="s">
        <v>1008</v>
      </c>
      <c r="D8" s="318" t="s">
        <v>1009</v>
      </c>
      <c r="E8" s="318" t="s">
        <v>374</v>
      </c>
      <c r="F8" s="318" t="s">
        <v>1010</v>
      </c>
      <c r="G8" s="318" t="s">
        <v>1503</v>
      </c>
      <c r="H8" s="318" t="s">
        <v>1504</v>
      </c>
      <c r="I8" s="318" t="s">
        <v>25</v>
      </c>
      <c r="J8" s="318" t="s">
        <v>1505</v>
      </c>
      <c r="K8" s="318" t="s">
        <v>1506</v>
      </c>
      <c r="L8" s="318" t="s">
        <v>1507</v>
      </c>
      <c r="M8" s="318" t="s">
        <v>1508</v>
      </c>
      <c r="N8" s="352" t="s">
        <v>1509</v>
      </c>
      <c r="O8" s="318" t="s">
        <v>375</v>
      </c>
      <c r="P8" s="318" t="s">
        <v>425</v>
      </c>
      <c r="Q8" s="318" t="s">
        <v>722</v>
      </c>
      <c r="R8" s="318" t="s">
        <v>25</v>
      </c>
      <c r="S8" s="318" t="s">
        <v>25</v>
      </c>
      <c r="T8" s="318" t="s">
        <v>25</v>
      </c>
    </row>
    <row r="9" spans="1:20" ht="108">
      <c r="A9" s="318">
        <v>1510019</v>
      </c>
      <c r="B9" s="318" t="s">
        <v>63</v>
      </c>
      <c r="C9" s="318" t="s">
        <v>1008</v>
      </c>
      <c r="D9" s="318" t="s">
        <v>1009</v>
      </c>
      <c r="E9" s="318" t="s">
        <v>374</v>
      </c>
      <c r="F9" s="318" t="s">
        <v>1010</v>
      </c>
      <c r="G9" s="318" t="s">
        <v>1503</v>
      </c>
      <c r="H9" s="318" t="s">
        <v>1504</v>
      </c>
      <c r="I9" s="318" t="s">
        <v>25</v>
      </c>
      <c r="J9" s="318" t="s">
        <v>1505</v>
      </c>
      <c r="K9" s="318" t="s">
        <v>1506</v>
      </c>
      <c r="L9" s="318" t="s">
        <v>1507</v>
      </c>
      <c r="M9" s="318" t="s">
        <v>1508</v>
      </c>
      <c r="N9" s="352" t="s">
        <v>1509</v>
      </c>
      <c r="O9" s="318" t="s">
        <v>375</v>
      </c>
      <c r="P9" s="318" t="s">
        <v>425</v>
      </c>
      <c r="Q9" s="318" t="s">
        <v>722</v>
      </c>
      <c r="R9" s="318" t="s">
        <v>25</v>
      </c>
      <c r="S9" s="318" t="s">
        <v>1510</v>
      </c>
      <c r="T9" s="318" t="s">
        <v>714</v>
      </c>
    </row>
    <row r="10" spans="1:20">
      <c r="A10" s="318">
        <v>2610230</v>
      </c>
      <c r="B10" s="318" t="s">
        <v>39</v>
      </c>
      <c r="C10" s="318" t="s">
        <v>1008</v>
      </c>
      <c r="D10" s="318" t="s">
        <v>1009</v>
      </c>
      <c r="E10" s="318" t="s">
        <v>374</v>
      </c>
      <c r="F10" s="318" t="s">
        <v>1010</v>
      </c>
      <c r="G10" s="318" t="s">
        <v>1511</v>
      </c>
      <c r="H10" s="318" t="s">
        <v>25</v>
      </c>
      <c r="I10" s="318" t="s">
        <v>25</v>
      </c>
      <c r="J10" s="318" t="s">
        <v>1512</v>
      </c>
      <c r="K10" s="318" t="s">
        <v>1513</v>
      </c>
      <c r="L10" s="318" t="s">
        <v>1514</v>
      </c>
      <c r="M10" s="318" t="s">
        <v>1515</v>
      </c>
      <c r="N10" s="318" t="s">
        <v>1516</v>
      </c>
      <c r="O10" s="318" t="s">
        <v>375</v>
      </c>
      <c r="P10" s="318" t="s">
        <v>680</v>
      </c>
      <c r="Q10" s="318" t="s">
        <v>706</v>
      </c>
      <c r="R10" s="318" t="s">
        <v>25</v>
      </c>
      <c r="S10" s="318" t="s">
        <v>25</v>
      </c>
      <c r="T10" s="318" t="s">
        <v>25</v>
      </c>
    </row>
    <row r="11" spans="1:20">
      <c r="A11" s="318">
        <v>5110014</v>
      </c>
      <c r="B11" s="318" t="s">
        <v>31</v>
      </c>
      <c r="C11" s="318" t="s">
        <v>1008</v>
      </c>
      <c r="D11" s="318" t="s">
        <v>1009</v>
      </c>
      <c r="E11" s="318" t="s">
        <v>374</v>
      </c>
      <c r="F11" s="318" t="s">
        <v>1010</v>
      </c>
      <c r="G11" s="318" t="s">
        <v>1517</v>
      </c>
      <c r="H11" s="318" t="s">
        <v>25</v>
      </c>
      <c r="I11" s="318" t="s">
        <v>25</v>
      </c>
      <c r="J11" s="318" t="s">
        <v>1518</v>
      </c>
      <c r="K11" s="318" t="s">
        <v>1519</v>
      </c>
      <c r="L11" s="318" t="s">
        <v>1520</v>
      </c>
      <c r="M11" s="318" t="s">
        <v>1521</v>
      </c>
      <c r="N11" s="318" t="s">
        <v>1522</v>
      </c>
      <c r="O11" s="318" t="s">
        <v>375</v>
      </c>
      <c r="P11" s="318" t="s">
        <v>48</v>
      </c>
      <c r="Q11" s="318" t="s">
        <v>475</v>
      </c>
      <c r="R11" s="318" t="s">
        <v>25</v>
      </c>
      <c r="S11" s="318" t="s">
        <v>25</v>
      </c>
      <c r="T11" s="318" t="s">
        <v>25</v>
      </c>
    </row>
    <row r="12" spans="1:20">
      <c r="A12" s="318">
        <v>5110030</v>
      </c>
      <c r="B12" s="318" t="s">
        <v>51</v>
      </c>
      <c r="C12" s="318" t="s">
        <v>1008</v>
      </c>
      <c r="D12" s="318" t="s">
        <v>1009</v>
      </c>
      <c r="E12" s="318" t="s">
        <v>374</v>
      </c>
      <c r="F12" s="318" t="s">
        <v>1010</v>
      </c>
      <c r="G12" s="318" t="s">
        <v>1523</v>
      </c>
      <c r="H12" s="318" t="s">
        <v>1524</v>
      </c>
      <c r="I12" s="318" t="s">
        <v>25</v>
      </c>
      <c r="J12" s="318" t="s">
        <v>1220</v>
      </c>
      <c r="K12" s="318" t="s">
        <v>1525</v>
      </c>
      <c r="L12" s="318" t="s">
        <v>1526</v>
      </c>
      <c r="M12" s="318" t="s">
        <v>1527</v>
      </c>
      <c r="N12" s="318" t="s">
        <v>1528</v>
      </c>
      <c r="O12" s="318" t="s">
        <v>375</v>
      </c>
      <c r="P12" s="318" t="s">
        <v>466</v>
      </c>
      <c r="Q12" s="318" t="s">
        <v>95</v>
      </c>
      <c r="R12" s="318" t="s">
        <v>25</v>
      </c>
      <c r="S12" s="318" t="s">
        <v>25</v>
      </c>
      <c r="T12" s="318" t="s">
        <v>25</v>
      </c>
    </row>
    <row r="13" spans="1:20">
      <c r="A13" s="318">
        <v>5110030</v>
      </c>
      <c r="B13" s="318" t="s">
        <v>51</v>
      </c>
      <c r="C13" s="318" t="s">
        <v>1008</v>
      </c>
      <c r="D13" s="318" t="s">
        <v>1009</v>
      </c>
      <c r="E13" s="318" t="s">
        <v>374</v>
      </c>
      <c r="F13" s="318" t="s">
        <v>1010</v>
      </c>
      <c r="G13" s="318" t="s">
        <v>1523</v>
      </c>
      <c r="H13" s="318" t="s">
        <v>1524</v>
      </c>
      <c r="I13" s="318" t="s">
        <v>25</v>
      </c>
      <c r="J13" s="318" t="s">
        <v>1220</v>
      </c>
      <c r="K13" s="318" t="s">
        <v>1525</v>
      </c>
      <c r="L13" s="318" t="s">
        <v>1526</v>
      </c>
      <c r="M13" s="318" t="s">
        <v>1527</v>
      </c>
      <c r="N13" s="318" t="s">
        <v>1528</v>
      </c>
      <c r="O13" s="318" t="s">
        <v>375</v>
      </c>
      <c r="P13" s="318" t="s">
        <v>466</v>
      </c>
      <c r="Q13" s="318" t="s">
        <v>95</v>
      </c>
      <c r="R13" s="318" t="s">
        <v>25</v>
      </c>
      <c r="S13" s="318" t="s">
        <v>682</v>
      </c>
      <c r="T13" s="318" t="s">
        <v>683</v>
      </c>
    </row>
    <row r="14" spans="1:20" ht="54">
      <c r="A14" s="318">
        <v>5110048</v>
      </c>
      <c r="B14" s="318" t="s">
        <v>61</v>
      </c>
      <c r="C14" s="318" t="s">
        <v>1008</v>
      </c>
      <c r="D14" s="318" t="s">
        <v>1009</v>
      </c>
      <c r="E14" s="318" t="s">
        <v>374</v>
      </c>
      <c r="F14" s="318" t="s">
        <v>1010</v>
      </c>
      <c r="G14" s="318" t="s">
        <v>1529</v>
      </c>
      <c r="H14" s="318" t="s">
        <v>1530</v>
      </c>
      <c r="I14" s="318" t="s">
        <v>25</v>
      </c>
      <c r="J14" s="318" t="s">
        <v>1263</v>
      </c>
      <c r="K14" s="318" t="s">
        <v>1531</v>
      </c>
      <c r="L14" s="318" t="s">
        <v>1532</v>
      </c>
      <c r="M14" s="318" t="s">
        <v>1533</v>
      </c>
      <c r="N14" s="352" t="s">
        <v>1534</v>
      </c>
      <c r="O14" s="318" t="s">
        <v>375</v>
      </c>
      <c r="P14" s="318" t="s">
        <v>435</v>
      </c>
      <c r="Q14" s="318" t="s">
        <v>77</v>
      </c>
      <c r="R14" s="318" t="s">
        <v>25</v>
      </c>
      <c r="S14" s="318" t="s">
        <v>25</v>
      </c>
      <c r="T14" s="318" t="s">
        <v>25</v>
      </c>
    </row>
    <row r="15" spans="1:20" ht="54">
      <c r="A15" s="318">
        <v>5110048</v>
      </c>
      <c r="B15" s="318" t="s">
        <v>61</v>
      </c>
      <c r="C15" s="318" t="s">
        <v>1008</v>
      </c>
      <c r="D15" s="318" t="s">
        <v>1009</v>
      </c>
      <c r="E15" s="318" t="s">
        <v>374</v>
      </c>
      <c r="F15" s="318" t="s">
        <v>1010</v>
      </c>
      <c r="G15" s="318" t="s">
        <v>1529</v>
      </c>
      <c r="H15" s="318" t="s">
        <v>1530</v>
      </c>
      <c r="I15" s="318" t="s">
        <v>25</v>
      </c>
      <c r="J15" s="318" t="s">
        <v>1263</v>
      </c>
      <c r="K15" s="318" t="s">
        <v>1531</v>
      </c>
      <c r="L15" s="318" t="s">
        <v>1532</v>
      </c>
      <c r="M15" s="318" t="s">
        <v>1533</v>
      </c>
      <c r="N15" s="352" t="s">
        <v>1534</v>
      </c>
      <c r="O15" s="318" t="s">
        <v>375</v>
      </c>
      <c r="P15" s="318" t="s">
        <v>435</v>
      </c>
      <c r="Q15" s="318" t="s">
        <v>77</v>
      </c>
      <c r="R15" s="318" t="s">
        <v>25</v>
      </c>
      <c r="S15" s="318" t="s">
        <v>682</v>
      </c>
      <c r="T15" s="318" t="s">
        <v>683</v>
      </c>
    </row>
    <row r="16" spans="1:20">
      <c r="A16" s="318">
        <v>5114867</v>
      </c>
      <c r="B16" s="318" t="s">
        <v>24</v>
      </c>
      <c r="C16" s="318" t="s">
        <v>1008</v>
      </c>
      <c r="D16" s="318" t="s">
        <v>1009</v>
      </c>
      <c r="E16" s="318" t="s">
        <v>374</v>
      </c>
      <c r="F16" s="318" t="s">
        <v>1010</v>
      </c>
      <c r="G16" s="318" t="s">
        <v>1535</v>
      </c>
      <c r="H16" s="318" t="s">
        <v>25</v>
      </c>
      <c r="I16" s="318" t="s">
        <v>25</v>
      </c>
      <c r="J16" s="318" t="s">
        <v>1536</v>
      </c>
      <c r="K16" s="318" t="s">
        <v>1537</v>
      </c>
      <c r="L16" s="318" t="s">
        <v>1538</v>
      </c>
      <c r="M16" s="318" t="s">
        <v>1539</v>
      </c>
      <c r="N16" s="318" t="s">
        <v>383</v>
      </c>
      <c r="O16" s="318" t="s">
        <v>375</v>
      </c>
      <c r="P16" s="318" t="s">
        <v>58</v>
      </c>
      <c r="Q16" s="318" t="s">
        <v>475</v>
      </c>
      <c r="R16" s="318" t="s">
        <v>25</v>
      </c>
      <c r="S16" s="318" t="s">
        <v>25</v>
      </c>
      <c r="T16" s="318" t="s">
        <v>25</v>
      </c>
    </row>
    <row r="17" spans="1:20">
      <c r="A17" s="318">
        <v>5116367</v>
      </c>
      <c r="B17" s="318" t="s">
        <v>29</v>
      </c>
      <c r="C17" s="318" t="s">
        <v>1008</v>
      </c>
      <c r="D17" s="318" t="s">
        <v>1009</v>
      </c>
      <c r="E17" s="318" t="s">
        <v>374</v>
      </c>
      <c r="F17" s="318" t="s">
        <v>1010</v>
      </c>
      <c r="G17" s="318" t="s">
        <v>1540</v>
      </c>
      <c r="H17" s="318" t="s">
        <v>25</v>
      </c>
      <c r="I17" s="318" t="s">
        <v>25</v>
      </c>
      <c r="J17" s="318" t="s">
        <v>1286</v>
      </c>
      <c r="K17" s="318" t="s">
        <v>1541</v>
      </c>
      <c r="L17" s="318" t="s">
        <v>1542</v>
      </c>
      <c r="M17" s="318" t="s">
        <v>1543</v>
      </c>
      <c r="N17" s="318" t="s">
        <v>25</v>
      </c>
      <c r="O17" s="318" t="s">
        <v>375</v>
      </c>
      <c r="P17" s="318" t="s">
        <v>44</v>
      </c>
      <c r="Q17" s="318" t="s">
        <v>475</v>
      </c>
      <c r="R17" s="318" t="s">
        <v>25</v>
      </c>
      <c r="S17" s="318" t="s">
        <v>25</v>
      </c>
      <c r="T17" s="318" t="s">
        <v>25</v>
      </c>
    </row>
    <row r="18" spans="1:20">
      <c r="A18" s="318">
        <v>5116516</v>
      </c>
      <c r="B18" s="318" t="s">
        <v>34</v>
      </c>
      <c r="C18" s="318" t="s">
        <v>1008</v>
      </c>
      <c r="D18" s="318" t="s">
        <v>1009</v>
      </c>
      <c r="E18" s="318" t="s">
        <v>374</v>
      </c>
      <c r="F18" s="318" t="s">
        <v>1010</v>
      </c>
      <c r="G18" s="318" t="s">
        <v>1544</v>
      </c>
      <c r="H18" s="318" t="s">
        <v>25</v>
      </c>
      <c r="I18" s="318" t="s">
        <v>25</v>
      </c>
      <c r="J18" s="318" t="s">
        <v>1238</v>
      </c>
      <c r="K18" s="318" t="s">
        <v>1545</v>
      </c>
      <c r="L18" s="318" t="s">
        <v>1546</v>
      </c>
      <c r="M18" s="318" t="s">
        <v>1547</v>
      </c>
      <c r="N18" s="318" t="s">
        <v>25</v>
      </c>
      <c r="O18" s="318" t="s">
        <v>375</v>
      </c>
      <c r="P18" s="318" t="s">
        <v>27</v>
      </c>
      <c r="Q18" s="318" t="s">
        <v>475</v>
      </c>
      <c r="R18" s="318" t="s">
        <v>25</v>
      </c>
      <c r="S18" s="318" t="s">
        <v>25</v>
      </c>
      <c r="T18" s="318" t="s">
        <v>25</v>
      </c>
    </row>
    <row r="19" spans="1:20" ht="72">
      <c r="A19" s="318">
        <v>5213008</v>
      </c>
      <c r="B19" s="318" t="s">
        <v>74</v>
      </c>
      <c r="C19" s="318" t="s">
        <v>1008</v>
      </c>
      <c r="D19" s="318" t="s">
        <v>1009</v>
      </c>
      <c r="E19" s="318" t="s">
        <v>374</v>
      </c>
      <c r="F19" s="318" t="s">
        <v>1010</v>
      </c>
      <c r="G19" s="318" t="s">
        <v>1548</v>
      </c>
      <c r="H19" s="318" t="s">
        <v>1549</v>
      </c>
      <c r="I19" s="318" t="s">
        <v>25</v>
      </c>
      <c r="J19" s="318" t="s">
        <v>1550</v>
      </c>
      <c r="K19" s="318" t="s">
        <v>1551</v>
      </c>
      <c r="L19" s="318" t="s">
        <v>1552</v>
      </c>
      <c r="M19" s="318" t="s">
        <v>1553</v>
      </c>
      <c r="N19" s="352" t="s">
        <v>1554</v>
      </c>
      <c r="O19" s="318" t="s">
        <v>375</v>
      </c>
      <c r="P19" s="318" t="s">
        <v>702</v>
      </c>
      <c r="Q19" s="318" t="s">
        <v>80</v>
      </c>
      <c r="R19" s="318" t="s">
        <v>25</v>
      </c>
      <c r="S19" s="318" t="s">
        <v>25</v>
      </c>
      <c r="T19" s="318" t="s">
        <v>25</v>
      </c>
    </row>
    <row r="20" spans="1:20" ht="72">
      <c r="A20" s="318">
        <v>5213008</v>
      </c>
      <c r="B20" s="318" t="s">
        <v>74</v>
      </c>
      <c r="C20" s="318" t="s">
        <v>1008</v>
      </c>
      <c r="D20" s="318" t="s">
        <v>1009</v>
      </c>
      <c r="E20" s="318" t="s">
        <v>374</v>
      </c>
      <c r="F20" s="318" t="s">
        <v>1010</v>
      </c>
      <c r="G20" s="318" t="s">
        <v>1548</v>
      </c>
      <c r="H20" s="318" t="s">
        <v>1549</v>
      </c>
      <c r="I20" s="318" t="s">
        <v>25</v>
      </c>
      <c r="J20" s="318" t="s">
        <v>1550</v>
      </c>
      <c r="K20" s="318" t="s">
        <v>1551</v>
      </c>
      <c r="L20" s="318" t="s">
        <v>1552</v>
      </c>
      <c r="M20" s="318" t="s">
        <v>1553</v>
      </c>
      <c r="N20" s="352" t="s">
        <v>1554</v>
      </c>
      <c r="O20" s="318" t="s">
        <v>375</v>
      </c>
      <c r="P20" s="318" t="s">
        <v>702</v>
      </c>
      <c r="Q20" s="318" t="s">
        <v>80</v>
      </c>
      <c r="R20" s="318" t="s">
        <v>25</v>
      </c>
      <c r="S20" s="318" t="s">
        <v>682</v>
      </c>
      <c r="T20" s="318" t="s">
        <v>683</v>
      </c>
    </row>
    <row r="21" spans="1:20">
      <c r="A21" s="318">
        <v>5312651</v>
      </c>
      <c r="B21" s="318" t="s">
        <v>79</v>
      </c>
      <c r="C21" s="318" t="s">
        <v>1008</v>
      </c>
      <c r="D21" s="318" t="s">
        <v>1009</v>
      </c>
      <c r="E21" s="318" t="s">
        <v>374</v>
      </c>
      <c r="F21" s="318" t="s">
        <v>1010</v>
      </c>
      <c r="G21" s="318" t="s">
        <v>1555</v>
      </c>
      <c r="H21" s="318" t="s">
        <v>1556</v>
      </c>
      <c r="I21" s="318" t="s">
        <v>25</v>
      </c>
      <c r="J21" s="318" t="s">
        <v>1557</v>
      </c>
      <c r="K21" s="318" t="s">
        <v>1558</v>
      </c>
      <c r="L21" s="318" t="s">
        <v>1559</v>
      </c>
      <c r="M21" s="318" t="s">
        <v>1560</v>
      </c>
      <c r="N21" s="318" t="s">
        <v>1561</v>
      </c>
      <c r="O21" s="318" t="s">
        <v>375</v>
      </c>
      <c r="P21" s="318" t="s">
        <v>498</v>
      </c>
      <c r="Q21" s="318" t="s">
        <v>216</v>
      </c>
      <c r="R21" s="318" t="s">
        <v>25</v>
      </c>
      <c r="S21" s="318" t="s">
        <v>25</v>
      </c>
      <c r="T21" s="318" t="s">
        <v>25</v>
      </c>
    </row>
    <row r="22" spans="1:20">
      <c r="A22" s="318">
        <v>5410760</v>
      </c>
      <c r="B22" s="318" t="s">
        <v>49</v>
      </c>
      <c r="C22" s="318" t="s">
        <v>1008</v>
      </c>
      <c r="D22" s="318" t="s">
        <v>1009</v>
      </c>
      <c r="E22" s="318" t="s">
        <v>374</v>
      </c>
      <c r="F22" s="318" t="s">
        <v>1010</v>
      </c>
      <c r="G22" s="318" t="s">
        <v>1562</v>
      </c>
      <c r="H22" s="318" t="s">
        <v>1563</v>
      </c>
      <c r="I22" s="318" t="s">
        <v>25</v>
      </c>
      <c r="J22" s="318" t="s">
        <v>1564</v>
      </c>
      <c r="K22" s="318" t="s">
        <v>1565</v>
      </c>
      <c r="L22" s="318" t="s">
        <v>1566</v>
      </c>
      <c r="M22" s="318" t="s">
        <v>1567</v>
      </c>
      <c r="N22" s="318" t="s">
        <v>1568</v>
      </c>
      <c r="O22" s="318" t="s">
        <v>375</v>
      </c>
      <c r="P22" s="318" t="s">
        <v>442</v>
      </c>
      <c r="Q22" s="318" t="s">
        <v>95</v>
      </c>
      <c r="R22" s="318" t="s">
        <v>25</v>
      </c>
      <c r="S22" s="318" t="s">
        <v>25</v>
      </c>
      <c r="T22" s="318" t="s">
        <v>25</v>
      </c>
    </row>
    <row r="23" spans="1:20">
      <c r="A23" s="318">
        <v>5412253</v>
      </c>
      <c r="B23" s="318" t="s">
        <v>41</v>
      </c>
      <c r="C23" s="318" t="s">
        <v>1008</v>
      </c>
      <c r="D23" s="318" t="s">
        <v>1009</v>
      </c>
      <c r="E23" s="318" t="s">
        <v>374</v>
      </c>
      <c r="F23" s="318" t="s">
        <v>1010</v>
      </c>
      <c r="G23" s="318" t="s">
        <v>1569</v>
      </c>
      <c r="H23" s="318" t="s">
        <v>25</v>
      </c>
      <c r="I23" s="318" t="s">
        <v>25</v>
      </c>
      <c r="J23" s="318" t="s">
        <v>1367</v>
      </c>
      <c r="K23" s="318" t="s">
        <v>1570</v>
      </c>
      <c r="L23" s="318" t="s">
        <v>1571</v>
      </c>
      <c r="M23" s="318" t="s">
        <v>25</v>
      </c>
      <c r="N23" s="318" t="s">
        <v>25</v>
      </c>
      <c r="O23" s="318" t="s">
        <v>375</v>
      </c>
      <c r="P23" s="318" t="s">
        <v>397</v>
      </c>
      <c r="Q23" s="318" t="s">
        <v>499</v>
      </c>
      <c r="R23" s="318" t="s">
        <v>25</v>
      </c>
      <c r="S23" s="318" t="s">
        <v>25</v>
      </c>
      <c r="T23" s="318" t="s">
        <v>25</v>
      </c>
    </row>
    <row r="24" spans="1:20" ht="162">
      <c r="A24" s="318">
        <v>5413269</v>
      </c>
      <c r="B24" s="318" t="s">
        <v>57</v>
      </c>
      <c r="C24" s="318" t="s">
        <v>1008</v>
      </c>
      <c r="D24" s="318" t="s">
        <v>1009</v>
      </c>
      <c r="E24" s="318" t="s">
        <v>374</v>
      </c>
      <c r="F24" s="318" t="s">
        <v>1010</v>
      </c>
      <c r="G24" s="318" t="s">
        <v>1572</v>
      </c>
      <c r="H24" s="318" t="s">
        <v>1573</v>
      </c>
      <c r="I24" s="318" t="s">
        <v>25</v>
      </c>
      <c r="J24" s="318" t="s">
        <v>1378</v>
      </c>
      <c r="K24" s="318" t="s">
        <v>1574</v>
      </c>
      <c r="L24" s="318" t="s">
        <v>1575</v>
      </c>
      <c r="M24" s="318" t="s">
        <v>1576</v>
      </c>
      <c r="N24" s="352" t="s">
        <v>1577</v>
      </c>
      <c r="O24" s="318" t="s">
        <v>375</v>
      </c>
      <c r="P24" s="318" t="s">
        <v>438</v>
      </c>
      <c r="Q24" s="318" t="s">
        <v>1477</v>
      </c>
      <c r="R24" s="318" t="s">
        <v>25</v>
      </c>
      <c r="S24" s="318" t="s">
        <v>25</v>
      </c>
      <c r="T24" s="318" t="s">
        <v>25</v>
      </c>
    </row>
    <row r="25" spans="1:20" ht="162">
      <c r="A25" s="318">
        <v>5413269</v>
      </c>
      <c r="B25" s="318" t="s">
        <v>57</v>
      </c>
      <c r="C25" s="318" t="s">
        <v>1008</v>
      </c>
      <c r="D25" s="318" t="s">
        <v>1009</v>
      </c>
      <c r="E25" s="318" t="s">
        <v>374</v>
      </c>
      <c r="F25" s="318" t="s">
        <v>1010</v>
      </c>
      <c r="G25" s="318" t="s">
        <v>1572</v>
      </c>
      <c r="H25" s="318" t="s">
        <v>1573</v>
      </c>
      <c r="I25" s="318" t="s">
        <v>25</v>
      </c>
      <c r="J25" s="318" t="s">
        <v>1378</v>
      </c>
      <c r="K25" s="318" t="s">
        <v>1574</v>
      </c>
      <c r="L25" s="318" t="s">
        <v>1575</v>
      </c>
      <c r="M25" s="318" t="s">
        <v>1576</v>
      </c>
      <c r="N25" s="352" t="s">
        <v>1577</v>
      </c>
      <c r="O25" s="318" t="s">
        <v>375</v>
      </c>
      <c r="P25" s="318" t="s">
        <v>438</v>
      </c>
      <c r="Q25" s="318" t="s">
        <v>1477</v>
      </c>
      <c r="R25" s="318" t="s">
        <v>25</v>
      </c>
      <c r="S25" s="318" t="s">
        <v>682</v>
      </c>
      <c r="T25" s="318" t="s">
        <v>683</v>
      </c>
    </row>
    <row r="26" spans="1:20">
      <c r="A26" s="318">
        <v>5413897</v>
      </c>
      <c r="B26" s="318" t="s">
        <v>76</v>
      </c>
      <c r="C26" s="318" t="s">
        <v>1008</v>
      </c>
      <c r="D26" s="318" t="s">
        <v>1009</v>
      </c>
      <c r="E26" s="318" t="s">
        <v>374</v>
      </c>
      <c r="F26" s="318" t="s">
        <v>1010</v>
      </c>
      <c r="G26" s="318" t="s">
        <v>1578</v>
      </c>
      <c r="H26" s="318" t="s">
        <v>25</v>
      </c>
      <c r="I26" s="318" t="s">
        <v>25</v>
      </c>
      <c r="J26" s="318" t="s">
        <v>1378</v>
      </c>
      <c r="K26" s="318" t="s">
        <v>1579</v>
      </c>
      <c r="L26" s="318" t="s">
        <v>1580</v>
      </c>
      <c r="M26" s="318" t="s">
        <v>1581</v>
      </c>
      <c r="N26" s="318" t="s">
        <v>25</v>
      </c>
      <c r="O26" s="318" t="s">
        <v>375</v>
      </c>
      <c r="P26" s="318" t="s">
        <v>458</v>
      </c>
      <c r="Q26" s="318" t="s">
        <v>168</v>
      </c>
      <c r="R26" s="318" t="s">
        <v>25</v>
      </c>
      <c r="S26" s="318" t="s">
        <v>25</v>
      </c>
      <c r="T26" s="318" t="s">
        <v>25</v>
      </c>
    </row>
    <row r="27" spans="1:20">
      <c r="A27" s="318">
        <v>5513449</v>
      </c>
      <c r="B27" s="318" t="s">
        <v>78</v>
      </c>
      <c r="C27" s="318" t="s">
        <v>1008</v>
      </c>
      <c r="D27" s="318" t="s">
        <v>1009</v>
      </c>
      <c r="E27" s="318" t="s">
        <v>374</v>
      </c>
      <c r="F27" s="318" t="s">
        <v>1010</v>
      </c>
      <c r="G27" s="318" t="s">
        <v>1582</v>
      </c>
      <c r="H27" s="318" t="s">
        <v>1583</v>
      </c>
      <c r="I27" s="318" t="s">
        <v>25</v>
      </c>
      <c r="J27" s="318" t="s">
        <v>1584</v>
      </c>
      <c r="K27" s="318" t="s">
        <v>1585</v>
      </c>
      <c r="L27" s="318" t="s">
        <v>1586</v>
      </c>
      <c r="M27" s="318" t="s">
        <v>1587</v>
      </c>
      <c r="N27" s="318" t="s">
        <v>1588</v>
      </c>
      <c r="O27" s="318" t="s">
        <v>375</v>
      </c>
      <c r="P27" s="318" t="s">
        <v>470</v>
      </c>
      <c r="Q27" s="318" t="s">
        <v>173</v>
      </c>
      <c r="R27" s="318" t="s">
        <v>25</v>
      </c>
      <c r="S27" s="318" t="s">
        <v>25</v>
      </c>
      <c r="T27" s="318" t="s">
        <v>25</v>
      </c>
    </row>
    <row r="28" spans="1:20" ht="144">
      <c r="A28" s="318">
        <v>8010146</v>
      </c>
      <c r="B28" s="318" t="s">
        <v>55</v>
      </c>
      <c r="C28" s="318" t="s">
        <v>1008</v>
      </c>
      <c r="D28" s="318" t="s">
        <v>1009</v>
      </c>
      <c r="E28" s="318" t="s">
        <v>374</v>
      </c>
      <c r="F28" s="318" t="s">
        <v>1010</v>
      </c>
      <c r="G28" s="318" t="s">
        <v>1589</v>
      </c>
      <c r="H28" s="318" t="s">
        <v>1590</v>
      </c>
      <c r="I28" s="318" t="s">
        <v>25</v>
      </c>
      <c r="J28" s="318" t="s">
        <v>1591</v>
      </c>
      <c r="K28" s="318" t="s">
        <v>1592</v>
      </c>
      <c r="L28" s="318" t="s">
        <v>1593</v>
      </c>
      <c r="M28" s="318" t="s">
        <v>1594</v>
      </c>
      <c r="N28" s="352" t="s">
        <v>1595</v>
      </c>
      <c r="O28" s="318" t="s">
        <v>375</v>
      </c>
      <c r="P28" s="318" t="s">
        <v>505</v>
      </c>
      <c r="Q28" s="318" t="s">
        <v>1477</v>
      </c>
      <c r="R28" s="318" t="s">
        <v>25</v>
      </c>
      <c r="S28" s="318" t="s">
        <v>25</v>
      </c>
      <c r="T28" s="318" t="s">
        <v>25</v>
      </c>
    </row>
    <row r="29" spans="1:20" ht="144">
      <c r="A29" s="318">
        <v>8010146</v>
      </c>
      <c r="B29" s="318" t="s">
        <v>55</v>
      </c>
      <c r="C29" s="318" t="s">
        <v>1008</v>
      </c>
      <c r="D29" s="318" t="s">
        <v>1009</v>
      </c>
      <c r="E29" s="318" t="s">
        <v>374</v>
      </c>
      <c r="F29" s="318" t="s">
        <v>1010</v>
      </c>
      <c r="G29" s="318" t="s">
        <v>1589</v>
      </c>
      <c r="H29" s="318" t="s">
        <v>1590</v>
      </c>
      <c r="I29" s="318" t="s">
        <v>25</v>
      </c>
      <c r="J29" s="318" t="s">
        <v>1591</v>
      </c>
      <c r="K29" s="318" t="s">
        <v>1592</v>
      </c>
      <c r="L29" s="318" t="s">
        <v>1593</v>
      </c>
      <c r="M29" s="318" t="s">
        <v>1594</v>
      </c>
      <c r="N29" s="352" t="s">
        <v>1595</v>
      </c>
      <c r="O29" s="318" t="s">
        <v>375</v>
      </c>
      <c r="P29" s="318" t="s">
        <v>505</v>
      </c>
      <c r="Q29" s="318" t="s">
        <v>1477</v>
      </c>
      <c r="R29" s="318" t="s">
        <v>25</v>
      </c>
      <c r="S29" s="318" t="s">
        <v>682</v>
      </c>
      <c r="T29" s="318" t="s">
        <v>683</v>
      </c>
    </row>
    <row r="30" spans="1:20" ht="108">
      <c r="A30" s="318">
        <v>8010179</v>
      </c>
      <c r="B30" s="318" t="s">
        <v>75</v>
      </c>
      <c r="C30" s="318" t="s">
        <v>1008</v>
      </c>
      <c r="D30" s="318" t="s">
        <v>1009</v>
      </c>
      <c r="E30" s="318" t="s">
        <v>374</v>
      </c>
      <c r="F30" s="318" t="s">
        <v>1010</v>
      </c>
      <c r="G30" s="318" t="s">
        <v>1596</v>
      </c>
      <c r="H30" s="318" t="s">
        <v>1597</v>
      </c>
      <c r="I30" s="318" t="s">
        <v>25</v>
      </c>
      <c r="J30" s="318" t="s">
        <v>1598</v>
      </c>
      <c r="K30" s="318" t="s">
        <v>1599</v>
      </c>
      <c r="L30" s="318" t="s">
        <v>1600</v>
      </c>
      <c r="M30" s="318" t="s">
        <v>1601</v>
      </c>
      <c r="N30" s="352" t="s">
        <v>1602</v>
      </c>
      <c r="O30" s="318" t="s">
        <v>375</v>
      </c>
      <c r="P30" s="318" t="s">
        <v>1603</v>
      </c>
      <c r="Q30" s="318" t="s">
        <v>721</v>
      </c>
      <c r="R30" s="318" t="s">
        <v>25</v>
      </c>
      <c r="S30" s="318" t="s">
        <v>25</v>
      </c>
      <c r="T30" s="318" t="s">
        <v>25</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T338"/>
  <sheetViews>
    <sheetView topLeftCell="B136" workbookViewId="0">
      <selection activeCell="B4" sqref="B4:E4"/>
    </sheetView>
  </sheetViews>
  <sheetFormatPr defaultRowHeight="18"/>
  <cols>
    <col min="5" max="5" width="26.09765625" customWidth="1"/>
    <col min="6" max="6" width="5.09765625" customWidth="1"/>
    <col min="9" max="9" width="4.8984375" customWidth="1"/>
  </cols>
  <sheetData>
    <row r="1" spans="1:20" ht="108">
      <c r="A1" s="318">
        <v>210017</v>
      </c>
      <c r="B1" s="318" t="s">
        <v>304</v>
      </c>
      <c r="C1" s="318" t="s">
        <v>1008</v>
      </c>
      <c r="D1" s="318" t="s">
        <v>1009</v>
      </c>
      <c r="E1" s="318" t="s">
        <v>380</v>
      </c>
      <c r="F1" s="318" t="s">
        <v>1010</v>
      </c>
      <c r="G1" s="318" t="s">
        <v>1463</v>
      </c>
      <c r="H1" s="318" t="s">
        <v>1464</v>
      </c>
      <c r="I1" s="318" t="s">
        <v>25</v>
      </c>
      <c r="J1" s="318" t="s">
        <v>1465</v>
      </c>
      <c r="K1" s="318" t="s">
        <v>1466</v>
      </c>
      <c r="L1" s="318" t="s">
        <v>1467</v>
      </c>
      <c r="M1" s="318" t="s">
        <v>1468</v>
      </c>
      <c r="N1" s="352" t="s">
        <v>1469</v>
      </c>
      <c r="O1" s="318" t="s">
        <v>381</v>
      </c>
      <c r="P1" s="318" t="s">
        <v>1604</v>
      </c>
      <c r="Q1" s="318" t="s">
        <v>163</v>
      </c>
      <c r="R1" s="318" t="s">
        <v>25</v>
      </c>
      <c r="S1" s="318" t="s">
        <v>25</v>
      </c>
      <c r="T1" s="318" t="s">
        <v>25</v>
      </c>
    </row>
    <row r="2" spans="1:20">
      <c r="A2" s="318">
        <v>211551</v>
      </c>
      <c r="B2" s="318" t="s">
        <v>86</v>
      </c>
      <c r="C2" s="318" t="s">
        <v>1008</v>
      </c>
      <c r="D2" s="318" t="s">
        <v>1009</v>
      </c>
      <c r="E2" s="318" t="s">
        <v>380</v>
      </c>
      <c r="F2" s="318" t="s">
        <v>1010</v>
      </c>
      <c r="G2" s="318" t="s">
        <v>1605</v>
      </c>
      <c r="H2" s="318" t="s">
        <v>25</v>
      </c>
      <c r="I2" s="318" t="s">
        <v>25</v>
      </c>
      <c r="J2" s="318" t="s">
        <v>1606</v>
      </c>
      <c r="K2" s="318" t="s">
        <v>1607</v>
      </c>
      <c r="L2" s="318" t="s">
        <v>1608</v>
      </c>
      <c r="M2" s="318" t="s">
        <v>1609</v>
      </c>
      <c r="N2" s="318" t="s">
        <v>25</v>
      </c>
      <c r="O2" s="318" t="s">
        <v>381</v>
      </c>
      <c r="P2" s="318" t="s">
        <v>1610</v>
      </c>
      <c r="Q2" s="318" t="s">
        <v>118</v>
      </c>
      <c r="R2" s="318" t="s">
        <v>25</v>
      </c>
      <c r="S2" s="318" t="s">
        <v>25</v>
      </c>
      <c r="T2" s="318" t="s">
        <v>25</v>
      </c>
    </row>
    <row r="3" spans="1:20">
      <c r="A3" s="318">
        <v>211692</v>
      </c>
      <c r="B3" s="318" t="s">
        <v>162</v>
      </c>
      <c r="C3" s="318" t="s">
        <v>1008</v>
      </c>
      <c r="D3" s="318" t="s">
        <v>1009</v>
      </c>
      <c r="E3" s="318" t="s">
        <v>380</v>
      </c>
      <c r="F3" s="318" t="s">
        <v>1010</v>
      </c>
      <c r="G3" s="318" t="s">
        <v>1611</v>
      </c>
      <c r="H3" s="318" t="s">
        <v>25</v>
      </c>
      <c r="I3" s="318" t="s">
        <v>25</v>
      </c>
      <c r="J3" s="318" t="s">
        <v>1612</v>
      </c>
      <c r="K3" s="318" t="s">
        <v>1613</v>
      </c>
      <c r="L3" s="318" t="s">
        <v>1614</v>
      </c>
      <c r="M3" s="318" t="s">
        <v>1615</v>
      </c>
      <c r="N3" s="318" t="s">
        <v>25</v>
      </c>
      <c r="O3" s="318" t="s">
        <v>381</v>
      </c>
      <c r="P3" s="318" t="s">
        <v>1616</v>
      </c>
      <c r="Q3" s="318" t="s">
        <v>118</v>
      </c>
      <c r="R3" s="318" t="s">
        <v>25</v>
      </c>
      <c r="S3" s="318" t="s">
        <v>25</v>
      </c>
      <c r="T3" s="318" t="s">
        <v>25</v>
      </c>
    </row>
    <row r="4" spans="1:20">
      <c r="A4" s="318">
        <v>211817</v>
      </c>
      <c r="B4" s="318" t="s">
        <v>154</v>
      </c>
      <c r="C4" s="318" t="s">
        <v>1008</v>
      </c>
      <c r="D4" s="318" t="s">
        <v>1009</v>
      </c>
      <c r="E4" s="318" t="s">
        <v>380</v>
      </c>
      <c r="F4" s="318" t="s">
        <v>1010</v>
      </c>
      <c r="G4" s="318" t="s">
        <v>1617</v>
      </c>
      <c r="H4" s="318" t="s">
        <v>25</v>
      </c>
      <c r="I4" s="318" t="s">
        <v>25</v>
      </c>
      <c r="J4" s="318" t="s">
        <v>1618</v>
      </c>
      <c r="K4" s="318" t="s">
        <v>1619</v>
      </c>
      <c r="L4" s="318" t="s">
        <v>1620</v>
      </c>
      <c r="M4" s="318" t="s">
        <v>25</v>
      </c>
      <c r="N4" s="318" t="s">
        <v>1621</v>
      </c>
      <c r="O4" s="318" t="s">
        <v>381</v>
      </c>
      <c r="P4" s="318" t="s">
        <v>1622</v>
      </c>
      <c r="Q4" s="318" t="s">
        <v>118</v>
      </c>
      <c r="R4" s="318" t="s">
        <v>25</v>
      </c>
      <c r="S4" s="318" t="s">
        <v>25</v>
      </c>
      <c r="T4" s="318" t="s">
        <v>25</v>
      </c>
    </row>
    <row r="5" spans="1:20">
      <c r="A5" s="318">
        <v>211825</v>
      </c>
      <c r="B5" s="318" t="s">
        <v>87</v>
      </c>
      <c r="C5" s="318" t="s">
        <v>1008</v>
      </c>
      <c r="D5" s="318" t="s">
        <v>1009</v>
      </c>
      <c r="E5" s="318" t="s">
        <v>380</v>
      </c>
      <c r="F5" s="318" t="s">
        <v>1010</v>
      </c>
      <c r="G5" s="318" t="s">
        <v>1623</v>
      </c>
      <c r="H5" s="318" t="s">
        <v>25</v>
      </c>
      <c r="I5" s="318" t="s">
        <v>25</v>
      </c>
      <c r="J5" s="318" t="s">
        <v>1624</v>
      </c>
      <c r="K5" s="318" t="s">
        <v>1625</v>
      </c>
      <c r="L5" s="318" t="s">
        <v>1626</v>
      </c>
      <c r="M5" s="318" t="s">
        <v>1627</v>
      </c>
      <c r="N5" s="318" t="s">
        <v>25</v>
      </c>
      <c r="O5" s="318" t="s">
        <v>381</v>
      </c>
      <c r="P5" s="318" t="s">
        <v>1628</v>
      </c>
      <c r="Q5" s="318" t="s">
        <v>118</v>
      </c>
      <c r="R5" s="318" t="s">
        <v>25</v>
      </c>
      <c r="S5" s="318" t="s">
        <v>25</v>
      </c>
      <c r="T5" s="318" t="s">
        <v>25</v>
      </c>
    </row>
    <row r="6" spans="1:20">
      <c r="A6" s="318">
        <v>211841</v>
      </c>
      <c r="B6" s="318" t="s">
        <v>29</v>
      </c>
      <c r="C6" s="318" t="s">
        <v>1008</v>
      </c>
      <c r="D6" s="318" t="s">
        <v>1009</v>
      </c>
      <c r="E6" s="318" t="s">
        <v>380</v>
      </c>
      <c r="F6" s="318" t="s">
        <v>1010</v>
      </c>
      <c r="G6" s="318" t="s">
        <v>1629</v>
      </c>
      <c r="H6" s="318" t="s">
        <v>25</v>
      </c>
      <c r="I6" s="318" t="s">
        <v>25</v>
      </c>
      <c r="J6" s="318" t="s">
        <v>1630</v>
      </c>
      <c r="K6" s="318" t="s">
        <v>1631</v>
      </c>
      <c r="L6" s="318" t="s">
        <v>1632</v>
      </c>
      <c r="M6" s="318" t="s">
        <v>1632</v>
      </c>
      <c r="N6" s="318" t="s">
        <v>25</v>
      </c>
      <c r="O6" s="318" t="s">
        <v>381</v>
      </c>
      <c r="P6" s="318" t="s">
        <v>1633</v>
      </c>
      <c r="Q6" s="318" t="s">
        <v>116</v>
      </c>
      <c r="R6" s="318" t="s">
        <v>25</v>
      </c>
      <c r="S6" s="318" t="s">
        <v>25</v>
      </c>
      <c r="T6" s="318" t="s">
        <v>25</v>
      </c>
    </row>
    <row r="7" spans="1:20">
      <c r="A7" s="318">
        <v>212013</v>
      </c>
      <c r="B7" s="318" t="s">
        <v>290</v>
      </c>
      <c r="C7" s="318" t="s">
        <v>1008</v>
      </c>
      <c r="D7" s="318" t="s">
        <v>1009</v>
      </c>
      <c r="E7" s="318" t="s">
        <v>380</v>
      </c>
      <c r="F7" s="318" t="s">
        <v>1010</v>
      </c>
      <c r="G7" s="318" t="s">
        <v>1634</v>
      </c>
      <c r="H7" s="318" t="s">
        <v>25</v>
      </c>
      <c r="I7" s="318" t="s">
        <v>25</v>
      </c>
      <c r="J7" s="318" t="s">
        <v>1635</v>
      </c>
      <c r="K7" s="318" t="s">
        <v>1636</v>
      </c>
      <c r="L7" s="318" t="s">
        <v>1637</v>
      </c>
      <c r="M7" s="318" t="s">
        <v>1638</v>
      </c>
      <c r="N7" s="318" t="s">
        <v>383</v>
      </c>
      <c r="O7" s="318" t="s">
        <v>381</v>
      </c>
      <c r="P7" s="318" t="s">
        <v>1639</v>
      </c>
      <c r="Q7" s="318" t="s">
        <v>339</v>
      </c>
      <c r="R7" s="318" t="s">
        <v>25</v>
      </c>
      <c r="S7" s="318" t="s">
        <v>25</v>
      </c>
      <c r="T7" s="318" t="s">
        <v>25</v>
      </c>
    </row>
    <row r="8" spans="1:20">
      <c r="A8" s="318">
        <v>212039</v>
      </c>
      <c r="B8" s="318" t="s">
        <v>164</v>
      </c>
      <c r="C8" s="318" t="s">
        <v>1008</v>
      </c>
      <c r="D8" s="318" t="s">
        <v>1009</v>
      </c>
      <c r="E8" s="318" t="s">
        <v>380</v>
      </c>
      <c r="F8" s="318" t="s">
        <v>1010</v>
      </c>
      <c r="G8" s="318" t="s">
        <v>288</v>
      </c>
      <c r="H8" s="318" t="s">
        <v>25</v>
      </c>
      <c r="I8" s="318" t="s">
        <v>25</v>
      </c>
      <c r="J8" s="318" t="s">
        <v>1635</v>
      </c>
      <c r="K8" s="318" t="s">
        <v>1640</v>
      </c>
      <c r="L8" s="318" t="s">
        <v>1641</v>
      </c>
      <c r="M8" s="318" t="s">
        <v>1642</v>
      </c>
      <c r="N8" s="318" t="s">
        <v>25</v>
      </c>
      <c r="O8" s="318" t="s">
        <v>381</v>
      </c>
      <c r="P8" s="318" t="s">
        <v>1643</v>
      </c>
      <c r="Q8" s="318" t="s">
        <v>118</v>
      </c>
      <c r="R8" s="318" t="s">
        <v>25</v>
      </c>
      <c r="S8" s="318" t="s">
        <v>25</v>
      </c>
      <c r="T8" s="318" t="s">
        <v>25</v>
      </c>
    </row>
    <row r="9" spans="1:20">
      <c r="A9" s="318">
        <v>212070</v>
      </c>
      <c r="B9" s="318" t="s">
        <v>193</v>
      </c>
      <c r="C9" s="318" t="s">
        <v>1008</v>
      </c>
      <c r="D9" s="318" t="s">
        <v>1009</v>
      </c>
      <c r="E9" s="318" t="s">
        <v>380</v>
      </c>
      <c r="F9" s="318" t="s">
        <v>1010</v>
      </c>
      <c r="G9" s="318" t="s">
        <v>1644</v>
      </c>
      <c r="H9" s="318" t="s">
        <v>25</v>
      </c>
      <c r="I9" s="318" t="s">
        <v>25</v>
      </c>
      <c r="J9" s="318" t="s">
        <v>1645</v>
      </c>
      <c r="K9" s="318" t="s">
        <v>1646</v>
      </c>
      <c r="L9" s="318" t="s">
        <v>1647</v>
      </c>
      <c r="M9" s="318" t="s">
        <v>1648</v>
      </c>
      <c r="N9" s="318" t="s">
        <v>25</v>
      </c>
      <c r="O9" s="318" t="s">
        <v>381</v>
      </c>
      <c r="P9" s="318" t="s">
        <v>1649</v>
      </c>
      <c r="Q9" s="318" t="s">
        <v>118</v>
      </c>
      <c r="R9" s="318" t="s">
        <v>25</v>
      </c>
      <c r="S9" s="318" t="s">
        <v>25</v>
      </c>
      <c r="T9" s="318" t="s">
        <v>25</v>
      </c>
    </row>
    <row r="10" spans="1:20">
      <c r="A10" s="318">
        <v>212146</v>
      </c>
      <c r="B10" s="318" t="s">
        <v>165</v>
      </c>
      <c r="C10" s="318" t="s">
        <v>1008</v>
      </c>
      <c r="D10" s="318" t="s">
        <v>1009</v>
      </c>
      <c r="E10" s="318" t="s">
        <v>380</v>
      </c>
      <c r="F10" s="318" t="s">
        <v>1010</v>
      </c>
      <c r="G10" s="318" t="s">
        <v>1650</v>
      </c>
      <c r="H10" s="318" t="s">
        <v>25</v>
      </c>
      <c r="I10" s="318" t="s">
        <v>25</v>
      </c>
      <c r="J10" s="318" t="s">
        <v>1651</v>
      </c>
      <c r="K10" s="318" t="s">
        <v>1652</v>
      </c>
      <c r="L10" s="318" t="s">
        <v>1653</v>
      </c>
      <c r="M10" s="318" t="s">
        <v>1654</v>
      </c>
      <c r="N10" s="318" t="s">
        <v>25</v>
      </c>
      <c r="O10" s="318" t="s">
        <v>381</v>
      </c>
      <c r="P10" s="318" t="s">
        <v>1655</v>
      </c>
      <c r="Q10" s="318" t="s">
        <v>118</v>
      </c>
      <c r="R10" s="318" t="s">
        <v>25</v>
      </c>
      <c r="S10" s="318" t="s">
        <v>25</v>
      </c>
      <c r="T10" s="318" t="s">
        <v>25</v>
      </c>
    </row>
    <row r="11" spans="1:20" ht="54">
      <c r="A11" s="318">
        <v>212278</v>
      </c>
      <c r="B11" s="318" t="s">
        <v>106</v>
      </c>
      <c r="C11" s="318" t="s">
        <v>1008</v>
      </c>
      <c r="D11" s="318" t="s">
        <v>1009</v>
      </c>
      <c r="E11" s="318" t="s">
        <v>380</v>
      </c>
      <c r="F11" s="318" t="s">
        <v>1010</v>
      </c>
      <c r="G11" s="318" t="s">
        <v>1656</v>
      </c>
      <c r="H11" s="318" t="s">
        <v>1657</v>
      </c>
      <c r="I11" s="318" t="s">
        <v>25</v>
      </c>
      <c r="J11" s="318" t="s">
        <v>1658</v>
      </c>
      <c r="K11" s="318" t="s">
        <v>1659</v>
      </c>
      <c r="L11" s="318" t="s">
        <v>1660</v>
      </c>
      <c r="M11" s="318" t="s">
        <v>1661</v>
      </c>
      <c r="N11" s="352" t="s">
        <v>1662</v>
      </c>
      <c r="O11" s="318" t="s">
        <v>381</v>
      </c>
      <c r="P11" s="318" t="s">
        <v>1663</v>
      </c>
      <c r="Q11" s="318" t="s">
        <v>118</v>
      </c>
      <c r="R11" s="318" t="s">
        <v>25</v>
      </c>
      <c r="S11" s="318" t="s">
        <v>25</v>
      </c>
      <c r="T11" s="318" t="s">
        <v>25</v>
      </c>
    </row>
    <row r="12" spans="1:20">
      <c r="A12" s="318">
        <v>212393</v>
      </c>
      <c r="B12" s="318" t="s">
        <v>166</v>
      </c>
      <c r="C12" s="318" t="s">
        <v>1008</v>
      </c>
      <c r="D12" s="318" t="s">
        <v>1009</v>
      </c>
      <c r="E12" s="318" t="s">
        <v>380</v>
      </c>
      <c r="F12" s="318" t="s">
        <v>1010</v>
      </c>
      <c r="G12" s="318" t="s">
        <v>1664</v>
      </c>
      <c r="H12" s="318" t="s">
        <v>25</v>
      </c>
      <c r="I12" s="318" t="s">
        <v>25</v>
      </c>
      <c r="J12" s="318" t="s">
        <v>1665</v>
      </c>
      <c r="K12" s="318" t="s">
        <v>1666</v>
      </c>
      <c r="L12" s="318" t="s">
        <v>1667</v>
      </c>
      <c r="M12" s="318" t="s">
        <v>1642</v>
      </c>
      <c r="N12" s="318" t="s">
        <v>25</v>
      </c>
      <c r="O12" s="318" t="s">
        <v>381</v>
      </c>
      <c r="P12" s="318" t="s">
        <v>1668</v>
      </c>
      <c r="Q12" s="318" t="s">
        <v>118</v>
      </c>
      <c r="R12" s="318" t="s">
        <v>25</v>
      </c>
      <c r="S12" s="318" t="s">
        <v>25</v>
      </c>
      <c r="T12" s="318" t="s">
        <v>25</v>
      </c>
    </row>
    <row r="13" spans="1:20">
      <c r="A13" s="318">
        <v>212518</v>
      </c>
      <c r="B13" s="318" t="s">
        <v>353</v>
      </c>
      <c r="C13" s="318" t="s">
        <v>1008</v>
      </c>
      <c r="D13" s="318" t="s">
        <v>1009</v>
      </c>
      <c r="E13" s="318" t="s">
        <v>380</v>
      </c>
      <c r="F13" s="318" t="s">
        <v>1010</v>
      </c>
      <c r="G13" s="318" t="s">
        <v>1669</v>
      </c>
      <c r="H13" s="318" t="s">
        <v>25</v>
      </c>
      <c r="I13" s="318" t="s">
        <v>25</v>
      </c>
      <c r="J13" s="318" t="s">
        <v>1635</v>
      </c>
      <c r="K13" s="318" t="s">
        <v>1670</v>
      </c>
      <c r="L13" s="318" t="s">
        <v>1671</v>
      </c>
      <c r="M13" s="318" t="s">
        <v>1672</v>
      </c>
      <c r="N13" s="318" t="s">
        <v>25</v>
      </c>
      <c r="O13" s="318" t="s">
        <v>381</v>
      </c>
      <c r="P13" s="318" t="s">
        <v>1673</v>
      </c>
      <c r="Q13" s="318" t="s">
        <v>1140</v>
      </c>
      <c r="R13" s="318" t="s">
        <v>25</v>
      </c>
      <c r="S13" s="318" t="s">
        <v>25</v>
      </c>
      <c r="T13" s="318" t="s">
        <v>25</v>
      </c>
    </row>
    <row r="14" spans="1:20">
      <c r="A14" s="318">
        <v>212518</v>
      </c>
      <c r="B14" s="318" t="s">
        <v>353</v>
      </c>
      <c r="C14" s="318" t="s">
        <v>1008</v>
      </c>
      <c r="D14" s="318" t="s">
        <v>1009</v>
      </c>
      <c r="E14" s="318" t="s">
        <v>380</v>
      </c>
      <c r="F14" s="318" t="s">
        <v>1010</v>
      </c>
      <c r="G14" s="318" t="s">
        <v>1669</v>
      </c>
      <c r="H14" s="318" t="s">
        <v>25</v>
      </c>
      <c r="I14" s="318" t="s">
        <v>25</v>
      </c>
      <c r="J14" s="318" t="s">
        <v>1635</v>
      </c>
      <c r="K14" s="318" t="s">
        <v>1670</v>
      </c>
      <c r="L14" s="318" t="s">
        <v>1671</v>
      </c>
      <c r="M14" s="318" t="s">
        <v>1672</v>
      </c>
      <c r="N14" s="318" t="s">
        <v>25</v>
      </c>
      <c r="O14" s="318" t="s">
        <v>381</v>
      </c>
      <c r="P14" s="318" t="s">
        <v>1673</v>
      </c>
      <c r="Q14" s="318" t="s">
        <v>1140</v>
      </c>
      <c r="R14" s="318" t="s">
        <v>25</v>
      </c>
      <c r="S14" s="318" t="s">
        <v>25</v>
      </c>
      <c r="T14" s="318" t="s">
        <v>1674</v>
      </c>
    </row>
    <row r="15" spans="1:20">
      <c r="A15" s="318">
        <v>212559</v>
      </c>
      <c r="B15" s="318" t="s">
        <v>283</v>
      </c>
      <c r="C15" s="318" t="s">
        <v>1008</v>
      </c>
      <c r="D15" s="318" t="s">
        <v>1009</v>
      </c>
      <c r="E15" s="318" t="s">
        <v>380</v>
      </c>
      <c r="F15" s="318" t="s">
        <v>1010</v>
      </c>
      <c r="G15" s="318" t="s">
        <v>1011</v>
      </c>
      <c r="H15" s="318" t="s">
        <v>25</v>
      </c>
      <c r="I15" s="318" t="s">
        <v>25</v>
      </c>
      <c r="J15" s="318" t="s">
        <v>1012</v>
      </c>
      <c r="K15" s="318" t="s">
        <v>1013</v>
      </c>
      <c r="L15" s="318" t="s">
        <v>1014</v>
      </c>
      <c r="M15" s="318" t="s">
        <v>1015</v>
      </c>
      <c r="N15" s="318" t="s">
        <v>25</v>
      </c>
      <c r="O15" s="318" t="s">
        <v>381</v>
      </c>
      <c r="P15" s="318" t="s">
        <v>1675</v>
      </c>
      <c r="Q15" s="318" t="s">
        <v>339</v>
      </c>
      <c r="R15" s="318" t="s">
        <v>25</v>
      </c>
      <c r="S15" s="318" t="s">
        <v>25</v>
      </c>
      <c r="T15" s="318" t="s">
        <v>25</v>
      </c>
    </row>
    <row r="16" spans="1:20">
      <c r="A16" s="318">
        <v>212781</v>
      </c>
      <c r="B16" s="318" t="s">
        <v>167</v>
      </c>
      <c r="C16" s="318" t="s">
        <v>1008</v>
      </c>
      <c r="D16" s="318" t="s">
        <v>1009</v>
      </c>
      <c r="E16" s="318" t="s">
        <v>380</v>
      </c>
      <c r="F16" s="318" t="s">
        <v>1010</v>
      </c>
      <c r="G16" s="318" t="s">
        <v>1676</v>
      </c>
      <c r="H16" s="318" t="s">
        <v>25</v>
      </c>
      <c r="I16" s="318" t="s">
        <v>25</v>
      </c>
      <c r="J16" s="318" t="s">
        <v>1677</v>
      </c>
      <c r="K16" s="318" t="s">
        <v>1678</v>
      </c>
      <c r="L16" s="318" t="s">
        <v>1679</v>
      </c>
      <c r="M16" s="318" t="s">
        <v>1680</v>
      </c>
      <c r="N16" s="318" t="s">
        <v>25</v>
      </c>
      <c r="O16" s="318" t="s">
        <v>381</v>
      </c>
      <c r="P16" s="318" t="s">
        <v>1681</v>
      </c>
      <c r="Q16" s="318" t="s">
        <v>118</v>
      </c>
      <c r="R16" s="318" t="s">
        <v>25</v>
      </c>
      <c r="S16" s="318" t="s">
        <v>25</v>
      </c>
      <c r="T16" s="318" t="s">
        <v>25</v>
      </c>
    </row>
    <row r="17" spans="1:20" ht="108">
      <c r="A17" s="318">
        <v>212799</v>
      </c>
      <c r="B17" s="318" t="s">
        <v>264</v>
      </c>
      <c r="C17" s="318" t="s">
        <v>1008</v>
      </c>
      <c r="D17" s="318" t="s">
        <v>1009</v>
      </c>
      <c r="E17" s="318" t="s">
        <v>380</v>
      </c>
      <c r="F17" s="318" t="s">
        <v>1010</v>
      </c>
      <c r="G17" s="318" t="s">
        <v>1017</v>
      </c>
      <c r="H17" s="318" t="s">
        <v>25</v>
      </c>
      <c r="I17" s="318" t="s">
        <v>25</v>
      </c>
      <c r="J17" s="318" t="s">
        <v>1018</v>
      </c>
      <c r="K17" s="318" t="s">
        <v>1019</v>
      </c>
      <c r="L17" s="318" t="s">
        <v>1020</v>
      </c>
      <c r="M17" s="318" t="s">
        <v>1021</v>
      </c>
      <c r="N17" s="352" t="s">
        <v>1022</v>
      </c>
      <c r="O17" s="318" t="s">
        <v>381</v>
      </c>
      <c r="P17" s="318" t="s">
        <v>1682</v>
      </c>
      <c r="Q17" s="318" t="s">
        <v>1683</v>
      </c>
      <c r="R17" s="318" t="s">
        <v>25</v>
      </c>
      <c r="S17" s="318" t="s">
        <v>25</v>
      </c>
      <c r="T17" s="318" t="s">
        <v>25</v>
      </c>
    </row>
    <row r="18" spans="1:20">
      <c r="A18" s="318">
        <v>212872</v>
      </c>
      <c r="B18" s="318" t="s">
        <v>277</v>
      </c>
      <c r="C18" s="318" t="s">
        <v>1008</v>
      </c>
      <c r="D18" s="318" t="s">
        <v>1009</v>
      </c>
      <c r="E18" s="318" t="s">
        <v>380</v>
      </c>
      <c r="F18" s="318" t="s">
        <v>1010</v>
      </c>
      <c r="G18" s="318" t="s">
        <v>1684</v>
      </c>
      <c r="H18" s="318" t="s">
        <v>25</v>
      </c>
      <c r="I18" s="318" t="s">
        <v>25</v>
      </c>
      <c r="J18" s="318" t="s">
        <v>1685</v>
      </c>
      <c r="K18" s="318" t="s">
        <v>1686</v>
      </c>
      <c r="L18" s="318" t="s">
        <v>1687</v>
      </c>
      <c r="M18" s="318" t="s">
        <v>1688</v>
      </c>
      <c r="N18" s="318" t="s">
        <v>25</v>
      </c>
      <c r="O18" s="318" t="s">
        <v>381</v>
      </c>
      <c r="P18" s="318" t="s">
        <v>1689</v>
      </c>
      <c r="Q18" s="318" t="s">
        <v>200</v>
      </c>
      <c r="R18" s="318" t="s">
        <v>25</v>
      </c>
      <c r="S18" s="318" t="s">
        <v>25</v>
      </c>
      <c r="T18" s="318" t="s">
        <v>25</v>
      </c>
    </row>
    <row r="19" spans="1:20">
      <c r="A19" s="318">
        <v>310171</v>
      </c>
      <c r="B19" s="318" t="s">
        <v>266</v>
      </c>
      <c r="C19" s="318" t="s">
        <v>1008</v>
      </c>
      <c r="D19" s="318" t="s">
        <v>1009</v>
      </c>
      <c r="E19" s="318" t="s">
        <v>380</v>
      </c>
      <c r="F19" s="318" t="s">
        <v>1010</v>
      </c>
      <c r="G19" s="318" t="s">
        <v>1690</v>
      </c>
      <c r="H19" s="318" t="s">
        <v>25</v>
      </c>
      <c r="I19" s="318" t="s">
        <v>25</v>
      </c>
      <c r="J19" s="318" t="s">
        <v>1691</v>
      </c>
      <c r="K19" s="318" t="s">
        <v>1692</v>
      </c>
      <c r="L19" s="318" t="s">
        <v>1693</v>
      </c>
      <c r="M19" s="318" t="s">
        <v>1063</v>
      </c>
      <c r="N19" s="318" t="s">
        <v>1694</v>
      </c>
      <c r="O19" s="318" t="s">
        <v>381</v>
      </c>
      <c r="P19" s="318" t="s">
        <v>1695</v>
      </c>
      <c r="Q19" s="318" t="s">
        <v>1683</v>
      </c>
      <c r="R19" s="318" t="s">
        <v>25</v>
      </c>
      <c r="S19" s="318" t="s">
        <v>25</v>
      </c>
      <c r="T19" s="318" t="s">
        <v>25</v>
      </c>
    </row>
    <row r="20" spans="1:20">
      <c r="A20" s="318">
        <v>310783</v>
      </c>
      <c r="B20" s="318" t="s">
        <v>129</v>
      </c>
      <c r="C20" s="318" t="s">
        <v>1008</v>
      </c>
      <c r="D20" s="318" t="s">
        <v>1009</v>
      </c>
      <c r="E20" s="318" t="s">
        <v>380</v>
      </c>
      <c r="F20" s="318" t="s">
        <v>1010</v>
      </c>
      <c r="G20" s="318" t="s">
        <v>1696</v>
      </c>
      <c r="H20" s="318" t="s">
        <v>25</v>
      </c>
      <c r="I20" s="318" t="s">
        <v>25</v>
      </c>
      <c r="J20" s="318" t="s">
        <v>1697</v>
      </c>
      <c r="K20" s="318" t="s">
        <v>1698</v>
      </c>
      <c r="L20" s="318" t="s">
        <v>1699</v>
      </c>
      <c r="M20" s="318" t="s">
        <v>1700</v>
      </c>
      <c r="N20" s="318" t="s">
        <v>25</v>
      </c>
      <c r="O20" s="318" t="s">
        <v>381</v>
      </c>
      <c r="P20" s="318" t="s">
        <v>1701</v>
      </c>
      <c r="Q20" s="318" t="s">
        <v>118</v>
      </c>
      <c r="R20" s="318" t="s">
        <v>25</v>
      </c>
      <c r="S20" s="318" t="s">
        <v>25</v>
      </c>
      <c r="T20" s="318" t="s">
        <v>25</v>
      </c>
    </row>
    <row r="21" spans="1:20">
      <c r="A21" s="318">
        <v>310866</v>
      </c>
      <c r="B21" s="318" t="s">
        <v>134</v>
      </c>
      <c r="C21" s="318" t="s">
        <v>1008</v>
      </c>
      <c r="D21" s="318" t="s">
        <v>1009</v>
      </c>
      <c r="E21" s="318" t="s">
        <v>380</v>
      </c>
      <c r="F21" s="318" t="s">
        <v>1010</v>
      </c>
      <c r="G21" s="318" t="s">
        <v>1702</v>
      </c>
      <c r="H21" s="318" t="s">
        <v>25</v>
      </c>
      <c r="I21" s="318" t="s">
        <v>25</v>
      </c>
      <c r="J21" s="318" t="s">
        <v>1703</v>
      </c>
      <c r="K21" s="318" t="s">
        <v>1704</v>
      </c>
      <c r="L21" s="318" t="s">
        <v>1705</v>
      </c>
      <c r="M21" s="318" t="s">
        <v>1705</v>
      </c>
      <c r="N21" s="318" t="s">
        <v>25</v>
      </c>
      <c r="O21" s="318" t="s">
        <v>381</v>
      </c>
      <c r="P21" s="318" t="s">
        <v>1706</v>
      </c>
      <c r="Q21" s="318" t="s">
        <v>118</v>
      </c>
      <c r="R21" s="318" t="s">
        <v>25</v>
      </c>
      <c r="S21" s="318" t="s">
        <v>25</v>
      </c>
      <c r="T21" s="318" t="s">
        <v>25</v>
      </c>
    </row>
    <row r="22" spans="1:20">
      <c r="A22" s="318">
        <v>311070</v>
      </c>
      <c r="B22" s="318" t="s">
        <v>88</v>
      </c>
      <c r="C22" s="318" t="s">
        <v>1008</v>
      </c>
      <c r="D22" s="318" t="s">
        <v>1009</v>
      </c>
      <c r="E22" s="318" t="s">
        <v>380</v>
      </c>
      <c r="F22" s="318" t="s">
        <v>1010</v>
      </c>
      <c r="G22" s="318" t="s">
        <v>1707</v>
      </c>
      <c r="H22" s="318" t="s">
        <v>25</v>
      </c>
      <c r="I22" s="318" t="s">
        <v>25</v>
      </c>
      <c r="J22" s="318" t="s">
        <v>1708</v>
      </c>
      <c r="K22" s="318" t="s">
        <v>1709</v>
      </c>
      <c r="L22" s="318" t="s">
        <v>1710</v>
      </c>
      <c r="M22" s="318" t="s">
        <v>1711</v>
      </c>
      <c r="N22" s="318" t="s">
        <v>25</v>
      </c>
      <c r="O22" s="318" t="s">
        <v>381</v>
      </c>
      <c r="P22" s="318" t="s">
        <v>1712</v>
      </c>
      <c r="Q22" s="318" t="s">
        <v>118</v>
      </c>
      <c r="R22" s="318" t="s">
        <v>25</v>
      </c>
      <c r="S22" s="318" t="s">
        <v>25</v>
      </c>
      <c r="T22" s="318" t="s">
        <v>25</v>
      </c>
    </row>
    <row r="23" spans="1:20">
      <c r="A23" s="318">
        <v>311187</v>
      </c>
      <c r="B23" s="318" t="s">
        <v>53</v>
      </c>
      <c r="C23" s="318" t="s">
        <v>1008</v>
      </c>
      <c r="D23" s="318" t="s">
        <v>1009</v>
      </c>
      <c r="E23" s="318" t="s">
        <v>380</v>
      </c>
      <c r="F23" s="318" t="s">
        <v>1010</v>
      </c>
      <c r="G23" s="318" t="s">
        <v>1713</v>
      </c>
      <c r="H23" s="318" t="s">
        <v>25</v>
      </c>
      <c r="I23" s="318" t="s">
        <v>25</v>
      </c>
      <c r="J23" s="318" t="s">
        <v>1714</v>
      </c>
      <c r="K23" s="318" t="s">
        <v>1715</v>
      </c>
      <c r="L23" s="318" t="s">
        <v>1716</v>
      </c>
      <c r="M23" s="318" t="s">
        <v>1717</v>
      </c>
      <c r="N23" s="318" t="s">
        <v>25</v>
      </c>
      <c r="O23" s="318" t="s">
        <v>381</v>
      </c>
      <c r="P23" s="318" t="s">
        <v>1718</v>
      </c>
      <c r="Q23" s="318" t="s">
        <v>118</v>
      </c>
      <c r="R23" s="318" t="s">
        <v>25</v>
      </c>
      <c r="S23" s="318" t="s">
        <v>25</v>
      </c>
      <c r="T23" s="318" t="s">
        <v>25</v>
      </c>
    </row>
    <row r="24" spans="1:20">
      <c r="A24" s="318">
        <v>311211</v>
      </c>
      <c r="B24" s="318" t="s">
        <v>356</v>
      </c>
      <c r="C24" s="318" t="s">
        <v>1008</v>
      </c>
      <c r="D24" s="318" t="s">
        <v>1009</v>
      </c>
      <c r="E24" s="318" t="s">
        <v>380</v>
      </c>
      <c r="F24" s="318" t="s">
        <v>1010</v>
      </c>
      <c r="G24" s="318" t="s">
        <v>1030</v>
      </c>
      <c r="H24" s="318" t="s">
        <v>25</v>
      </c>
      <c r="I24" s="318" t="s">
        <v>25</v>
      </c>
      <c r="J24" s="318" t="s">
        <v>1031</v>
      </c>
      <c r="K24" s="318" t="s">
        <v>1032</v>
      </c>
      <c r="L24" s="318" t="s">
        <v>1033</v>
      </c>
      <c r="M24" s="318" t="s">
        <v>1034</v>
      </c>
      <c r="N24" s="318" t="s">
        <v>25</v>
      </c>
      <c r="O24" s="318" t="s">
        <v>381</v>
      </c>
      <c r="P24" s="318" t="s">
        <v>1719</v>
      </c>
      <c r="Q24" s="318" t="s">
        <v>1140</v>
      </c>
      <c r="R24" s="318" t="s">
        <v>25</v>
      </c>
      <c r="S24" s="318" t="s">
        <v>25</v>
      </c>
      <c r="T24" s="318" t="s">
        <v>25</v>
      </c>
    </row>
    <row r="25" spans="1:20">
      <c r="A25" s="318">
        <v>311211</v>
      </c>
      <c r="B25" s="318" t="s">
        <v>356</v>
      </c>
      <c r="C25" s="318" t="s">
        <v>1008</v>
      </c>
      <c r="D25" s="318" t="s">
        <v>1009</v>
      </c>
      <c r="E25" s="318" t="s">
        <v>380</v>
      </c>
      <c r="F25" s="318" t="s">
        <v>1010</v>
      </c>
      <c r="G25" s="318" t="s">
        <v>1030</v>
      </c>
      <c r="H25" s="318" t="s">
        <v>25</v>
      </c>
      <c r="I25" s="318" t="s">
        <v>25</v>
      </c>
      <c r="J25" s="318" t="s">
        <v>1031</v>
      </c>
      <c r="K25" s="318" t="s">
        <v>1032</v>
      </c>
      <c r="L25" s="318" t="s">
        <v>1033</v>
      </c>
      <c r="M25" s="318" t="s">
        <v>1034</v>
      </c>
      <c r="N25" s="318" t="s">
        <v>25</v>
      </c>
      <c r="O25" s="318" t="s">
        <v>381</v>
      </c>
      <c r="P25" s="318" t="s">
        <v>1719</v>
      </c>
      <c r="Q25" s="318" t="s">
        <v>1140</v>
      </c>
      <c r="R25" s="318" t="s">
        <v>25</v>
      </c>
      <c r="S25" s="318" t="s">
        <v>25</v>
      </c>
      <c r="T25" s="318" t="s">
        <v>1674</v>
      </c>
    </row>
    <row r="26" spans="1:20">
      <c r="A26" s="318">
        <v>311245</v>
      </c>
      <c r="B26" s="318" t="s">
        <v>239</v>
      </c>
      <c r="C26" s="318" t="s">
        <v>1008</v>
      </c>
      <c r="D26" s="318" t="s">
        <v>1009</v>
      </c>
      <c r="E26" s="318" t="s">
        <v>380</v>
      </c>
      <c r="F26" s="318" t="s">
        <v>1010</v>
      </c>
      <c r="G26" s="318" t="s">
        <v>1720</v>
      </c>
      <c r="H26" s="318" t="s">
        <v>25</v>
      </c>
      <c r="I26" s="318" t="s">
        <v>25</v>
      </c>
      <c r="J26" s="318" t="s">
        <v>1721</v>
      </c>
      <c r="K26" s="318" t="s">
        <v>1722</v>
      </c>
      <c r="L26" s="318" t="s">
        <v>1723</v>
      </c>
      <c r="M26" s="318" t="s">
        <v>1724</v>
      </c>
      <c r="N26" s="318" t="s">
        <v>25</v>
      </c>
      <c r="O26" s="318" t="s">
        <v>381</v>
      </c>
      <c r="P26" s="318" t="s">
        <v>1725</v>
      </c>
      <c r="Q26" s="318" t="s">
        <v>1726</v>
      </c>
      <c r="R26" s="318" t="s">
        <v>25</v>
      </c>
      <c r="S26" s="318" t="s">
        <v>25</v>
      </c>
      <c r="T26" s="318" t="s">
        <v>25</v>
      </c>
    </row>
    <row r="27" spans="1:20">
      <c r="A27" s="318">
        <v>510929</v>
      </c>
      <c r="B27" s="318" t="s">
        <v>272</v>
      </c>
      <c r="C27" s="318" t="s">
        <v>1008</v>
      </c>
      <c r="D27" s="318" t="s">
        <v>1009</v>
      </c>
      <c r="E27" s="318" t="s">
        <v>380</v>
      </c>
      <c r="F27" s="318" t="s">
        <v>1010</v>
      </c>
      <c r="G27" s="318" t="s">
        <v>1727</v>
      </c>
      <c r="H27" s="318" t="s">
        <v>25</v>
      </c>
      <c r="I27" s="318" t="s">
        <v>25</v>
      </c>
      <c r="J27" s="318" t="s">
        <v>1728</v>
      </c>
      <c r="K27" s="318" t="s">
        <v>1729</v>
      </c>
      <c r="L27" s="318" t="s">
        <v>1730</v>
      </c>
      <c r="M27" s="318" t="s">
        <v>1731</v>
      </c>
      <c r="N27" s="318" t="s">
        <v>1732</v>
      </c>
      <c r="O27" s="318" t="s">
        <v>381</v>
      </c>
      <c r="P27" s="318" t="s">
        <v>1733</v>
      </c>
      <c r="Q27" s="318" t="s">
        <v>1683</v>
      </c>
      <c r="R27" s="318" t="s">
        <v>25</v>
      </c>
      <c r="S27" s="318" t="s">
        <v>25</v>
      </c>
      <c r="T27" s="318" t="s">
        <v>25</v>
      </c>
    </row>
    <row r="28" spans="1:20" ht="54">
      <c r="A28" s="318">
        <v>510994</v>
      </c>
      <c r="B28" s="318" t="s">
        <v>243</v>
      </c>
      <c r="C28" s="318" t="s">
        <v>1008</v>
      </c>
      <c r="D28" s="318" t="s">
        <v>1009</v>
      </c>
      <c r="E28" s="318" t="s">
        <v>380</v>
      </c>
      <c r="F28" s="318" t="s">
        <v>1010</v>
      </c>
      <c r="G28" s="318" t="s">
        <v>1734</v>
      </c>
      <c r="H28" s="318" t="s">
        <v>1735</v>
      </c>
      <c r="I28" s="318" t="s">
        <v>25</v>
      </c>
      <c r="J28" s="318" t="s">
        <v>1736</v>
      </c>
      <c r="K28" s="318" t="s">
        <v>1737</v>
      </c>
      <c r="L28" s="318" t="s">
        <v>1738</v>
      </c>
      <c r="M28" s="318" t="s">
        <v>1739</v>
      </c>
      <c r="N28" s="352" t="s">
        <v>1740</v>
      </c>
      <c r="O28" s="318" t="s">
        <v>381</v>
      </c>
      <c r="P28" s="318" t="s">
        <v>1741</v>
      </c>
      <c r="Q28" s="318" t="s">
        <v>1742</v>
      </c>
      <c r="R28" s="318" t="s">
        <v>25</v>
      </c>
      <c r="S28" s="318" t="s">
        <v>25</v>
      </c>
      <c r="T28" s="318" t="s">
        <v>25</v>
      </c>
    </row>
    <row r="29" spans="1:20">
      <c r="A29" s="318">
        <v>610489</v>
      </c>
      <c r="B29" s="318" t="s">
        <v>89</v>
      </c>
      <c r="C29" s="318" t="s">
        <v>1008</v>
      </c>
      <c r="D29" s="318" t="s">
        <v>1009</v>
      </c>
      <c r="E29" s="318" t="s">
        <v>380</v>
      </c>
      <c r="F29" s="318" t="s">
        <v>1010</v>
      </c>
      <c r="G29" s="318" t="s">
        <v>1743</v>
      </c>
      <c r="H29" s="318" t="s">
        <v>25</v>
      </c>
      <c r="I29" s="318" t="s">
        <v>25</v>
      </c>
      <c r="J29" s="318" t="s">
        <v>1744</v>
      </c>
      <c r="K29" s="318" t="s">
        <v>1745</v>
      </c>
      <c r="L29" s="318" t="s">
        <v>1746</v>
      </c>
      <c r="M29" s="318" t="s">
        <v>1747</v>
      </c>
      <c r="N29" s="318" t="s">
        <v>25</v>
      </c>
      <c r="O29" s="318" t="s">
        <v>381</v>
      </c>
      <c r="P29" s="318" t="s">
        <v>1748</v>
      </c>
      <c r="Q29" s="318" t="s">
        <v>118</v>
      </c>
      <c r="R29" s="318" t="s">
        <v>25</v>
      </c>
      <c r="S29" s="318" t="s">
        <v>25</v>
      </c>
      <c r="T29" s="318" t="s">
        <v>25</v>
      </c>
    </row>
    <row r="30" spans="1:20" ht="72">
      <c r="A30" s="318">
        <v>610513</v>
      </c>
      <c r="B30" s="318" t="s">
        <v>344</v>
      </c>
      <c r="C30" s="318" t="s">
        <v>1008</v>
      </c>
      <c r="D30" s="318" t="s">
        <v>1009</v>
      </c>
      <c r="E30" s="318" t="s">
        <v>380</v>
      </c>
      <c r="F30" s="318" t="s">
        <v>1010</v>
      </c>
      <c r="G30" s="318" t="s">
        <v>1749</v>
      </c>
      <c r="H30" s="318" t="s">
        <v>25</v>
      </c>
      <c r="I30" s="318" t="s">
        <v>25</v>
      </c>
      <c r="J30" s="318" t="s">
        <v>1750</v>
      </c>
      <c r="K30" s="318" t="s">
        <v>1751</v>
      </c>
      <c r="L30" s="318" t="s">
        <v>1752</v>
      </c>
      <c r="M30" s="318" t="s">
        <v>1753</v>
      </c>
      <c r="N30" s="352" t="s">
        <v>1754</v>
      </c>
      <c r="O30" s="318" t="s">
        <v>381</v>
      </c>
      <c r="P30" s="318" t="s">
        <v>1755</v>
      </c>
      <c r="Q30" s="318" t="s">
        <v>69</v>
      </c>
      <c r="R30" s="318" t="s">
        <v>25</v>
      </c>
      <c r="S30" s="318" t="s">
        <v>25</v>
      </c>
      <c r="T30" s="318" t="s">
        <v>25</v>
      </c>
    </row>
    <row r="31" spans="1:20">
      <c r="A31" s="318">
        <v>610604</v>
      </c>
      <c r="B31" s="318" t="s">
        <v>256</v>
      </c>
      <c r="C31" s="318" t="s">
        <v>1008</v>
      </c>
      <c r="D31" s="318" t="s">
        <v>1009</v>
      </c>
      <c r="E31" s="318" t="s">
        <v>380</v>
      </c>
      <c r="F31" s="318" t="s">
        <v>1010</v>
      </c>
      <c r="G31" s="318" t="s">
        <v>1756</v>
      </c>
      <c r="H31" s="318" t="s">
        <v>25</v>
      </c>
      <c r="I31" s="318" t="s">
        <v>25</v>
      </c>
      <c r="J31" s="318" t="s">
        <v>1757</v>
      </c>
      <c r="K31" s="318" t="s">
        <v>1758</v>
      </c>
      <c r="L31" s="318" t="s">
        <v>1759</v>
      </c>
      <c r="M31" s="318" t="s">
        <v>1760</v>
      </c>
      <c r="N31" s="318" t="s">
        <v>25</v>
      </c>
      <c r="O31" s="318" t="s">
        <v>381</v>
      </c>
      <c r="P31" s="318" t="s">
        <v>1761</v>
      </c>
      <c r="Q31" s="318" t="s">
        <v>80</v>
      </c>
      <c r="R31" s="318" t="s">
        <v>25</v>
      </c>
      <c r="S31" s="318" t="s">
        <v>25</v>
      </c>
      <c r="T31" s="318" t="s">
        <v>25</v>
      </c>
    </row>
    <row r="32" spans="1:20">
      <c r="A32" s="318">
        <v>710487</v>
      </c>
      <c r="B32" s="318" t="s">
        <v>296</v>
      </c>
      <c r="C32" s="318" t="s">
        <v>1008</v>
      </c>
      <c r="D32" s="318" t="s">
        <v>1009</v>
      </c>
      <c r="E32" s="318" t="s">
        <v>380</v>
      </c>
      <c r="F32" s="318" t="s">
        <v>1010</v>
      </c>
      <c r="G32" s="318" t="s">
        <v>1035</v>
      </c>
      <c r="H32" s="318" t="s">
        <v>1036</v>
      </c>
      <c r="I32" s="318" t="s">
        <v>25</v>
      </c>
      <c r="J32" s="318" t="s">
        <v>1037</v>
      </c>
      <c r="K32" s="318" t="s">
        <v>1038</v>
      </c>
      <c r="L32" s="318" t="s">
        <v>1039</v>
      </c>
      <c r="M32" s="318" t="s">
        <v>1040</v>
      </c>
      <c r="N32" s="318" t="s">
        <v>25</v>
      </c>
      <c r="O32" s="318" t="s">
        <v>381</v>
      </c>
      <c r="P32" s="318" t="s">
        <v>1762</v>
      </c>
      <c r="Q32" s="318" t="s">
        <v>160</v>
      </c>
      <c r="R32" s="318" t="s">
        <v>25</v>
      </c>
      <c r="S32" s="318" t="s">
        <v>25</v>
      </c>
      <c r="T32" s="318" t="s">
        <v>25</v>
      </c>
    </row>
    <row r="33" spans="1:20">
      <c r="A33" s="318">
        <v>710487</v>
      </c>
      <c r="B33" s="318" t="s">
        <v>296</v>
      </c>
      <c r="C33" s="318" t="s">
        <v>1008</v>
      </c>
      <c r="D33" s="318" t="s">
        <v>1009</v>
      </c>
      <c r="E33" s="318" t="s">
        <v>380</v>
      </c>
      <c r="F33" s="318" t="s">
        <v>1010</v>
      </c>
      <c r="G33" s="318" t="s">
        <v>1035</v>
      </c>
      <c r="H33" s="318" t="s">
        <v>1036</v>
      </c>
      <c r="I33" s="318" t="s">
        <v>25</v>
      </c>
      <c r="J33" s="318" t="s">
        <v>1037</v>
      </c>
      <c r="K33" s="318" t="s">
        <v>1038</v>
      </c>
      <c r="L33" s="318" t="s">
        <v>1039</v>
      </c>
      <c r="M33" s="318" t="s">
        <v>1040</v>
      </c>
      <c r="N33" s="318" t="s">
        <v>25</v>
      </c>
      <c r="O33" s="318" t="s">
        <v>381</v>
      </c>
      <c r="P33" s="318" t="s">
        <v>1762</v>
      </c>
      <c r="Q33" s="318" t="s">
        <v>160</v>
      </c>
      <c r="R33" s="318" t="s">
        <v>25</v>
      </c>
      <c r="S33" s="318" t="s">
        <v>25</v>
      </c>
      <c r="T33" s="318" t="s">
        <v>1763</v>
      </c>
    </row>
    <row r="34" spans="1:20">
      <c r="A34" s="318">
        <v>710602</v>
      </c>
      <c r="B34" s="318" t="s">
        <v>358</v>
      </c>
      <c r="C34" s="318" t="s">
        <v>1008</v>
      </c>
      <c r="D34" s="318" t="s">
        <v>1009</v>
      </c>
      <c r="E34" s="318" t="s">
        <v>380</v>
      </c>
      <c r="F34" s="318" t="s">
        <v>1010</v>
      </c>
      <c r="G34" s="318" t="s">
        <v>1764</v>
      </c>
      <c r="H34" s="318" t="s">
        <v>25</v>
      </c>
      <c r="I34" s="318" t="s">
        <v>25</v>
      </c>
      <c r="J34" s="318" t="s">
        <v>1765</v>
      </c>
      <c r="K34" s="318" t="s">
        <v>1766</v>
      </c>
      <c r="L34" s="318" t="s">
        <v>1767</v>
      </c>
      <c r="M34" s="318" t="s">
        <v>1768</v>
      </c>
      <c r="N34" s="318" t="s">
        <v>25</v>
      </c>
      <c r="O34" s="318" t="s">
        <v>381</v>
      </c>
      <c r="P34" s="318" t="s">
        <v>1769</v>
      </c>
      <c r="Q34" s="318" t="s">
        <v>1140</v>
      </c>
      <c r="R34" s="318" t="s">
        <v>25</v>
      </c>
      <c r="S34" s="318" t="s">
        <v>25</v>
      </c>
      <c r="T34" s="318" t="s">
        <v>25</v>
      </c>
    </row>
    <row r="35" spans="1:20">
      <c r="A35" s="318">
        <v>710602</v>
      </c>
      <c r="B35" s="318" t="s">
        <v>358</v>
      </c>
      <c r="C35" s="318" t="s">
        <v>1008</v>
      </c>
      <c r="D35" s="318" t="s">
        <v>1009</v>
      </c>
      <c r="E35" s="318" t="s">
        <v>380</v>
      </c>
      <c r="F35" s="318" t="s">
        <v>1010</v>
      </c>
      <c r="G35" s="318" t="s">
        <v>1764</v>
      </c>
      <c r="H35" s="318" t="s">
        <v>25</v>
      </c>
      <c r="I35" s="318" t="s">
        <v>25</v>
      </c>
      <c r="J35" s="318" t="s">
        <v>1765</v>
      </c>
      <c r="K35" s="318" t="s">
        <v>1766</v>
      </c>
      <c r="L35" s="318" t="s">
        <v>1767</v>
      </c>
      <c r="M35" s="318" t="s">
        <v>1768</v>
      </c>
      <c r="N35" s="318" t="s">
        <v>25</v>
      </c>
      <c r="O35" s="318" t="s">
        <v>381</v>
      </c>
      <c r="P35" s="318" t="s">
        <v>1769</v>
      </c>
      <c r="Q35" s="318" t="s">
        <v>1140</v>
      </c>
      <c r="R35" s="318" t="s">
        <v>25</v>
      </c>
      <c r="S35" s="318" t="s">
        <v>25</v>
      </c>
      <c r="T35" s="318" t="s">
        <v>1674</v>
      </c>
    </row>
    <row r="36" spans="1:20">
      <c r="A36" s="318">
        <v>710842</v>
      </c>
      <c r="B36" s="318" t="s">
        <v>135</v>
      </c>
      <c r="C36" s="318" t="s">
        <v>1008</v>
      </c>
      <c r="D36" s="318" t="s">
        <v>1009</v>
      </c>
      <c r="E36" s="318" t="s">
        <v>380</v>
      </c>
      <c r="F36" s="318" t="s">
        <v>1010</v>
      </c>
      <c r="G36" s="318" t="s">
        <v>1770</v>
      </c>
      <c r="H36" s="318" t="s">
        <v>25</v>
      </c>
      <c r="I36" s="318" t="s">
        <v>25</v>
      </c>
      <c r="J36" s="318" t="s">
        <v>1771</v>
      </c>
      <c r="K36" s="318" t="s">
        <v>1772</v>
      </c>
      <c r="L36" s="318" t="s">
        <v>1773</v>
      </c>
      <c r="M36" s="318" t="s">
        <v>1774</v>
      </c>
      <c r="N36" s="318" t="s">
        <v>25</v>
      </c>
      <c r="O36" s="318" t="s">
        <v>381</v>
      </c>
      <c r="P36" s="318" t="s">
        <v>1775</v>
      </c>
      <c r="Q36" s="318" t="s">
        <v>118</v>
      </c>
      <c r="R36" s="318" t="s">
        <v>25</v>
      </c>
      <c r="S36" s="318" t="s">
        <v>25</v>
      </c>
      <c r="T36" s="318" t="s">
        <v>25</v>
      </c>
    </row>
    <row r="37" spans="1:20">
      <c r="A37" s="318">
        <v>710883</v>
      </c>
      <c r="B37" s="318" t="s">
        <v>169</v>
      </c>
      <c r="C37" s="318" t="s">
        <v>1008</v>
      </c>
      <c r="D37" s="318" t="s">
        <v>1009</v>
      </c>
      <c r="E37" s="318" t="s">
        <v>380</v>
      </c>
      <c r="F37" s="318" t="s">
        <v>1010</v>
      </c>
      <c r="G37" s="318" t="s">
        <v>1776</v>
      </c>
      <c r="H37" s="318" t="s">
        <v>25</v>
      </c>
      <c r="I37" s="318" t="s">
        <v>25</v>
      </c>
      <c r="J37" s="318" t="s">
        <v>1777</v>
      </c>
      <c r="K37" s="318" t="s">
        <v>1778</v>
      </c>
      <c r="L37" s="318" t="s">
        <v>1779</v>
      </c>
      <c r="M37" s="318" t="s">
        <v>1780</v>
      </c>
      <c r="N37" s="318" t="s">
        <v>25</v>
      </c>
      <c r="O37" s="318" t="s">
        <v>381</v>
      </c>
      <c r="P37" s="318" t="s">
        <v>1781</v>
      </c>
      <c r="Q37" s="318" t="s">
        <v>118</v>
      </c>
      <c r="R37" s="318" t="s">
        <v>25</v>
      </c>
      <c r="S37" s="318" t="s">
        <v>25</v>
      </c>
      <c r="T37" s="318" t="s">
        <v>25</v>
      </c>
    </row>
    <row r="38" spans="1:20">
      <c r="A38" s="318">
        <v>710917</v>
      </c>
      <c r="B38" s="318" t="s">
        <v>306</v>
      </c>
      <c r="C38" s="318" t="s">
        <v>1008</v>
      </c>
      <c r="D38" s="318" t="s">
        <v>1009</v>
      </c>
      <c r="E38" s="318" t="s">
        <v>380</v>
      </c>
      <c r="F38" s="318" t="s">
        <v>1010</v>
      </c>
      <c r="G38" s="318" t="s">
        <v>1782</v>
      </c>
      <c r="H38" s="318" t="s">
        <v>25</v>
      </c>
      <c r="I38" s="318" t="s">
        <v>25</v>
      </c>
      <c r="J38" s="318" t="s">
        <v>1783</v>
      </c>
      <c r="K38" s="318" t="s">
        <v>1784</v>
      </c>
      <c r="L38" s="318" t="s">
        <v>1785</v>
      </c>
      <c r="M38" s="318" t="s">
        <v>1786</v>
      </c>
      <c r="N38" s="318" t="s">
        <v>25</v>
      </c>
      <c r="O38" s="318" t="s">
        <v>381</v>
      </c>
      <c r="P38" s="318" t="s">
        <v>1787</v>
      </c>
      <c r="Q38" s="318" t="s">
        <v>373</v>
      </c>
      <c r="R38" s="318" t="s">
        <v>25</v>
      </c>
      <c r="S38" s="318" t="s">
        <v>25</v>
      </c>
      <c r="T38" s="318" t="s">
        <v>25</v>
      </c>
    </row>
    <row r="39" spans="1:20">
      <c r="A39" s="318">
        <v>710917</v>
      </c>
      <c r="B39" s="318" t="s">
        <v>306</v>
      </c>
      <c r="C39" s="318" t="s">
        <v>1008</v>
      </c>
      <c r="D39" s="318" t="s">
        <v>1009</v>
      </c>
      <c r="E39" s="318" t="s">
        <v>380</v>
      </c>
      <c r="F39" s="318" t="s">
        <v>1010</v>
      </c>
      <c r="G39" s="318" t="s">
        <v>1782</v>
      </c>
      <c r="H39" s="318" t="s">
        <v>25</v>
      </c>
      <c r="I39" s="318" t="s">
        <v>25</v>
      </c>
      <c r="J39" s="318" t="s">
        <v>1783</v>
      </c>
      <c r="K39" s="318" t="s">
        <v>1784</v>
      </c>
      <c r="L39" s="318" t="s">
        <v>1785</v>
      </c>
      <c r="M39" s="318" t="s">
        <v>1786</v>
      </c>
      <c r="N39" s="318" t="s">
        <v>25</v>
      </c>
      <c r="O39" s="318" t="s">
        <v>381</v>
      </c>
      <c r="P39" s="318" t="s">
        <v>1787</v>
      </c>
      <c r="Q39" s="318" t="s">
        <v>373</v>
      </c>
      <c r="R39" s="318" t="s">
        <v>25</v>
      </c>
      <c r="S39" s="318" t="s">
        <v>25</v>
      </c>
      <c r="T39" s="318" t="s">
        <v>1763</v>
      </c>
    </row>
    <row r="40" spans="1:20">
      <c r="A40" s="318">
        <v>710933</v>
      </c>
      <c r="B40" s="318" t="s">
        <v>359</v>
      </c>
      <c r="C40" s="318" t="s">
        <v>1008</v>
      </c>
      <c r="D40" s="318" t="s">
        <v>1009</v>
      </c>
      <c r="E40" s="318" t="s">
        <v>380</v>
      </c>
      <c r="F40" s="318" t="s">
        <v>1010</v>
      </c>
      <c r="G40" s="318" t="s">
        <v>1788</v>
      </c>
      <c r="H40" s="318" t="s">
        <v>25</v>
      </c>
      <c r="I40" s="318" t="s">
        <v>25</v>
      </c>
      <c r="J40" s="318" t="s">
        <v>1789</v>
      </c>
      <c r="K40" s="318" t="s">
        <v>1790</v>
      </c>
      <c r="L40" s="318" t="s">
        <v>1791</v>
      </c>
      <c r="M40" s="318" t="s">
        <v>1792</v>
      </c>
      <c r="N40" s="318" t="s">
        <v>25</v>
      </c>
      <c r="O40" s="318" t="s">
        <v>381</v>
      </c>
      <c r="P40" s="318" t="s">
        <v>1793</v>
      </c>
      <c r="Q40" s="318" t="s">
        <v>1140</v>
      </c>
      <c r="R40" s="318" t="s">
        <v>25</v>
      </c>
      <c r="S40" s="318" t="s">
        <v>25</v>
      </c>
      <c r="T40" s="318" t="s">
        <v>25</v>
      </c>
    </row>
    <row r="41" spans="1:20">
      <c r="A41" s="318">
        <v>710933</v>
      </c>
      <c r="B41" s="318" t="s">
        <v>359</v>
      </c>
      <c r="C41" s="318" t="s">
        <v>1008</v>
      </c>
      <c r="D41" s="318" t="s">
        <v>1009</v>
      </c>
      <c r="E41" s="318" t="s">
        <v>380</v>
      </c>
      <c r="F41" s="318" t="s">
        <v>1010</v>
      </c>
      <c r="G41" s="318" t="s">
        <v>1788</v>
      </c>
      <c r="H41" s="318" t="s">
        <v>25</v>
      </c>
      <c r="I41" s="318" t="s">
        <v>25</v>
      </c>
      <c r="J41" s="318" t="s">
        <v>1789</v>
      </c>
      <c r="K41" s="318" t="s">
        <v>1790</v>
      </c>
      <c r="L41" s="318" t="s">
        <v>1791</v>
      </c>
      <c r="M41" s="318" t="s">
        <v>1792</v>
      </c>
      <c r="N41" s="318" t="s">
        <v>25</v>
      </c>
      <c r="O41" s="318" t="s">
        <v>381</v>
      </c>
      <c r="P41" s="318" t="s">
        <v>1793</v>
      </c>
      <c r="Q41" s="318" t="s">
        <v>1140</v>
      </c>
      <c r="R41" s="318" t="s">
        <v>25</v>
      </c>
      <c r="S41" s="318" t="s">
        <v>25</v>
      </c>
      <c r="T41" s="318" t="s">
        <v>1674</v>
      </c>
    </row>
    <row r="42" spans="1:20">
      <c r="A42" s="318">
        <v>711030</v>
      </c>
      <c r="B42" s="318" t="s">
        <v>219</v>
      </c>
      <c r="C42" s="318" t="s">
        <v>1008</v>
      </c>
      <c r="D42" s="318" t="s">
        <v>1009</v>
      </c>
      <c r="E42" s="318" t="s">
        <v>380</v>
      </c>
      <c r="F42" s="318" t="s">
        <v>1010</v>
      </c>
      <c r="G42" s="318" t="s">
        <v>1794</v>
      </c>
      <c r="H42" s="318" t="s">
        <v>1795</v>
      </c>
      <c r="I42" s="318" t="s">
        <v>25</v>
      </c>
      <c r="J42" s="318" t="s">
        <v>1796</v>
      </c>
      <c r="K42" s="318" t="s">
        <v>1797</v>
      </c>
      <c r="L42" s="318" t="s">
        <v>1798</v>
      </c>
      <c r="M42" s="318" t="s">
        <v>1799</v>
      </c>
      <c r="N42" s="318" t="s">
        <v>1800</v>
      </c>
      <c r="O42" s="318" t="s">
        <v>381</v>
      </c>
      <c r="P42" s="318" t="s">
        <v>1801</v>
      </c>
      <c r="Q42" s="318" t="s">
        <v>118</v>
      </c>
      <c r="R42" s="318" t="s">
        <v>25</v>
      </c>
      <c r="S42" s="318" t="s">
        <v>25</v>
      </c>
      <c r="T42" s="318" t="s">
        <v>25</v>
      </c>
    </row>
    <row r="43" spans="1:20">
      <c r="A43" s="318">
        <v>711089</v>
      </c>
      <c r="B43" s="318" t="s">
        <v>107</v>
      </c>
      <c r="C43" s="318" t="s">
        <v>1008</v>
      </c>
      <c r="D43" s="318" t="s">
        <v>1009</v>
      </c>
      <c r="E43" s="318" t="s">
        <v>380</v>
      </c>
      <c r="F43" s="318" t="s">
        <v>1010</v>
      </c>
      <c r="G43" s="318" t="s">
        <v>1802</v>
      </c>
      <c r="H43" s="318" t="s">
        <v>25</v>
      </c>
      <c r="I43" s="318" t="s">
        <v>25</v>
      </c>
      <c r="J43" s="318" t="s">
        <v>1777</v>
      </c>
      <c r="K43" s="318" t="s">
        <v>1803</v>
      </c>
      <c r="L43" s="318" t="s">
        <v>1804</v>
      </c>
      <c r="M43" s="318" t="s">
        <v>1805</v>
      </c>
      <c r="N43" s="318" t="s">
        <v>25</v>
      </c>
      <c r="O43" s="318" t="s">
        <v>381</v>
      </c>
      <c r="P43" s="318" t="s">
        <v>1806</v>
      </c>
      <c r="Q43" s="318" t="s">
        <v>118</v>
      </c>
      <c r="R43" s="318" t="s">
        <v>25</v>
      </c>
      <c r="S43" s="318" t="s">
        <v>25</v>
      </c>
      <c r="T43" s="318" t="s">
        <v>25</v>
      </c>
    </row>
    <row r="44" spans="1:20">
      <c r="A44" s="318">
        <v>711121</v>
      </c>
      <c r="B44" s="318" t="s">
        <v>308</v>
      </c>
      <c r="C44" s="318" t="s">
        <v>1008</v>
      </c>
      <c r="D44" s="318" t="s">
        <v>1009</v>
      </c>
      <c r="E44" s="318" t="s">
        <v>380</v>
      </c>
      <c r="F44" s="318" t="s">
        <v>1010</v>
      </c>
      <c r="G44" s="318" t="s">
        <v>1807</v>
      </c>
      <c r="H44" s="318" t="s">
        <v>25</v>
      </c>
      <c r="I44" s="318" t="s">
        <v>25</v>
      </c>
      <c r="J44" s="318" t="s">
        <v>1808</v>
      </c>
      <c r="K44" s="318" t="s">
        <v>1809</v>
      </c>
      <c r="L44" s="318" t="s">
        <v>1810</v>
      </c>
      <c r="M44" s="318" t="s">
        <v>1811</v>
      </c>
      <c r="N44" s="318" t="s">
        <v>25</v>
      </c>
      <c r="O44" s="318" t="s">
        <v>381</v>
      </c>
      <c r="P44" s="318" t="s">
        <v>1812</v>
      </c>
      <c r="Q44" s="318" t="s">
        <v>163</v>
      </c>
      <c r="R44" s="318" t="s">
        <v>25</v>
      </c>
      <c r="S44" s="318" t="s">
        <v>25</v>
      </c>
      <c r="T44" s="318" t="s">
        <v>25</v>
      </c>
    </row>
    <row r="45" spans="1:20">
      <c r="A45" s="318">
        <v>711121</v>
      </c>
      <c r="B45" s="318" t="s">
        <v>308</v>
      </c>
      <c r="C45" s="318" t="s">
        <v>1008</v>
      </c>
      <c r="D45" s="318" t="s">
        <v>1009</v>
      </c>
      <c r="E45" s="318" t="s">
        <v>380</v>
      </c>
      <c r="F45" s="318" t="s">
        <v>1010</v>
      </c>
      <c r="G45" s="318" t="s">
        <v>1807</v>
      </c>
      <c r="H45" s="318" t="s">
        <v>25</v>
      </c>
      <c r="I45" s="318" t="s">
        <v>25</v>
      </c>
      <c r="J45" s="318" t="s">
        <v>1808</v>
      </c>
      <c r="K45" s="318" t="s">
        <v>1809</v>
      </c>
      <c r="L45" s="318" t="s">
        <v>1810</v>
      </c>
      <c r="M45" s="318" t="s">
        <v>1811</v>
      </c>
      <c r="N45" s="318" t="s">
        <v>25</v>
      </c>
      <c r="O45" s="318" t="s">
        <v>381</v>
      </c>
      <c r="P45" s="318" t="s">
        <v>1812</v>
      </c>
      <c r="Q45" s="318" t="s">
        <v>163</v>
      </c>
      <c r="R45" s="318" t="s">
        <v>25</v>
      </c>
      <c r="S45" s="318" t="s">
        <v>25</v>
      </c>
      <c r="T45" s="318" t="s">
        <v>1674</v>
      </c>
    </row>
    <row r="46" spans="1:20">
      <c r="A46" s="318">
        <v>711220</v>
      </c>
      <c r="B46" s="318" t="s">
        <v>34</v>
      </c>
      <c r="C46" s="318" t="s">
        <v>1008</v>
      </c>
      <c r="D46" s="318" t="s">
        <v>1009</v>
      </c>
      <c r="E46" s="318" t="s">
        <v>380</v>
      </c>
      <c r="F46" s="318" t="s">
        <v>1010</v>
      </c>
      <c r="G46" s="318" t="s">
        <v>1041</v>
      </c>
      <c r="H46" s="318" t="s">
        <v>25</v>
      </c>
      <c r="I46" s="318" t="s">
        <v>25</v>
      </c>
      <c r="J46" s="318" t="s">
        <v>1042</v>
      </c>
      <c r="K46" s="318" t="s">
        <v>1043</v>
      </c>
      <c r="L46" s="318" t="s">
        <v>1044</v>
      </c>
      <c r="M46" s="318" t="s">
        <v>1045</v>
      </c>
      <c r="N46" s="318" t="s">
        <v>25</v>
      </c>
      <c r="O46" s="318" t="s">
        <v>381</v>
      </c>
      <c r="P46" s="318" t="s">
        <v>1813</v>
      </c>
      <c r="Q46" s="318" t="s">
        <v>116</v>
      </c>
      <c r="R46" s="318" t="s">
        <v>25</v>
      </c>
      <c r="S46" s="318" t="s">
        <v>25</v>
      </c>
      <c r="T46" s="318" t="s">
        <v>25</v>
      </c>
    </row>
    <row r="47" spans="1:20">
      <c r="A47" s="318">
        <v>711360</v>
      </c>
      <c r="B47" s="318" t="s">
        <v>320</v>
      </c>
      <c r="C47" s="318" t="s">
        <v>1008</v>
      </c>
      <c r="D47" s="318" t="s">
        <v>1009</v>
      </c>
      <c r="E47" s="318" t="s">
        <v>380</v>
      </c>
      <c r="F47" s="318" t="s">
        <v>1010</v>
      </c>
      <c r="G47" s="318" t="s">
        <v>1814</v>
      </c>
      <c r="H47" s="318" t="s">
        <v>25</v>
      </c>
      <c r="I47" s="318" t="s">
        <v>25</v>
      </c>
      <c r="J47" s="318" t="s">
        <v>1815</v>
      </c>
      <c r="K47" s="318" t="s">
        <v>1816</v>
      </c>
      <c r="L47" s="318" t="s">
        <v>1817</v>
      </c>
      <c r="M47" s="318" t="s">
        <v>1818</v>
      </c>
      <c r="N47" s="318" t="s">
        <v>25</v>
      </c>
      <c r="O47" s="318" t="s">
        <v>381</v>
      </c>
      <c r="P47" s="318" t="s">
        <v>1819</v>
      </c>
      <c r="Q47" s="318" t="s">
        <v>171</v>
      </c>
      <c r="R47" s="318" t="s">
        <v>25</v>
      </c>
      <c r="S47" s="318" t="s">
        <v>25</v>
      </c>
      <c r="T47" s="318" t="s">
        <v>25</v>
      </c>
    </row>
    <row r="48" spans="1:20">
      <c r="A48" s="318">
        <v>711360</v>
      </c>
      <c r="B48" s="318" t="s">
        <v>320</v>
      </c>
      <c r="C48" s="318" t="s">
        <v>1008</v>
      </c>
      <c r="D48" s="318" t="s">
        <v>1009</v>
      </c>
      <c r="E48" s="318" t="s">
        <v>380</v>
      </c>
      <c r="F48" s="318" t="s">
        <v>1010</v>
      </c>
      <c r="G48" s="318" t="s">
        <v>1814</v>
      </c>
      <c r="H48" s="318" t="s">
        <v>25</v>
      </c>
      <c r="I48" s="318" t="s">
        <v>25</v>
      </c>
      <c r="J48" s="318" t="s">
        <v>1815</v>
      </c>
      <c r="K48" s="318" t="s">
        <v>1816</v>
      </c>
      <c r="L48" s="318" t="s">
        <v>1817</v>
      </c>
      <c r="M48" s="318" t="s">
        <v>1818</v>
      </c>
      <c r="N48" s="318" t="s">
        <v>25</v>
      </c>
      <c r="O48" s="318" t="s">
        <v>381</v>
      </c>
      <c r="P48" s="318" t="s">
        <v>1819</v>
      </c>
      <c r="Q48" s="318" t="s">
        <v>171</v>
      </c>
      <c r="R48" s="318" t="s">
        <v>25</v>
      </c>
      <c r="S48" s="318" t="s">
        <v>25</v>
      </c>
      <c r="T48" s="318" t="s">
        <v>1763</v>
      </c>
    </row>
    <row r="49" spans="1:20" ht="108">
      <c r="A49" s="318">
        <v>810055</v>
      </c>
      <c r="B49" s="318" t="s">
        <v>348</v>
      </c>
      <c r="C49" s="318" t="s">
        <v>1008</v>
      </c>
      <c r="D49" s="318" t="s">
        <v>1009</v>
      </c>
      <c r="E49" s="318" t="s">
        <v>380</v>
      </c>
      <c r="F49" s="318" t="s">
        <v>1010</v>
      </c>
      <c r="G49" s="318" t="s">
        <v>1820</v>
      </c>
      <c r="H49" s="318" t="s">
        <v>25</v>
      </c>
      <c r="I49" s="318" t="s">
        <v>25</v>
      </c>
      <c r="J49" s="318" t="s">
        <v>1053</v>
      </c>
      <c r="K49" s="318" t="s">
        <v>1821</v>
      </c>
      <c r="L49" s="318" t="s">
        <v>1822</v>
      </c>
      <c r="M49" s="318" t="s">
        <v>1823</v>
      </c>
      <c r="N49" s="352" t="s">
        <v>1824</v>
      </c>
      <c r="O49" s="318" t="s">
        <v>381</v>
      </c>
      <c r="P49" s="318" t="s">
        <v>1825</v>
      </c>
      <c r="Q49" s="318" t="s">
        <v>1140</v>
      </c>
      <c r="R49" s="318" t="s">
        <v>25</v>
      </c>
      <c r="S49" s="318" t="s">
        <v>25</v>
      </c>
      <c r="T49" s="318" t="s">
        <v>25</v>
      </c>
    </row>
    <row r="50" spans="1:20" ht="72">
      <c r="A50" s="318">
        <v>810071</v>
      </c>
      <c r="B50" s="318" t="s">
        <v>367</v>
      </c>
      <c r="C50" s="318" t="s">
        <v>1008</v>
      </c>
      <c r="D50" s="318" t="s">
        <v>1009</v>
      </c>
      <c r="E50" s="318" t="s">
        <v>380</v>
      </c>
      <c r="F50" s="318" t="s">
        <v>1010</v>
      </c>
      <c r="G50" s="318" t="s">
        <v>1052</v>
      </c>
      <c r="H50" s="318" t="s">
        <v>25</v>
      </c>
      <c r="I50" s="318" t="s">
        <v>25</v>
      </c>
      <c r="J50" s="318" t="s">
        <v>1053</v>
      </c>
      <c r="K50" s="318" t="s">
        <v>1054</v>
      </c>
      <c r="L50" s="318" t="s">
        <v>1055</v>
      </c>
      <c r="M50" s="318" t="s">
        <v>1056</v>
      </c>
      <c r="N50" s="352" t="s">
        <v>1057</v>
      </c>
      <c r="O50" s="318" t="s">
        <v>381</v>
      </c>
      <c r="P50" s="318" t="s">
        <v>1826</v>
      </c>
      <c r="Q50" s="318" t="s">
        <v>1827</v>
      </c>
      <c r="R50" s="318" t="s">
        <v>25</v>
      </c>
      <c r="S50" s="318" t="s">
        <v>25</v>
      </c>
      <c r="T50" s="318" t="s">
        <v>25</v>
      </c>
    </row>
    <row r="51" spans="1:20" ht="72">
      <c r="A51" s="318">
        <v>810071</v>
      </c>
      <c r="B51" s="318" t="s">
        <v>367</v>
      </c>
      <c r="C51" s="318" t="s">
        <v>1008</v>
      </c>
      <c r="D51" s="318" t="s">
        <v>1009</v>
      </c>
      <c r="E51" s="318" t="s">
        <v>380</v>
      </c>
      <c r="F51" s="318" t="s">
        <v>1010</v>
      </c>
      <c r="G51" s="318" t="s">
        <v>1052</v>
      </c>
      <c r="H51" s="318" t="s">
        <v>25</v>
      </c>
      <c r="I51" s="318" t="s">
        <v>25</v>
      </c>
      <c r="J51" s="318" t="s">
        <v>1053</v>
      </c>
      <c r="K51" s="318" t="s">
        <v>1054</v>
      </c>
      <c r="L51" s="318" t="s">
        <v>1055</v>
      </c>
      <c r="M51" s="318" t="s">
        <v>1056</v>
      </c>
      <c r="N51" s="352" t="s">
        <v>1057</v>
      </c>
      <c r="O51" s="318" t="s">
        <v>381</v>
      </c>
      <c r="P51" s="318" t="s">
        <v>1826</v>
      </c>
      <c r="Q51" s="318" t="s">
        <v>1827</v>
      </c>
      <c r="R51" s="318" t="s">
        <v>25</v>
      </c>
      <c r="S51" s="318" t="s">
        <v>25</v>
      </c>
      <c r="T51" s="318" t="s">
        <v>1763</v>
      </c>
    </row>
    <row r="52" spans="1:20">
      <c r="A52" s="318">
        <v>810386</v>
      </c>
      <c r="B52" s="318" t="s">
        <v>357</v>
      </c>
      <c r="C52" s="318" t="s">
        <v>1008</v>
      </c>
      <c r="D52" s="318" t="s">
        <v>1009</v>
      </c>
      <c r="E52" s="318" t="s">
        <v>380</v>
      </c>
      <c r="F52" s="318" t="s">
        <v>1010</v>
      </c>
      <c r="G52" s="318" t="s">
        <v>1828</v>
      </c>
      <c r="H52" s="318" t="s">
        <v>25</v>
      </c>
      <c r="I52" s="318" t="s">
        <v>25</v>
      </c>
      <c r="J52" s="318" t="s">
        <v>1053</v>
      </c>
      <c r="K52" s="318" t="s">
        <v>1829</v>
      </c>
      <c r="L52" s="318" t="s">
        <v>1830</v>
      </c>
      <c r="M52" s="318" t="s">
        <v>1831</v>
      </c>
      <c r="N52" s="318" t="s">
        <v>25</v>
      </c>
      <c r="O52" s="318" t="s">
        <v>381</v>
      </c>
      <c r="P52" s="318" t="s">
        <v>1832</v>
      </c>
      <c r="Q52" s="318" t="s">
        <v>1016</v>
      </c>
      <c r="R52" s="318" t="s">
        <v>25</v>
      </c>
      <c r="S52" s="318" t="s">
        <v>25</v>
      </c>
      <c r="T52" s="318" t="s">
        <v>25</v>
      </c>
    </row>
    <row r="53" spans="1:20" ht="72">
      <c r="A53" s="318">
        <v>910210</v>
      </c>
      <c r="B53" s="318" t="s">
        <v>335</v>
      </c>
      <c r="C53" s="318" t="s">
        <v>1008</v>
      </c>
      <c r="D53" s="318" t="s">
        <v>1009</v>
      </c>
      <c r="E53" s="318" t="s">
        <v>380</v>
      </c>
      <c r="F53" s="318" t="s">
        <v>1010</v>
      </c>
      <c r="G53" s="318" t="s">
        <v>1833</v>
      </c>
      <c r="H53" s="318" t="s">
        <v>25</v>
      </c>
      <c r="I53" s="318" t="s">
        <v>25</v>
      </c>
      <c r="J53" s="318" t="s">
        <v>1834</v>
      </c>
      <c r="K53" s="318" t="s">
        <v>1835</v>
      </c>
      <c r="L53" s="318" t="s">
        <v>1836</v>
      </c>
      <c r="M53" s="318" t="s">
        <v>25</v>
      </c>
      <c r="N53" s="352" t="s">
        <v>1837</v>
      </c>
      <c r="O53" s="318" t="s">
        <v>381</v>
      </c>
      <c r="P53" s="318" t="s">
        <v>1838</v>
      </c>
      <c r="Q53" s="318" t="s">
        <v>216</v>
      </c>
      <c r="R53" s="318" t="s">
        <v>25</v>
      </c>
      <c r="S53" s="318" t="s">
        <v>25</v>
      </c>
      <c r="T53" s="318" t="s">
        <v>25</v>
      </c>
    </row>
    <row r="54" spans="1:20">
      <c r="A54" s="318">
        <v>910442</v>
      </c>
      <c r="B54" s="318" t="s">
        <v>265</v>
      </c>
      <c r="C54" s="318" t="s">
        <v>1008</v>
      </c>
      <c r="D54" s="318" t="s">
        <v>1009</v>
      </c>
      <c r="E54" s="318" t="s">
        <v>380</v>
      </c>
      <c r="F54" s="318" t="s">
        <v>1010</v>
      </c>
      <c r="G54" s="318" t="s">
        <v>1059</v>
      </c>
      <c r="H54" s="318" t="s">
        <v>25</v>
      </c>
      <c r="I54" s="318" t="s">
        <v>25</v>
      </c>
      <c r="J54" s="318" t="s">
        <v>1060</v>
      </c>
      <c r="K54" s="318" t="s">
        <v>1061</v>
      </c>
      <c r="L54" s="318" t="s">
        <v>1062</v>
      </c>
      <c r="M54" s="318" t="s">
        <v>1063</v>
      </c>
      <c r="N54" s="318" t="s">
        <v>25</v>
      </c>
      <c r="O54" s="318" t="s">
        <v>381</v>
      </c>
      <c r="P54" s="318" t="s">
        <v>1839</v>
      </c>
      <c r="Q54" s="318" t="s">
        <v>1683</v>
      </c>
      <c r="R54" s="318" t="s">
        <v>25</v>
      </c>
      <c r="S54" s="318" t="s">
        <v>25</v>
      </c>
      <c r="T54" s="318" t="s">
        <v>25</v>
      </c>
    </row>
    <row r="55" spans="1:20">
      <c r="A55" s="318">
        <v>910558</v>
      </c>
      <c r="B55" s="318" t="s">
        <v>90</v>
      </c>
      <c r="C55" s="318" t="s">
        <v>1008</v>
      </c>
      <c r="D55" s="318" t="s">
        <v>1009</v>
      </c>
      <c r="E55" s="318" t="s">
        <v>380</v>
      </c>
      <c r="F55" s="318" t="s">
        <v>1010</v>
      </c>
      <c r="G55" s="318" t="s">
        <v>1840</v>
      </c>
      <c r="H55" s="318" t="s">
        <v>25</v>
      </c>
      <c r="I55" s="318" t="s">
        <v>25</v>
      </c>
      <c r="J55" s="318" t="s">
        <v>1065</v>
      </c>
      <c r="K55" s="318" t="s">
        <v>1841</v>
      </c>
      <c r="L55" s="318" t="s">
        <v>1842</v>
      </c>
      <c r="M55" s="318" t="s">
        <v>1843</v>
      </c>
      <c r="N55" s="318" t="s">
        <v>25</v>
      </c>
      <c r="O55" s="318" t="s">
        <v>381</v>
      </c>
      <c r="P55" s="318" t="s">
        <v>1844</v>
      </c>
      <c r="Q55" s="318" t="s">
        <v>118</v>
      </c>
      <c r="R55" s="318" t="s">
        <v>25</v>
      </c>
      <c r="S55" s="318" t="s">
        <v>25</v>
      </c>
      <c r="T55" s="318" t="s">
        <v>25</v>
      </c>
    </row>
    <row r="56" spans="1:20">
      <c r="A56" s="318">
        <v>910632</v>
      </c>
      <c r="B56" s="318" t="s">
        <v>241</v>
      </c>
      <c r="C56" s="318" t="s">
        <v>1008</v>
      </c>
      <c r="D56" s="318" t="s">
        <v>1009</v>
      </c>
      <c r="E56" s="318" t="s">
        <v>380</v>
      </c>
      <c r="F56" s="318" t="s">
        <v>1010</v>
      </c>
      <c r="G56" s="318" t="s">
        <v>1069</v>
      </c>
      <c r="H56" s="318" t="s">
        <v>25</v>
      </c>
      <c r="I56" s="318" t="s">
        <v>25</v>
      </c>
      <c r="J56" s="318" t="s">
        <v>1070</v>
      </c>
      <c r="K56" s="318" t="s">
        <v>1071</v>
      </c>
      <c r="L56" s="318" t="s">
        <v>1072</v>
      </c>
      <c r="M56" s="318" t="s">
        <v>1073</v>
      </c>
      <c r="N56" s="318" t="s">
        <v>25</v>
      </c>
      <c r="O56" s="318" t="s">
        <v>381</v>
      </c>
      <c r="P56" s="318" t="s">
        <v>1845</v>
      </c>
      <c r="Q56" s="318" t="s">
        <v>1726</v>
      </c>
      <c r="R56" s="318" t="s">
        <v>25</v>
      </c>
      <c r="S56" s="318" t="s">
        <v>25</v>
      </c>
      <c r="T56" s="318" t="s">
        <v>25</v>
      </c>
    </row>
    <row r="57" spans="1:20" ht="108">
      <c r="A57" s="318">
        <v>910657</v>
      </c>
      <c r="B57" s="318" t="s">
        <v>311</v>
      </c>
      <c r="C57" s="318" t="s">
        <v>1008</v>
      </c>
      <c r="D57" s="318" t="s">
        <v>1009</v>
      </c>
      <c r="E57" s="318" t="s">
        <v>380</v>
      </c>
      <c r="F57" s="318" t="s">
        <v>1010</v>
      </c>
      <c r="G57" s="318" t="s">
        <v>1846</v>
      </c>
      <c r="H57" s="318" t="s">
        <v>25</v>
      </c>
      <c r="I57" s="318" t="s">
        <v>25</v>
      </c>
      <c r="J57" s="318" t="s">
        <v>1060</v>
      </c>
      <c r="K57" s="318" t="s">
        <v>1847</v>
      </c>
      <c r="L57" s="318" t="s">
        <v>1848</v>
      </c>
      <c r="M57" s="318" t="s">
        <v>25</v>
      </c>
      <c r="N57" s="352" t="s">
        <v>1849</v>
      </c>
      <c r="O57" s="318" t="s">
        <v>381</v>
      </c>
      <c r="P57" s="318" t="s">
        <v>1850</v>
      </c>
      <c r="Q57" s="318" t="s">
        <v>163</v>
      </c>
      <c r="R57" s="318" t="s">
        <v>25</v>
      </c>
      <c r="S57" s="318" t="s">
        <v>25</v>
      </c>
      <c r="T57" s="318" t="s">
        <v>25</v>
      </c>
    </row>
    <row r="58" spans="1:20" ht="108">
      <c r="A58" s="318">
        <v>910657</v>
      </c>
      <c r="B58" s="318" t="s">
        <v>311</v>
      </c>
      <c r="C58" s="318" t="s">
        <v>1008</v>
      </c>
      <c r="D58" s="318" t="s">
        <v>1009</v>
      </c>
      <c r="E58" s="318" t="s">
        <v>380</v>
      </c>
      <c r="F58" s="318" t="s">
        <v>1010</v>
      </c>
      <c r="G58" s="318" t="s">
        <v>1846</v>
      </c>
      <c r="H58" s="318" t="s">
        <v>25</v>
      </c>
      <c r="I58" s="318" t="s">
        <v>25</v>
      </c>
      <c r="J58" s="318" t="s">
        <v>1060</v>
      </c>
      <c r="K58" s="318" t="s">
        <v>1847</v>
      </c>
      <c r="L58" s="318" t="s">
        <v>1848</v>
      </c>
      <c r="M58" s="318" t="s">
        <v>25</v>
      </c>
      <c r="N58" s="352" t="s">
        <v>1849</v>
      </c>
      <c r="O58" s="318" t="s">
        <v>381</v>
      </c>
      <c r="P58" s="318" t="s">
        <v>1850</v>
      </c>
      <c r="Q58" s="318" t="s">
        <v>163</v>
      </c>
      <c r="R58" s="318" t="s">
        <v>25</v>
      </c>
      <c r="S58" s="318" t="s">
        <v>25</v>
      </c>
      <c r="T58" s="318" t="s">
        <v>1674</v>
      </c>
    </row>
    <row r="59" spans="1:20">
      <c r="A59" s="318">
        <v>910822</v>
      </c>
      <c r="B59" s="318" t="s">
        <v>366</v>
      </c>
      <c r="C59" s="318" t="s">
        <v>1008</v>
      </c>
      <c r="D59" s="318" t="s">
        <v>1009</v>
      </c>
      <c r="E59" s="318" t="s">
        <v>380</v>
      </c>
      <c r="F59" s="318" t="s">
        <v>1010</v>
      </c>
      <c r="G59" s="318" t="s">
        <v>1851</v>
      </c>
      <c r="H59" s="318" t="s">
        <v>25</v>
      </c>
      <c r="I59" s="318" t="s">
        <v>25</v>
      </c>
      <c r="J59" s="318" t="s">
        <v>1852</v>
      </c>
      <c r="K59" s="318" t="s">
        <v>1853</v>
      </c>
      <c r="L59" s="318" t="s">
        <v>1854</v>
      </c>
      <c r="M59" s="318" t="s">
        <v>1855</v>
      </c>
      <c r="N59" s="318" t="s">
        <v>25</v>
      </c>
      <c r="O59" s="318" t="s">
        <v>381</v>
      </c>
      <c r="P59" s="318" t="s">
        <v>1856</v>
      </c>
      <c r="Q59" s="318" t="s">
        <v>1827</v>
      </c>
      <c r="R59" s="318" t="s">
        <v>25</v>
      </c>
      <c r="S59" s="318" t="s">
        <v>25</v>
      </c>
      <c r="T59" s="318" t="s">
        <v>25</v>
      </c>
    </row>
    <row r="60" spans="1:20">
      <c r="A60" s="318">
        <v>910822</v>
      </c>
      <c r="B60" s="318" t="s">
        <v>366</v>
      </c>
      <c r="C60" s="318" t="s">
        <v>1008</v>
      </c>
      <c r="D60" s="318" t="s">
        <v>1009</v>
      </c>
      <c r="E60" s="318" t="s">
        <v>380</v>
      </c>
      <c r="F60" s="318" t="s">
        <v>1010</v>
      </c>
      <c r="G60" s="318" t="s">
        <v>1851</v>
      </c>
      <c r="H60" s="318" t="s">
        <v>25</v>
      </c>
      <c r="I60" s="318" t="s">
        <v>25</v>
      </c>
      <c r="J60" s="318" t="s">
        <v>1852</v>
      </c>
      <c r="K60" s="318" t="s">
        <v>1853</v>
      </c>
      <c r="L60" s="318" t="s">
        <v>1854</v>
      </c>
      <c r="M60" s="318" t="s">
        <v>1855</v>
      </c>
      <c r="N60" s="318" t="s">
        <v>25</v>
      </c>
      <c r="O60" s="318" t="s">
        <v>381</v>
      </c>
      <c r="P60" s="318" t="s">
        <v>1856</v>
      </c>
      <c r="Q60" s="318" t="s">
        <v>1827</v>
      </c>
      <c r="R60" s="318" t="s">
        <v>25</v>
      </c>
      <c r="S60" s="318" t="s">
        <v>25</v>
      </c>
      <c r="T60" s="318" t="s">
        <v>1763</v>
      </c>
    </row>
    <row r="61" spans="1:20">
      <c r="A61" s="318">
        <v>1110034</v>
      </c>
      <c r="B61" s="318" t="s">
        <v>267</v>
      </c>
      <c r="C61" s="318" t="s">
        <v>1008</v>
      </c>
      <c r="D61" s="318" t="s">
        <v>1009</v>
      </c>
      <c r="E61" s="318" t="s">
        <v>380</v>
      </c>
      <c r="F61" s="318" t="s">
        <v>1010</v>
      </c>
      <c r="G61" s="318" t="s">
        <v>1857</v>
      </c>
      <c r="H61" s="318" t="s">
        <v>25</v>
      </c>
      <c r="I61" s="318" t="s">
        <v>25</v>
      </c>
      <c r="J61" s="318" t="s">
        <v>1858</v>
      </c>
      <c r="K61" s="318" t="s">
        <v>1859</v>
      </c>
      <c r="L61" s="318" t="s">
        <v>1860</v>
      </c>
      <c r="M61" s="318" t="s">
        <v>1861</v>
      </c>
      <c r="N61" s="318" t="s">
        <v>1862</v>
      </c>
      <c r="O61" s="318" t="s">
        <v>381</v>
      </c>
      <c r="P61" s="318" t="s">
        <v>1863</v>
      </c>
      <c r="Q61" s="318" t="s">
        <v>1683</v>
      </c>
      <c r="R61" s="318" t="s">
        <v>25</v>
      </c>
      <c r="S61" s="318" t="s">
        <v>25</v>
      </c>
      <c r="T61" s="318" t="s">
        <v>25</v>
      </c>
    </row>
    <row r="62" spans="1:20" ht="54">
      <c r="A62" s="318">
        <v>1110273</v>
      </c>
      <c r="B62" s="318" t="s">
        <v>231</v>
      </c>
      <c r="C62" s="318" t="s">
        <v>1008</v>
      </c>
      <c r="D62" s="318" t="s">
        <v>1009</v>
      </c>
      <c r="E62" s="318" t="s">
        <v>380</v>
      </c>
      <c r="F62" s="318" t="s">
        <v>1010</v>
      </c>
      <c r="G62" s="318" t="s">
        <v>1478</v>
      </c>
      <c r="H62" s="318" t="s">
        <v>25</v>
      </c>
      <c r="I62" s="318" t="s">
        <v>25</v>
      </c>
      <c r="J62" s="318" t="s">
        <v>1479</v>
      </c>
      <c r="K62" s="318" t="s">
        <v>1480</v>
      </c>
      <c r="L62" s="318" t="s">
        <v>1481</v>
      </c>
      <c r="M62" s="318" t="s">
        <v>1482</v>
      </c>
      <c r="N62" s="352" t="s">
        <v>1483</v>
      </c>
      <c r="O62" s="318" t="s">
        <v>381</v>
      </c>
      <c r="P62" s="318" t="s">
        <v>1864</v>
      </c>
      <c r="Q62" s="318" t="s">
        <v>118</v>
      </c>
      <c r="R62" s="318" t="s">
        <v>25</v>
      </c>
      <c r="S62" s="318" t="s">
        <v>25</v>
      </c>
      <c r="T62" s="318" t="s">
        <v>25</v>
      </c>
    </row>
    <row r="63" spans="1:20">
      <c r="A63" s="318">
        <v>1110570</v>
      </c>
      <c r="B63" s="318" t="s">
        <v>145</v>
      </c>
      <c r="C63" s="318" t="s">
        <v>1008</v>
      </c>
      <c r="D63" s="318" t="s">
        <v>1009</v>
      </c>
      <c r="E63" s="318" t="s">
        <v>380</v>
      </c>
      <c r="F63" s="318" t="s">
        <v>1010</v>
      </c>
      <c r="G63" s="318" t="s">
        <v>1865</v>
      </c>
      <c r="H63" s="318" t="s">
        <v>25</v>
      </c>
      <c r="I63" s="318" t="s">
        <v>25</v>
      </c>
      <c r="J63" s="318" t="s">
        <v>1085</v>
      </c>
      <c r="K63" s="318" t="s">
        <v>1866</v>
      </c>
      <c r="L63" s="318" t="s">
        <v>1867</v>
      </c>
      <c r="M63" s="318" t="s">
        <v>25</v>
      </c>
      <c r="N63" s="318" t="s">
        <v>382</v>
      </c>
      <c r="O63" s="318" t="s">
        <v>381</v>
      </c>
      <c r="P63" s="318" t="s">
        <v>1868</v>
      </c>
      <c r="Q63" s="318" t="s">
        <v>118</v>
      </c>
      <c r="R63" s="318" t="s">
        <v>25</v>
      </c>
      <c r="S63" s="318" t="s">
        <v>25</v>
      </c>
      <c r="T63" s="318" t="s">
        <v>25</v>
      </c>
    </row>
    <row r="64" spans="1:20">
      <c r="A64" s="318">
        <v>1210081</v>
      </c>
      <c r="B64" s="318" t="s">
        <v>324</v>
      </c>
      <c r="C64" s="318" t="s">
        <v>1008</v>
      </c>
      <c r="D64" s="318" t="s">
        <v>1009</v>
      </c>
      <c r="E64" s="318" t="s">
        <v>380</v>
      </c>
      <c r="F64" s="318" t="s">
        <v>1010</v>
      </c>
      <c r="G64" s="318" t="s">
        <v>1869</v>
      </c>
      <c r="H64" s="318" t="s">
        <v>25</v>
      </c>
      <c r="I64" s="318" t="s">
        <v>25</v>
      </c>
      <c r="J64" s="318" t="s">
        <v>1101</v>
      </c>
      <c r="K64" s="318" t="s">
        <v>1870</v>
      </c>
      <c r="L64" s="318" t="s">
        <v>1871</v>
      </c>
      <c r="M64" s="318" t="s">
        <v>1872</v>
      </c>
      <c r="N64" s="318" t="s">
        <v>25</v>
      </c>
      <c r="O64" s="318" t="s">
        <v>381</v>
      </c>
      <c r="P64" s="318" t="s">
        <v>1873</v>
      </c>
      <c r="Q64" s="318" t="s">
        <v>371</v>
      </c>
      <c r="R64" s="318" t="s">
        <v>25</v>
      </c>
      <c r="S64" s="318" t="s">
        <v>25</v>
      </c>
      <c r="T64" s="318" t="s">
        <v>25</v>
      </c>
    </row>
    <row r="65" spans="1:20">
      <c r="A65" s="318">
        <v>1210081</v>
      </c>
      <c r="B65" s="318" t="s">
        <v>324</v>
      </c>
      <c r="C65" s="318" t="s">
        <v>1008</v>
      </c>
      <c r="D65" s="318" t="s">
        <v>1009</v>
      </c>
      <c r="E65" s="318" t="s">
        <v>380</v>
      </c>
      <c r="F65" s="318" t="s">
        <v>1010</v>
      </c>
      <c r="G65" s="318" t="s">
        <v>1869</v>
      </c>
      <c r="H65" s="318" t="s">
        <v>25</v>
      </c>
      <c r="I65" s="318" t="s">
        <v>25</v>
      </c>
      <c r="J65" s="318" t="s">
        <v>1101</v>
      </c>
      <c r="K65" s="318" t="s">
        <v>1870</v>
      </c>
      <c r="L65" s="318" t="s">
        <v>1871</v>
      </c>
      <c r="M65" s="318" t="s">
        <v>1872</v>
      </c>
      <c r="N65" s="318" t="s">
        <v>25</v>
      </c>
      <c r="O65" s="318" t="s">
        <v>381</v>
      </c>
      <c r="P65" s="318" t="s">
        <v>1873</v>
      </c>
      <c r="Q65" s="318" t="s">
        <v>371</v>
      </c>
      <c r="R65" s="318" t="s">
        <v>25</v>
      </c>
      <c r="S65" s="318" t="s">
        <v>25</v>
      </c>
      <c r="T65" s="318" t="s">
        <v>1763</v>
      </c>
    </row>
    <row r="66" spans="1:20">
      <c r="A66" s="318">
        <v>1210198</v>
      </c>
      <c r="B66" s="318" t="s">
        <v>131</v>
      </c>
      <c r="C66" s="318" t="s">
        <v>1008</v>
      </c>
      <c r="D66" s="318" t="s">
        <v>1009</v>
      </c>
      <c r="E66" s="318" t="s">
        <v>380</v>
      </c>
      <c r="F66" s="318" t="s">
        <v>1010</v>
      </c>
      <c r="G66" s="318" t="s">
        <v>1874</v>
      </c>
      <c r="H66" s="318" t="s">
        <v>25</v>
      </c>
      <c r="I66" s="318" t="s">
        <v>25</v>
      </c>
      <c r="J66" s="318" t="s">
        <v>1101</v>
      </c>
      <c r="K66" s="318" t="s">
        <v>1875</v>
      </c>
      <c r="L66" s="318" t="s">
        <v>1876</v>
      </c>
      <c r="M66" s="318" t="s">
        <v>1877</v>
      </c>
      <c r="N66" s="318" t="s">
        <v>25</v>
      </c>
      <c r="O66" s="318" t="s">
        <v>381</v>
      </c>
      <c r="P66" s="318" t="s">
        <v>1878</v>
      </c>
      <c r="Q66" s="318" t="s">
        <v>118</v>
      </c>
      <c r="R66" s="318" t="s">
        <v>25</v>
      </c>
      <c r="S66" s="318" t="s">
        <v>25</v>
      </c>
      <c r="T66" s="318" t="s">
        <v>25</v>
      </c>
    </row>
    <row r="67" spans="1:20">
      <c r="A67" s="318">
        <v>1210297</v>
      </c>
      <c r="B67" s="318" t="s">
        <v>261</v>
      </c>
      <c r="C67" s="318" t="s">
        <v>1008</v>
      </c>
      <c r="D67" s="318" t="s">
        <v>1009</v>
      </c>
      <c r="E67" s="318" t="s">
        <v>380</v>
      </c>
      <c r="F67" s="318" t="s">
        <v>1010</v>
      </c>
      <c r="G67" s="318" t="s">
        <v>1879</v>
      </c>
      <c r="H67" s="318" t="s">
        <v>25</v>
      </c>
      <c r="I67" s="318" t="s">
        <v>25</v>
      </c>
      <c r="J67" s="318" t="s">
        <v>1880</v>
      </c>
      <c r="K67" s="318" t="s">
        <v>1881</v>
      </c>
      <c r="L67" s="318" t="s">
        <v>1882</v>
      </c>
      <c r="M67" s="318" t="s">
        <v>25</v>
      </c>
      <c r="N67" s="318" t="s">
        <v>383</v>
      </c>
      <c r="O67" s="318" t="s">
        <v>381</v>
      </c>
      <c r="P67" s="318" t="s">
        <v>1883</v>
      </c>
      <c r="Q67" s="318" t="s">
        <v>1683</v>
      </c>
      <c r="R67" s="318" t="s">
        <v>25</v>
      </c>
      <c r="S67" s="318" t="s">
        <v>25</v>
      </c>
      <c r="T67" s="318" t="s">
        <v>25</v>
      </c>
    </row>
    <row r="68" spans="1:20">
      <c r="A68" s="318">
        <v>1210495</v>
      </c>
      <c r="B68" s="318" t="s">
        <v>47</v>
      </c>
      <c r="C68" s="318" t="s">
        <v>1008</v>
      </c>
      <c r="D68" s="318" t="s">
        <v>1009</v>
      </c>
      <c r="E68" s="318" t="s">
        <v>380</v>
      </c>
      <c r="F68" s="318" t="s">
        <v>1010</v>
      </c>
      <c r="G68" s="318" t="s">
        <v>1095</v>
      </c>
      <c r="H68" s="318" t="s">
        <v>25</v>
      </c>
      <c r="I68" s="318" t="s">
        <v>25</v>
      </c>
      <c r="J68" s="318" t="s">
        <v>1096</v>
      </c>
      <c r="K68" s="318" t="s">
        <v>1097</v>
      </c>
      <c r="L68" s="318" t="s">
        <v>1098</v>
      </c>
      <c r="M68" s="318" t="s">
        <v>1099</v>
      </c>
      <c r="N68" s="318" t="s">
        <v>25</v>
      </c>
      <c r="O68" s="318" t="s">
        <v>381</v>
      </c>
      <c r="P68" s="318" t="s">
        <v>1884</v>
      </c>
      <c r="Q68" s="318" t="s">
        <v>225</v>
      </c>
      <c r="R68" s="318" t="s">
        <v>25</v>
      </c>
      <c r="S68" s="318" t="s">
        <v>25</v>
      </c>
      <c r="T68" s="318" t="s">
        <v>25</v>
      </c>
    </row>
    <row r="69" spans="1:20">
      <c r="A69" s="318">
        <v>1210545</v>
      </c>
      <c r="B69" s="318" t="s">
        <v>66</v>
      </c>
      <c r="C69" s="318" t="s">
        <v>1008</v>
      </c>
      <c r="D69" s="318" t="s">
        <v>1009</v>
      </c>
      <c r="E69" s="318" t="s">
        <v>380</v>
      </c>
      <c r="F69" s="318" t="s">
        <v>1010</v>
      </c>
      <c r="G69" s="318" t="s">
        <v>1885</v>
      </c>
      <c r="H69" s="318" t="s">
        <v>25</v>
      </c>
      <c r="I69" s="318" t="s">
        <v>25</v>
      </c>
      <c r="J69" s="318" t="s">
        <v>1101</v>
      </c>
      <c r="K69" s="318" t="s">
        <v>1886</v>
      </c>
      <c r="L69" s="318" t="s">
        <v>1887</v>
      </c>
      <c r="M69" s="318" t="s">
        <v>1888</v>
      </c>
      <c r="N69" s="318" t="s">
        <v>25</v>
      </c>
      <c r="O69" s="318" t="s">
        <v>381</v>
      </c>
      <c r="P69" s="318" t="s">
        <v>1889</v>
      </c>
      <c r="Q69" s="318" t="s">
        <v>210</v>
      </c>
      <c r="R69" s="318" t="s">
        <v>25</v>
      </c>
      <c r="S69" s="318" t="s">
        <v>25</v>
      </c>
      <c r="T69" s="318" t="s">
        <v>25</v>
      </c>
    </row>
    <row r="70" spans="1:20">
      <c r="A70" s="318">
        <v>1210644</v>
      </c>
      <c r="B70" s="318" t="s">
        <v>91</v>
      </c>
      <c r="C70" s="318" t="s">
        <v>1008</v>
      </c>
      <c r="D70" s="318" t="s">
        <v>1009</v>
      </c>
      <c r="E70" s="318" t="s">
        <v>380</v>
      </c>
      <c r="F70" s="318" t="s">
        <v>1010</v>
      </c>
      <c r="G70" s="318" t="s">
        <v>1890</v>
      </c>
      <c r="H70" s="318" t="s">
        <v>25</v>
      </c>
      <c r="I70" s="318" t="s">
        <v>25</v>
      </c>
      <c r="J70" s="318" t="s">
        <v>1101</v>
      </c>
      <c r="K70" s="318" t="s">
        <v>1891</v>
      </c>
      <c r="L70" s="318" t="s">
        <v>1892</v>
      </c>
      <c r="M70" s="318" t="s">
        <v>1893</v>
      </c>
      <c r="N70" s="318" t="s">
        <v>25</v>
      </c>
      <c r="O70" s="318" t="s">
        <v>381</v>
      </c>
      <c r="P70" s="318" t="s">
        <v>1894</v>
      </c>
      <c r="Q70" s="318" t="s">
        <v>118</v>
      </c>
      <c r="R70" s="318" t="s">
        <v>25</v>
      </c>
      <c r="S70" s="318" t="s">
        <v>25</v>
      </c>
      <c r="T70" s="318" t="s">
        <v>25</v>
      </c>
    </row>
    <row r="71" spans="1:20">
      <c r="A71" s="318">
        <v>1210727</v>
      </c>
      <c r="B71" s="318" t="s">
        <v>270</v>
      </c>
      <c r="C71" s="318" t="s">
        <v>1008</v>
      </c>
      <c r="D71" s="318" t="s">
        <v>1009</v>
      </c>
      <c r="E71" s="318" t="s">
        <v>380</v>
      </c>
      <c r="F71" s="318" t="s">
        <v>1010</v>
      </c>
      <c r="G71" s="318" t="s">
        <v>1895</v>
      </c>
      <c r="H71" s="318" t="s">
        <v>25</v>
      </c>
      <c r="I71" s="318" t="s">
        <v>25</v>
      </c>
      <c r="J71" s="318" t="s">
        <v>1896</v>
      </c>
      <c r="K71" s="318" t="s">
        <v>1897</v>
      </c>
      <c r="L71" s="318" t="s">
        <v>1898</v>
      </c>
      <c r="M71" s="318" t="s">
        <v>1899</v>
      </c>
      <c r="N71" s="318" t="s">
        <v>25</v>
      </c>
      <c r="O71" s="318" t="s">
        <v>381</v>
      </c>
      <c r="P71" s="318" t="s">
        <v>1900</v>
      </c>
      <c r="Q71" s="318" t="s">
        <v>1683</v>
      </c>
      <c r="R71" s="318" t="s">
        <v>25</v>
      </c>
      <c r="S71" s="318" t="s">
        <v>25</v>
      </c>
      <c r="T71" s="318" t="s">
        <v>25</v>
      </c>
    </row>
    <row r="72" spans="1:20">
      <c r="A72" s="318">
        <v>1210735</v>
      </c>
      <c r="B72" s="318" t="s">
        <v>251</v>
      </c>
      <c r="C72" s="318" t="s">
        <v>1008</v>
      </c>
      <c r="D72" s="318" t="s">
        <v>1009</v>
      </c>
      <c r="E72" s="318" t="s">
        <v>380</v>
      </c>
      <c r="F72" s="318" t="s">
        <v>1010</v>
      </c>
      <c r="G72" s="318" t="s">
        <v>1901</v>
      </c>
      <c r="H72" s="318" t="s">
        <v>25</v>
      </c>
      <c r="I72" s="318" t="s">
        <v>25</v>
      </c>
      <c r="J72" s="318" t="s">
        <v>1902</v>
      </c>
      <c r="K72" s="318" t="s">
        <v>1903</v>
      </c>
      <c r="L72" s="318" t="s">
        <v>1904</v>
      </c>
      <c r="M72" s="318" t="s">
        <v>1905</v>
      </c>
      <c r="N72" s="318" t="s">
        <v>25</v>
      </c>
      <c r="O72" s="318" t="s">
        <v>381</v>
      </c>
      <c r="P72" s="318" t="s">
        <v>1906</v>
      </c>
      <c r="Q72" s="318" t="s">
        <v>722</v>
      </c>
      <c r="R72" s="318" t="s">
        <v>25</v>
      </c>
      <c r="S72" s="318" t="s">
        <v>25</v>
      </c>
      <c r="T72" s="318" t="s">
        <v>25</v>
      </c>
    </row>
    <row r="73" spans="1:20">
      <c r="A73" s="318">
        <v>1310089</v>
      </c>
      <c r="B73" s="318" t="s">
        <v>159</v>
      </c>
      <c r="C73" s="318" t="s">
        <v>1008</v>
      </c>
      <c r="D73" s="318" t="s">
        <v>1009</v>
      </c>
      <c r="E73" s="318" t="s">
        <v>380</v>
      </c>
      <c r="F73" s="318" t="s">
        <v>1010</v>
      </c>
      <c r="G73" s="318" t="s">
        <v>1907</v>
      </c>
      <c r="H73" s="318" t="s">
        <v>25</v>
      </c>
      <c r="I73" s="318" t="s">
        <v>25</v>
      </c>
      <c r="J73" s="318" t="s">
        <v>1908</v>
      </c>
      <c r="K73" s="318" t="s">
        <v>1909</v>
      </c>
      <c r="L73" s="318" t="s">
        <v>1910</v>
      </c>
      <c r="M73" s="318" t="s">
        <v>1911</v>
      </c>
      <c r="N73" s="318" t="s">
        <v>383</v>
      </c>
      <c r="O73" s="318" t="s">
        <v>381</v>
      </c>
      <c r="P73" s="318" t="s">
        <v>1912</v>
      </c>
      <c r="Q73" s="318" t="s">
        <v>118</v>
      </c>
      <c r="R73" s="318" t="s">
        <v>25</v>
      </c>
      <c r="S73" s="318" t="s">
        <v>25</v>
      </c>
      <c r="T73" s="318" t="s">
        <v>25</v>
      </c>
    </row>
    <row r="74" spans="1:20">
      <c r="A74" s="318">
        <v>1310097</v>
      </c>
      <c r="B74" s="318" t="s">
        <v>285</v>
      </c>
      <c r="C74" s="318" t="s">
        <v>1008</v>
      </c>
      <c r="D74" s="318" t="s">
        <v>1009</v>
      </c>
      <c r="E74" s="318" t="s">
        <v>380</v>
      </c>
      <c r="F74" s="318" t="s">
        <v>1010</v>
      </c>
      <c r="G74" s="318" t="s">
        <v>1913</v>
      </c>
      <c r="H74" s="318" t="s">
        <v>25</v>
      </c>
      <c r="I74" s="318" t="s">
        <v>25</v>
      </c>
      <c r="J74" s="318" t="s">
        <v>1914</v>
      </c>
      <c r="K74" s="318" t="s">
        <v>1915</v>
      </c>
      <c r="L74" s="318" t="s">
        <v>1916</v>
      </c>
      <c r="M74" s="318" t="s">
        <v>25</v>
      </c>
      <c r="N74" s="318" t="s">
        <v>25</v>
      </c>
      <c r="O74" s="318" t="s">
        <v>381</v>
      </c>
      <c r="P74" s="318" t="s">
        <v>1917</v>
      </c>
      <c r="Q74" s="318" t="s">
        <v>339</v>
      </c>
      <c r="R74" s="318" t="s">
        <v>25</v>
      </c>
      <c r="S74" s="318" t="s">
        <v>25</v>
      </c>
      <c r="T74" s="318" t="s">
        <v>25</v>
      </c>
    </row>
    <row r="75" spans="1:20">
      <c r="A75" s="318">
        <v>1310279</v>
      </c>
      <c r="B75" s="318" t="s">
        <v>104</v>
      </c>
      <c r="C75" s="318" t="s">
        <v>1008</v>
      </c>
      <c r="D75" s="318" t="s">
        <v>1009</v>
      </c>
      <c r="E75" s="318" t="s">
        <v>380</v>
      </c>
      <c r="F75" s="318" t="s">
        <v>1010</v>
      </c>
      <c r="G75" s="318" t="s">
        <v>1918</v>
      </c>
      <c r="H75" s="318" t="s">
        <v>25</v>
      </c>
      <c r="I75" s="318" t="s">
        <v>25</v>
      </c>
      <c r="J75" s="318" t="s">
        <v>1919</v>
      </c>
      <c r="K75" s="318" t="s">
        <v>1920</v>
      </c>
      <c r="L75" s="318" t="s">
        <v>1921</v>
      </c>
      <c r="M75" s="318" t="s">
        <v>25</v>
      </c>
      <c r="N75" s="318" t="s">
        <v>25</v>
      </c>
      <c r="O75" s="318" t="s">
        <v>381</v>
      </c>
      <c r="P75" s="318" t="s">
        <v>1922</v>
      </c>
      <c r="Q75" s="318" t="s">
        <v>163</v>
      </c>
      <c r="R75" s="318" t="s">
        <v>25</v>
      </c>
      <c r="S75" s="318" t="s">
        <v>25</v>
      </c>
      <c r="T75" s="318" t="s">
        <v>25</v>
      </c>
    </row>
    <row r="76" spans="1:20" ht="72">
      <c r="A76" s="318">
        <v>1310287</v>
      </c>
      <c r="B76" s="318" t="s">
        <v>108</v>
      </c>
      <c r="C76" s="318" t="s">
        <v>1008</v>
      </c>
      <c r="D76" s="318" t="s">
        <v>1009</v>
      </c>
      <c r="E76" s="318" t="s">
        <v>380</v>
      </c>
      <c r="F76" s="318" t="s">
        <v>1010</v>
      </c>
      <c r="G76" s="318" t="s">
        <v>1923</v>
      </c>
      <c r="H76" s="318" t="s">
        <v>25</v>
      </c>
      <c r="I76" s="318" t="s">
        <v>25</v>
      </c>
      <c r="J76" s="318" t="s">
        <v>1919</v>
      </c>
      <c r="K76" s="318" t="s">
        <v>1924</v>
      </c>
      <c r="L76" s="318" t="s">
        <v>1925</v>
      </c>
      <c r="M76" s="318" t="s">
        <v>1925</v>
      </c>
      <c r="N76" s="352" t="s">
        <v>1926</v>
      </c>
      <c r="O76" s="318" t="s">
        <v>381</v>
      </c>
      <c r="P76" s="318" t="s">
        <v>1927</v>
      </c>
      <c r="Q76" s="318" t="s">
        <v>118</v>
      </c>
      <c r="R76" s="318" t="s">
        <v>25</v>
      </c>
      <c r="S76" s="318" t="s">
        <v>25</v>
      </c>
      <c r="T76" s="318" t="s">
        <v>25</v>
      </c>
    </row>
    <row r="77" spans="1:20">
      <c r="A77" s="318">
        <v>1310329</v>
      </c>
      <c r="B77" s="318" t="s">
        <v>146</v>
      </c>
      <c r="C77" s="318" t="s">
        <v>1008</v>
      </c>
      <c r="D77" s="318" t="s">
        <v>1009</v>
      </c>
      <c r="E77" s="318" t="s">
        <v>380</v>
      </c>
      <c r="F77" s="318" t="s">
        <v>1010</v>
      </c>
      <c r="G77" s="318" t="s">
        <v>1928</v>
      </c>
      <c r="H77" s="318" t="s">
        <v>25</v>
      </c>
      <c r="I77" s="318" t="s">
        <v>25</v>
      </c>
      <c r="J77" s="318" t="s">
        <v>1929</v>
      </c>
      <c r="K77" s="318" t="s">
        <v>1930</v>
      </c>
      <c r="L77" s="318" t="s">
        <v>1931</v>
      </c>
      <c r="M77" s="318" t="s">
        <v>1932</v>
      </c>
      <c r="N77" s="318" t="s">
        <v>25</v>
      </c>
      <c r="O77" s="318" t="s">
        <v>381</v>
      </c>
      <c r="P77" s="318" t="s">
        <v>1933</v>
      </c>
      <c r="Q77" s="318" t="s">
        <v>118</v>
      </c>
      <c r="R77" s="318" t="s">
        <v>25</v>
      </c>
      <c r="S77" s="318" t="s">
        <v>25</v>
      </c>
      <c r="T77" s="318" t="s">
        <v>25</v>
      </c>
    </row>
    <row r="78" spans="1:20">
      <c r="A78" s="318">
        <v>1310493</v>
      </c>
      <c r="B78" s="318" t="s">
        <v>194</v>
      </c>
      <c r="C78" s="318" t="s">
        <v>1008</v>
      </c>
      <c r="D78" s="318" t="s">
        <v>1009</v>
      </c>
      <c r="E78" s="318" t="s">
        <v>380</v>
      </c>
      <c r="F78" s="318" t="s">
        <v>1010</v>
      </c>
      <c r="G78" s="318" t="s">
        <v>1934</v>
      </c>
      <c r="H78" s="318" t="s">
        <v>25</v>
      </c>
      <c r="I78" s="318" t="s">
        <v>25</v>
      </c>
      <c r="J78" s="318" t="s">
        <v>1491</v>
      </c>
      <c r="K78" s="318" t="s">
        <v>1935</v>
      </c>
      <c r="L78" s="318" t="s">
        <v>1936</v>
      </c>
      <c r="M78" s="318" t="s">
        <v>1937</v>
      </c>
      <c r="N78" s="318" t="s">
        <v>25</v>
      </c>
      <c r="O78" s="318" t="s">
        <v>381</v>
      </c>
      <c r="P78" s="318" t="s">
        <v>1938</v>
      </c>
      <c r="Q78" s="318" t="s">
        <v>118</v>
      </c>
      <c r="R78" s="318" t="s">
        <v>25</v>
      </c>
      <c r="S78" s="318" t="s">
        <v>25</v>
      </c>
      <c r="T78" s="318" t="s">
        <v>25</v>
      </c>
    </row>
    <row r="79" spans="1:20">
      <c r="A79" s="318">
        <v>1310592</v>
      </c>
      <c r="B79" s="318" t="s">
        <v>260</v>
      </c>
      <c r="C79" s="318" t="s">
        <v>1008</v>
      </c>
      <c r="D79" s="318" t="s">
        <v>1009</v>
      </c>
      <c r="E79" s="318" t="s">
        <v>380</v>
      </c>
      <c r="F79" s="318" t="s">
        <v>1010</v>
      </c>
      <c r="G79" s="318" t="s">
        <v>1939</v>
      </c>
      <c r="H79" s="318" t="s">
        <v>25</v>
      </c>
      <c r="I79" s="318" t="s">
        <v>25</v>
      </c>
      <c r="J79" s="318" t="s">
        <v>1940</v>
      </c>
      <c r="K79" s="318" t="s">
        <v>1941</v>
      </c>
      <c r="L79" s="318" t="s">
        <v>1942</v>
      </c>
      <c r="M79" s="318" t="s">
        <v>1943</v>
      </c>
      <c r="N79" s="318" t="s">
        <v>25</v>
      </c>
      <c r="O79" s="318" t="s">
        <v>381</v>
      </c>
      <c r="P79" s="318" t="s">
        <v>1944</v>
      </c>
      <c r="Q79" s="318" t="s">
        <v>1683</v>
      </c>
      <c r="R79" s="318" t="s">
        <v>25</v>
      </c>
      <c r="S79" s="318" t="s">
        <v>25</v>
      </c>
      <c r="T79" s="318" t="s">
        <v>25</v>
      </c>
    </row>
    <row r="80" spans="1:20">
      <c r="A80" s="318">
        <v>1410087</v>
      </c>
      <c r="B80" s="318" t="s">
        <v>31</v>
      </c>
      <c r="C80" s="318" t="s">
        <v>1008</v>
      </c>
      <c r="D80" s="318" t="s">
        <v>1009</v>
      </c>
      <c r="E80" s="318" t="s">
        <v>380</v>
      </c>
      <c r="F80" s="318" t="s">
        <v>1010</v>
      </c>
      <c r="G80" s="318" t="s">
        <v>1945</v>
      </c>
      <c r="H80" s="318" t="s">
        <v>25</v>
      </c>
      <c r="I80" s="318" t="s">
        <v>25</v>
      </c>
      <c r="J80" s="318" t="s">
        <v>1106</v>
      </c>
      <c r="K80" s="318" t="s">
        <v>1946</v>
      </c>
      <c r="L80" s="318" t="s">
        <v>1947</v>
      </c>
      <c r="M80" s="318" t="s">
        <v>1948</v>
      </c>
      <c r="N80" s="318" t="s">
        <v>25</v>
      </c>
      <c r="O80" s="318" t="s">
        <v>381</v>
      </c>
      <c r="P80" s="318" t="s">
        <v>1949</v>
      </c>
      <c r="Q80" s="318" t="s">
        <v>116</v>
      </c>
      <c r="R80" s="318" t="s">
        <v>25</v>
      </c>
      <c r="S80" s="318" t="s">
        <v>25</v>
      </c>
      <c r="T80" s="318" t="s">
        <v>25</v>
      </c>
    </row>
    <row r="81" spans="1:20" ht="72">
      <c r="A81" s="318">
        <v>1410111</v>
      </c>
      <c r="B81" s="318" t="s">
        <v>202</v>
      </c>
      <c r="C81" s="318" t="s">
        <v>1008</v>
      </c>
      <c r="D81" s="318" t="s">
        <v>1009</v>
      </c>
      <c r="E81" s="318" t="s">
        <v>380</v>
      </c>
      <c r="F81" s="318" t="s">
        <v>1010</v>
      </c>
      <c r="G81" s="318" t="s">
        <v>1950</v>
      </c>
      <c r="H81" s="318" t="s">
        <v>25</v>
      </c>
      <c r="I81" s="318" t="s">
        <v>25</v>
      </c>
      <c r="J81" s="318" t="s">
        <v>1106</v>
      </c>
      <c r="K81" s="318" t="s">
        <v>1951</v>
      </c>
      <c r="L81" s="318" t="s">
        <v>1952</v>
      </c>
      <c r="M81" s="318" t="s">
        <v>1953</v>
      </c>
      <c r="N81" s="352" t="s">
        <v>1954</v>
      </c>
      <c r="O81" s="318" t="s">
        <v>381</v>
      </c>
      <c r="P81" s="318" t="s">
        <v>1955</v>
      </c>
      <c r="Q81" s="318" t="s">
        <v>118</v>
      </c>
      <c r="R81" s="318" t="s">
        <v>25</v>
      </c>
      <c r="S81" s="318" t="s">
        <v>25</v>
      </c>
      <c r="T81" s="318" t="s">
        <v>25</v>
      </c>
    </row>
    <row r="82" spans="1:20">
      <c r="A82" s="318">
        <v>1410137</v>
      </c>
      <c r="B82" s="318" t="s">
        <v>172</v>
      </c>
      <c r="C82" s="318" t="s">
        <v>1008</v>
      </c>
      <c r="D82" s="318" t="s">
        <v>1009</v>
      </c>
      <c r="E82" s="318" t="s">
        <v>380</v>
      </c>
      <c r="F82" s="318" t="s">
        <v>1010</v>
      </c>
      <c r="G82" s="318" t="s">
        <v>1956</v>
      </c>
      <c r="H82" s="318" t="s">
        <v>25</v>
      </c>
      <c r="I82" s="318" t="s">
        <v>25</v>
      </c>
      <c r="J82" s="318" t="s">
        <v>1497</v>
      </c>
      <c r="K82" s="318" t="s">
        <v>1957</v>
      </c>
      <c r="L82" s="318" t="s">
        <v>1958</v>
      </c>
      <c r="M82" s="318" t="s">
        <v>1959</v>
      </c>
      <c r="N82" s="318" t="s">
        <v>25</v>
      </c>
      <c r="O82" s="318" t="s">
        <v>381</v>
      </c>
      <c r="P82" s="318" t="s">
        <v>1960</v>
      </c>
      <c r="Q82" s="318" t="s">
        <v>118</v>
      </c>
      <c r="R82" s="318" t="s">
        <v>25</v>
      </c>
      <c r="S82" s="318" t="s">
        <v>25</v>
      </c>
      <c r="T82" s="318" t="s">
        <v>25</v>
      </c>
    </row>
    <row r="83" spans="1:20">
      <c r="A83" s="318">
        <v>1410178</v>
      </c>
      <c r="B83" s="318" t="s">
        <v>147</v>
      </c>
      <c r="C83" s="318" t="s">
        <v>1008</v>
      </c>
      <c r="D83" s="318" t="s">
        <v>1009</v>
      </c>
      <c r="E83" s="318" t="s">
        <v>380</v>
      </c>
      <c r="F83" s="318" t="s">
        <v>1010</v>
      </c>
      <c r="G83" s="318" t="s">
        <v>1961</v>
      </c>
      <c r="H83" s="318" t="s">
        <v>25</v>
      </c>
      <c r="I83" s="318" t="s">
        <v>25</v>
      </c>
      <c r="J83" s="318" t="s">
        <v>1497</v>
      </c>
      <c r="K83" s="318" t="s">
        <v>1962</v>
      </c>
      <c r="L83" s="318" t="s">
        <v>1963</v>
      </c>
      <c r="M83" s="318" t="s">
        <v>1964</v>
      </c>
      <c r="N83" s="318" t="s">
        <v>25</v>
      </c>
      <c r="O83" s="318" t="s">
        <v>381</v>
      </c>
      <c r="P83" s="318" t="s">
        <v>1965</v>
      </c>
      <c r="Q83" s="318" t="s">
        <v>118</v>
      </c>
      <c r="R83" s="318" t="s">
        <v>25</v>
      </c>
      <c r="S83" s="318" t="s">
        <v>25</v>
      </c>
      <c r="T83" s="318" t="s">
        <v>25</v>
      </c>
    </row>
    <row r="84" spans="1:20">
      <c r="A84" s="318">
        <v>1410426</v>
      </c>
      <c r="B84" s="318" t="s">
        <v>279</v>
      </c>
      <c r="C84" s="318" t="s">
        <v>1008</v>
      </c>
      <c r="D84" s="318" t="s">
        <v>1009</v>
      </c>
      <c r="E84" s="318" t="s">
        <v>380</v>
      </c>
      <c r="F84" s="318" t="s">
        <v>1010</v>
      </c>
      <c r="G84" s="318" t="s">
        <v>1966</v>
      </c>
      <c r="H84" s="318" t="s">
        <v>25</v>
      </c>
      <c r="I84" s="318" t="s">
        <v>25</v>
      </c>
      <c r="J84" s="318" t="s">
        <v>1967</v>
      </c>
      <c r="K84" s="318" t="s">
        <v>1968</v>
      </c>
      <c r="L84" s="318" t="s">
        <v>1969</v>
      </c>
      <c r="M84" s="318" t="s">
        <v>1970</v>
      </c>
      <c r="N84" s="318" t="s">
        <v>25</v>
      </c>
      <c r="O84" s="318" t="s">
        <v>381</v>
      </c>
      <c r="P84" s="318" t="s">
        <v>1971</v>
      </c>
      <c r="Q84" s="318" t="s">
        <v>721</v>
      </c>
      <c r="R84" s="318" t="s">
        <v>25</v>
      </c>
      <c r="S84" s="318" t="s">
        <v>25</v>
      </c>
      <c r="T84" s="318" t="s">
        <v>25</v>
      </c>
    </row>
    <row r="85" spans="1:20">
      <c r="A85" s="318">
        <v>1410434</v>
      </c>
      <c r="B85" s="318" t="s">
        <v>350</v>
      </c>
      <c r="C85" s="318" t="s">
        <v>1008</v>
      </c>
      <c r="D85" s="318" t="s">
        <v>1009</v>
      </c>
      <c r="E85" s="318" t="s">
        <v>380</v>
      </c>
      <c r="F85" s="318" t="s">
        <v>1010</v>
      </c>
      <c r="G85" s="318" t="s">
        <v>1105</v>
      </c>
      <c r="H85" s="318" t="s">
        <v>25</v>
      </c>
      <c r="I85" s="318" t="s">
        <v>25</v>
      </c>
      <c r="J85" s="318" t="s">
        <v>1106</v>
      </c>
      <c r="K85" s="318" t="s">
        <v>1107</v>
      </c>
      <c r="L85" s="318" t="s">
        <v>1108</v>
      </c>
      <c r="M85" s="318" t="s">
        <v>1109</v>
      </c>
      <c r="N85" s="318" t="s">
        <v>25</v>
      </c>
      <c r="O85" s="318" t="s">
        <v>381</v>
      </c>
      <c r="P85" s="318" t="s">
        <v>1972</v>
      </c>
      <c r="Q85" s="318" t="s">
        <v>1140</v>
      </c>
      <c r="R85" s="318" t="s">
        <v>25</v>
      </c>
      <c r="S85" s="318" t="s">
        <v>25</v>
      </c>
      <c r="T85" s="318" t="s">
        <v>25</v>
      </c>
    </row>
    <row r="86" spans="1:20">
      <c r="A86" s="318">
        <v>1410434</v>
      </c>
      <c r="B86" s="318" t="s">
        <v>350</v>
      </c>
      <c r="C86" s="318" t="s">
        <v>1008</v>
      </c>
      <c r="D86" s="318" t="s">
        <v>1009</v>
      </c>
      <c r="E86" s="318" t="s">
        <v>380</v>
      </c>
      <c r="F86" s="318" t="s">
        <v>1010</v>
      </c>
      <c r="G86" s="318" t="s">
        <v>1105</v>
      </c>
      <c r="H86" s="318" t="s">
        <v>25</v>
      </c>
      <c r="I86" s="318" t="s">
        <v>25</v>
      </c>
      <c r="J86" s="318" t="s">
        <v>1106</v>
      </c>
      <c r="K86" s="318" t="s">
        <v>1107</v>
      </c>
      <c r="L86" s="318" t="s">
        <v>1108</v>
      </c>
      <c r="M86" s="318" t="s">
        <v>1109</v>
      </c>
      <c r="N86" s="318" t="s">
        <v>25</v>
      </c>
      <c r="O86" s="318" t="s">
        <v>381</v>
      </c>
      <c r="P86" s="318" t="s">
        <v>1972</v>
      </c>
      <c r="Q86" s="318" t="s">
        <v>1140</v>
      </c>
      <c r="R86" s="318" t="s">
        <v>25</v>
      </c>
      <c r="S86" s="318" t="s">
        <v>25</v>
      </c>
      <c r="T86" s="318" t="s">
        <v>1763</v>
      </c>
    </row>
    <row r="87" spans="1:20" ht="108">
      <c r="A87" s="318">
        <v>1510019</v>
      </c>
      <c r="B87" s="318" t="s">
        <v>228</v>
      </c>
      <c r="C87" s="318" t="s">
        <v>1008</v>
      </c>
      <c r="D87" s="318" t="s">
        <v>1009</v>
      </c>
      <c r="E87" s="318" t="s">
        <v>380</v>
      </c>
      <c r="F87" s="318" t="s">
        <v>1010</v>
      </c>
      <c r="G87" s="318" t="s">
        <v>1503</v>
      </c>
      <c r="H87" s="318" t="s">
        <v>1504</v>
      </c>
      <c r="I87" s="318" t="s">
        <v>25</v>
      </c>
      <c r="J87" s="318" t="s">
        <v>1505</v>
      </c>
      <c r="K87" s="318" t="s">
        <v>1506</v>
      </c>
      <c r="L87" s="318" t="s">
        <v>1507</v>
      </c>
      <c r="M87" s="318" t="s">
        <v>1508</v>
      </c>
      <c r="N87" s="352" t="s">
        <v>1509</v>
      </c>
      <c r="O87" s="318" t="s">
        <v>381</v>
      </c>
      <c r="P87" s="318" t="s">
        <v>1973</v>
      </c>
      <c r="Q87" s="318" t="s">
        <v>118</v>
      </c>
      <c r="R87" s="318" t="s">
        <v>25</v>
      </c>
      <c r="S87" s="318" t="s">
        <v>25</v>
      </c>
      <c r="T87" s="318" t="s">
        <v>25</v>
      </c>
    </row>
    <row r="88" spans="1:20">
      <c r="A88" s="318">
        <v>1510050</v>
      </c>
      <c r="B88" s="318" t="s">
        <v>322</v>
      </c>
      <c r="C88" s="318" t="s">
        <v>1008</v>
      </c>
      <c r="D88" s="318" t="s">
        <v>1009</v>
      </c>
      <c r="E88" s="318" t="s">
        <v>380</v>
      </c>
      <c r="F88" s="318" t="s">
        <v>1010</v>
      </c>
      <c r="G88" s="318" t="s">
        <v>1974</v>
      </c>
      <c r="H88" s="318" t="s">
        <v>25</v>
      </c>
      <c r="I88" s="318" t="s">
        <v>25</v>
      </c>
      <c r="J88" s="318" t="s">
        <v>1975</v>
      </c>
      <c r="K88" s="318" t="s">
        <v>1976</v>
      </c>
      <c r="L88" s="318" t="s">
        <v>1977</v>
      </c>
      <c r="M88" s="318" t="s">
        <v>1978</v>
      </c>
      <c r="N88" s="318" t="s">
        <v>25</v>
      </c>
      <c r="O88" s="318" t="s">
        <v>381</v>
      </c>
      <c r="P88" s="318" t="s">
        <v>1979</v>
      </c>
      <c r="Q88" s="318" t="s">
        <v>1980</v>
      </c>
      <c r="R88" s="318" t="s">
        <v>25</v>
      </c>
      <c r="S88" s="318" t="s">
        <v>25</v>
      </c>
      <c r="T88" s="318" t="s">
        <v>25</v>
      </c>
    </row>
    <row r="89" spans="1:20" ht="72">
      <c r="A89" s="318">
        <v>1510068</v>
      </c>
      <c r="B89" s="318" t="s">
        <v>195</v>
      </c>
      <c r="C89" s="318" t="s">
        <v>1008</v>
      </c>
      <c r="D89" s="318" t="s">
        <v>1009</v>
      </c>
      <c r="E89" s="318" t="s">
        <v>380</v>
      </c>
      <c r="F89" s="318" t="s">
        <v>1010</v>
      </c>
      <c r="G89" s="318" t="s">
        <v>1981</v>
      </c>
      <c r="H89" s="318" t="s">
        <v>25</v>
      </c>
      <c r="I89" s="318" t="s">
        <v>25</v>
      </c>
      <c r="J89" s="318" t="s">
        <v>1982</v>
      </c>
      <c r="K89" s="318" t="s">
        <v>1983</v>
      </c>
      <c r="L89" s="318" t="s">
        <v>1984</v>
      </c>
      <c r="M89" s="318" t="s">
        <v>1985</v>
      </c>
      <c r="N89" s="352" t="s">
        <v>1986</v>
      </c>
      <c r="O89" s="318" t="s">
        <v>381</v>
      </c>
      <c r="P89" s="318" t="s">
        <v>1987</v>
      </c>
      <c r="Q89" s="318" t="s">
        <v>118</v>
      </c>
      <c r="R89" s="318" t="s">
        <v>25</v>
      </c>
      <c r="S89" s="318" t="s">
        <v>25</v>
      </c>
      <c r="T89" s="318" t="s">
        <v>25</v>
      </c>
    </row>
    <row r="90" spans="1:20" ht="108">
      <c r="A90" s="318">
        <v>1510076</v>
      </c>
      <c r="B90" s="318" t="s">
        <v>203</v>
      </c>
      <c r="C90" s="318" t="s">
        <v>1008</v>
      </c>
      <c r="D90" s="318" t="s">
        <v>1009</v>
      </c>
      <c r="E90" s="318" t="s">
        <v>380</v>
      </c>
      <c r="F90" s="318" t="s">
        <v>1010</v>
      </c>
      <c r="G90" s="318" t="s">
        <v>1988</v>
      </c>
      <c r="H90" s="318" t="s">
        <v>25</v>
      </c>
      <c r="I90" s="318" t="s">
        <v>25</v>
      </c>
      <c r="J90" s="318" t="s">
        <v>1137</v>
      </c>
      <c r="K90" s="318" t="s">
        <v>1989</v>
      </c>
      <c r="L90" s="318" t="s">
        <v>1990</v>
      </c>
      <c r="M90" s="318" t="s">
        <v>1991</v>
      </c>
      <c r="N90" s="352" t="s">
        <v>1992</v>
      </c>
      <c r="O90" s="318" t="s">
        <v>381</v>
      </c>
      <c r="P90" s="318" t="s">
        <v>1993</v>
      </c>
      <c r="Q90" s="318" t="s">
        <v>118</v>
      </c>
      <c r="R90" s="318" t="s">
        <v>25</v>
      </c>
      <c r="S90" s="318" t="s">
        <v>25</v>
      </c>
      <c r="T90" s="318" t="s">
        <v>25</v>
      </c>
    </row>
    <row r="91" spans="1:20">
      <c r="A91" s="318">
        <v>1510118</v>
      </c>
      <c r="B91" s="318" t="s">
        <v>92</v>
      </c>
      <c r="C91" s="318" t="s">
        <v>1008</v>
      </c>
      <c r="D91" s="318" t="s">
        <v>1009</v>
      </c>
      <c r="E91" s="318" t="s">
        <v>380</v>
      </c>
      <c r="F91" s="318" t="s">
        <v>1010</v>
      </c>
      <c r="G91" s="318" t="s">
        <v>1994</v>
      </c>
      <c r="H91" s="318" t="s">
        <v>25</v>
      </c>
      <c r="I91" s="318" t="s">
        <v>25</v>
      </c>
      <c r="J91" s="318" t="s">
        <v>1995</v>
      </c>
      <c r="K91" s="318" t="s">
        <v>1996</v>
      </c>
      <c r="L91" s="318" t="s">
        <v>1997</v>
      </c>
      <c r="M91" s="318" t="s">
        <v>1997</v>
      </c>
      <c r="N91" s="318" t="s">
        <v>25</v>
      </c>
      <c r="O91" s="318" t="s">
        <v>381</v>
      </c>
      <c r="P91" s="318" t="s">
        <v>1998</v>
      </c>
      <c r="Q91" s="318" t="s">
        <v>118</v>
      </c>
      <c r="R91" s="318" t="s">
        <v>25</v>
      </c>
      <c r="S91" s="318" t="s">
        <v>25</v>
      </c>
      <c r="T91" s="318" t="s">
        <v>25</v>
      </c>
    </row>
    <row r="92" spans="1:20" ht="54">
      <c r="A92" s="318">
        <v>1510126</v>
      </c>
      <c r="B92" s="318" t="s">
        <v>262</v>
      </c>
      <c r="C92" s="318" t="s">
        <v>1008</v>
      </c>
      <c r="D92" s="318" t="s">
        <v>1009</v>
      </c>
      <c r="E92" s="318" t="s">
        <v>380</v>
      </c>
      <c r="F92" s="318" t="s">
        <v>1010</v>
      </c>
      <c r="G92" s="318" t="s">
        <v>1999</v>
      </c>
      <c r="H92" s="318" t="s">
        <v>2000</v>
      </c>
      <c r="I92" s="318" t="s">
        <v>25</v>
      </c>
      <c r="J92" s="318" t="s">
        <v>2001</v>
      </c>
      <c r="K92" s="318" t="s">
        <v>2002</v>
      </c>
      <c r="L92" s="318" t="s">
        <v>2003</v>
      </c>
      <c r="M92" s="318" t="s">
        <v>2004</v>
      </c>
      <c r="N92" s="352" t="s">
        <v>2005</v>
      </c>
      <c r="O92" s="318" t="s">
        <v>381</v>
      </c>
      <c r="P92" s="318" t="s">
        <v>2006</v>
      </c>
      <c r="Q92" s="318" t="s">
        <v>1683</v>
      </c>
      <c r="R92" s="318" t="s">
        <v>25</v>
      </c>
      <c r="S92" s="318" t="s">
        <v>25</v>
      </c>
      <c r="T92" s="318" t="s">
        <v>25</v>
      </c>
    </row>
    <row r="93" spans="1:20">
      <c r="A93" s="318">
        <v>1510332</v>
      </c>
      <c r="B93" s="318" t="s">
        <v>276</v>
      </c>
      <c r="C93" s="318" t="s">
        <v>1008</v>
      </c>
      <c r="D93" s="318" t="s">
        <v>1009</v>
      </c>
      <c r="E93" s="318" t="s">
        <v>380</v>
      </c>
      <c r="F93" s="318" t="s">
        <v>1010</v>
      </c>
      <c r="G93" s="318" t="s">
        <v>2007</v>
      </c>
      <c r="H93" s="318" t="s">
        <v>25</v>
      </c>
      <c r="I93" s="318" t="s">
        <v>25</v>
      </c>
      <c r="J93" s="318" t="s">
        <v>2008</v>
      </c>
      <c r="K93" s="318" t="s">
        <v>2009</v>
      </c>
      <c r="L93" s="318" t="s">
        <v>2010</v>
      </c>
      <c r="M93" s="318" t="s">
        <v>2011</v>
      </c>
      <c r="N93" s="318" t="s">
        <v>25</v>
      </c>
      <c r="O93" s="318" t="s">
        <v>381</v>
      </c>
      <c r="P93" s="318" t="s">
        <v>2012</v>
      </c>
      <c r="Q93" s="318" t="s">
        <v>127</v>
      </c>
      <c r="R93" s="318" t="s">
        <v>25</v>
      </c>
      <c r="S93" s="318" t="s">
        <v>25</v>
      </c>
      <c r="T93" s="318" t="s">
        <v>25</v>
      </c>
    </row>
    <row r="94" spans="1:20">
      <c r="A94" s="318">
        <v>1510399</v>
      </c>
      <c r="B94" s="318" t="s">
        <v>109</v>
      </c>
      <c r="C94" s="318" t="s">
        <v>1008</v>
      </c>
      <c r="D94" s="318" t="s">
        <v>1009</v>
      </c>
      <c r="E94" s="318" t="s">
        <v>380</v>
      </c>
      <c r="F94" s="318" t="s">
        <v>1010</v>
      </c>
      <c r="G94" s="318" t="s">
        <v>2013</v>
      </c>
      <c r="H94" s="318" t="s">
        <v>25</v>
      </c>
      <c r="I94" s="318" t="s">
        <v>25</v>
      </c>
      <c r="J94" s="318" t="s">
        <v>2014</v>
      </c>
      <c r="K94" s="318" t="s">
        <v>2015</v>
      </c>
      <c r="L94" s="318" t="s">
        <v>2016</v>
      </c>
      <c r="M94" s="318" t="s">
        <v>2017</v>
      </c>
      <c r="N94" s="318" t="s">
        <v>2018</v>
      </c>
      <c r="O94" s="318" t="s">
        <v>381</v>
      </c>
      <c r="P94" s="318" t="s">
        <v>2019</v>
      </c>
      <c r="Q94" s="318" t="s">
        <v>118</v>
      </c>
      <c r="R94" s="318" t="s">
        <v>25</v>
      </c>
      <c r="S94" s="318" t="s">
        <v>25</v>
      </c>
      <c r="T94" s="318" t="s">
        <v>25</v>
      </c>
    </row>
    <row r="95" spans="1:20">
      <c r="A95" s="318">
        <v>1510548</v>
      </c>
      <c r="B95" s="318" t="s">
        <v>226</v>
      </c>
      <c r="C95" s="318" t="s">
        <v>1008</v>
      </c>
      <c r="D95" s="318" t="s">
        <v>1009</v>
      </c>
      <c r="E95" s="318" t="s">
        <v>380</v>
      </c>
      <c r="F95" s="318" t="s">
        <v>1010</v>
      </c>
      <c r="G95" s="318" t="s">
        <v>2020</v>
      </c>
      <c r="H95" s="318" t="s">
        <v>25</v>
      </c>
      <c r="I95" s="318" t="s">
        <v>25</v>
      </c>
      <c r="J95" s="318" t="s">
        <v>1127</v>
      </c>
      <c r="K95" s="318" t="s">
        <v>2021</v>
      </c>
      <c r="L95" s="318" t="s">
        <v>2022</v>
      </c>
      <c r="M95" s="318" t="s">
        <v>2023</v>
      </c>
      <c r="N95" s="318" t="s">
        <v>2024</v>
      </c>
      <c r="O95" s="318" t="s">
        <v>381</v>
      </c>
      <c r="P95" s="318" t="s">
        <v>2025</v>
      </c>
      <c r="Q95" s="318" t="s">
        <v>118</v>
      </c>
      <c r="R95" s="318" t="s">
        <v>25</v>
      </c>
      <c r="S95" s="318" t="s">
        <v>25</v>
      </c>
      <c r="T95" s="318" t="s">
        <v>25</v>
      </c>
    </row>
    <row r="96" spans="1:20">
      <c r="A96" s="318">
        <v>1510647</v>
      </c>
      <c r="B96" s="318" t="s">
        <v>93</v>
      </c>
      <c r="C96" s="318" t="s">
        <v>1008</v>
      </c>
      <c r="D96" s="318" t="s">
        <v>1009</v>
      </c>
      <c r="E96" s="318" t="s">
        <v>380</v>
      </c>
      <c r="F96" s="318" t="s">
        <v>1010</v>
      </c>
      <c r="G96" s="318" t="s">
        <v>2026</v>
      </c>
      <c r="H96" s="318" t="s">
        <v>25</v>
      </c>
      <c r="I96" s="318" t="s">
        <v>25</v>
      </c>
      <c r="J96" s="318" t="s">
        <v>2027</v>
      </c>
      <c r="K96" s="318" t="s">
        <v>2028</v>
      </c>
      <c r="L96" s="318" t="s">
        <v>2029</v>
      </c>
      <c r="M96" s="318" t="s">
        <v>2030</v>
      </c>
      <c r="N96" s="318" t="s">
        <v>25</v>
      </c>
      <c r="O96" s="318" t="s">
        <v>381</v>
      </c>
      <c r="P96" s="318" t="s">
        <v>2031</v>
      </c>
      <c r="Q96" s="318" t="s">
        <v>118</v>
      </c>
      <c r="R96" s="318" t="s">
        <v>25</v>
      </c>
      <c r="S96" s="318" t="s">
        <v>25</v>
      </c>
      <c r="T96" s="318" t="s">
        <v>25</v>
      </c>
    </row>
    <row r="97" spans="1:20">
      <c r="A97" s="318">
        <v>1510720</v>
      </c>
      <c r="B97" s="318" t="s">
        <v>307</v>
      </c>
      <c r="C97" s="318" t="s">
        <v>1008</v>
      </c>
      <c r="D97" s="318" t="s">
        <v>1009</v>
      </c>
      <c r="E97" s="318" t="s">
        <v>380</v>
      </c>
      <c r="F97" s="318" t="s">
        <v>1010</v>
      </c>
      <c r="G97" s="318" t="s">
        <v>1121</v>
      </c>
      <c r="H97" s="318" t="s">
        <v>25</v>
      </c>
      <c r="I97" s="318" t="s">
        <v>25</v>
      </c>
      <c r="J97" s="318" t="s">
        <v>1122</v>
      </c>
      <c r="K97" s="318" t="s">
        <v>1123</v>
      </c>
      <c r="L97" s="318" t="s">
        <v>1124</v>
      </c>
      <c r="M97" s="318" t="s">
        <v>1125</v>
      </c>
      <c r="N97" s="318" t="s">
        <v>25</v>
      </c>
      <c r="O97" s="318" t="s">
        <v>381</v>
      </c>
      <c r="P97" s="318" t="s">
        <v>2032</v>
      </c>
      <c r="Q97" s="318" t="s">
        <v>210</v>
      </c>
      <c r="R97" s="318" t="s">
        <v>25</v>
      </c>
      <c r="S97" s="318" t="s">
        <v>25</v>
      </c>
      <c r="T97" s="318" t="s">
        <v>25</v>
      </c>
    </row>
    <row r="98" spans="1:20">
      <c r="A98" s="318">
        <v>1510738</v>
      </c>
      <c r="B98" s="318" t="s">
        <v>302</v>
      </c>
      <c r="C98" s="318" t="s">
        <v>1008</v>
      </c>
      <c r="D98" s="318" t="s">
        <v>1009</v>
      </c>
      <c r="E98" s="318" t="s">
        <v>380</v>
      </c>
      <c r="F98" s="318" t="s">
        <v>1010</v>
      </c>
      <c r="G98" s="318" t="s">
        <v>2033</v>
      </c>
      <c r="H98" s="318" t="s">
        <v>25</v>
      </c>
      <c r="I98" s="318" t="s">
        <v>25</v>
      </c>
      <c r="J98" s="318" t="s">
        <v>1122</v>
      </c>
      <c r="K98" s="318" t="s">
        <v>2034</v>
      </c>
      <c r="L98" s="318" t="s">
        <v>2035</v>
      </c>
      <c r="M98" s="318" t="s">
        <v>2036</v>
      </c>
      <c r="N98" s="318" t="s">
        <v>25</v>
      </c>
      <c r="O98" s="318" t="s">
        <v>381</v>
      </c>
      <c r="P98" s="318" t="s">
        <v>2037</v>
      </c>
      <c r="Q98" s="318" t="s">
        <v>163</v>
      </c>
      <c r="R98" s="318" t="s">
        <v>25</v>
      </c>
      <c r="S98" s="318" t="s">
        <v>25</v>
      </c>
      <c r="T98" s="318" t="s">
        <v>25</v>
      </c>
    </row>
    <row r="99" spans="1:20">
      <c r="A99" s="318">
        <v>1511017</v>
      </c>
      <c r="B99" s="318" t="s">
        <v>323</v>
      </c>
      <c r="C99" s="318" t="s">
        <v>1008</v>
      </c>
      <c r="D99" s="318" t="s">
        <v>1009</v>
      </c>
      <c r="E99" s="318" t="s">
        <v>380</v>
      </c>
      <c r="F99" s="318" t="s">
        <v>1010</v>
      </c>
      <c r="G99" s="318" t="s">
        <v>2038</v>
      </c>
      <c r="H99" s="318" t="s">
        <v>25</v>
      </c>
      <c r="I99" s="318" t="s">
        <v>25</v>
      </c>
      <c r="J99" s="318" t="s">
        <v>2039</v>
      </c>
      <c r="K99" s="318" t="s">
        <v>2040</v>
      </c>
      <c r="L99" s="318" t="s">
        <v>2041</v>
      </c>
      <c r="M99" s="318" t="s">
        <v>2042</v>
      </c>
      <c r="N99" s="318" t="s">
        <v>383</v>
      </c>
      <c r="O99" s="318" t="s">
        <v>381</v>
      </c>
      <c r="P99" s="318" t="s">
        <v>2043</v>
      </c>
      <c r="Q99" s="318" t="s">
        <v>371</v>
      </c>
      <c r="R99" s="318" t="s">
        <v>25</v>
      </c>
      <c r="S99" s="318" t="s">
        <v>25</v>
      </c>
      <c r="T99" s="318" t="s">
        <v>25</v>
      </c>
    </row>
    <row r="100" spans="1:20">
      <c r="A100" s="318">
        <v>1511025</v>
      </c>
      <c r="B100" s="318" t="s">
        <v>110</v>
      </c>
      <c r="C100" s="318" t="s">
        <v>1008</v>
      </c>
      <c r="D100" s="318" t="s">
        <v>1009</v>
      </c>
      <c r="E100" s="318" t="s">
        <v>380</v>
      </c>
      <c r="F100" s="318" t="s">
        <v>1010</v>
      </c>
      <c r="G100" s="318" t="s">
        <v>2044</v>
      </c>
      <c r="H100" s="318" t="s">
        <v>25</v>
      </c>
      <c r="I100" s="318" t="s">
        <v>25</v>
      </c>
      <c r="J100" s="318" t="s">
        <v>2045</v>
      </c>
      <c r="K100" s="318" t="s">
        <v>2046</v>
      </c>
      <c r="L100" s="318" t="s">
        <v>2047</v>
      </c>
      <c r="M100" s="318" t="s">
        <v>25</v>
      </c>
      <c r="N100" s="318" t="s">
        <v>25</v>
      </c>
      <c r="O100" s="318" t="s">
        <v>381</v>
      </c>
      <c r="P100" s="318" t="s">
        <v>2048</v>
      </c>
      <c r="Q100" s="318" t="s">
        <v>118</v>
      </c>
      <c r="R100" s="318" t="s">
        <v>25</v>
      </c>
      <c r="S100" s="318" t="s">
        <v>25</v>
      </c>
      <c r="T100" s="318" t="s">
        <v>25</v>
      </c>
    </row>
    <row r="101" spans="1:20">
      <c r="A101" s="318">
        <v>1511199</v>
      </c>
      <c r="B101" s="318" t="s">
        <v>55</v>
      </c>
      <c r="C101" s="318" t="s">
        <v>1008</v>
      </c>
      <c r="D101" s="318" t="s">
        <v>1009</v>
      </c>
      <c r="E101" s="318" t="s">
        <v>380</v>
      </c>
      <c r="F101" s="318" t="s">
        <v>1010</v>
      </c>
      <c r="G101" s="318" t="s">
        <v>2049</v>
      </c>
      <c r="H101" s="318" t="s">
        <v>25</v>
      </c>
      <c r="I101" s="318" t="s">
        <v>25</v>
      </c>
      <c r="J101" s="318" t="s">
        <v>2050</v>
      </c>
      <c r="K101" s="318" t="s">
        <v>2051</v>
      </c>
      <c r="L101" s="318" t="s">
        <v>2052</v>
      </c>
      <c r="M101" s="318" t="s">
        <v>2053</v>
      </c>
      <c r="N101" s="318" t="s">
        <v>25</v>
      </c>
      <c r="O101" s="318" t="s">
        <v>381</v>
      </c>
      <c r="P101" s="318" t="s">
        <v>2054</v>
      </c>
      <c r="Q101" s="318" t="s">
        <v>118</v>
      </c>
      <c r="R101" s="318" t="s">
        <v>25</v>
      </c>
      <c r="S101" s="318" t="s">
        <v>25</v>
      </c>
      <c r="T101" s="318" t="s">
        <v>25</v>
      </c>
    </row>
    <row r="102" spans="1:20">
      <c r="A102" s="318">
        <v>1511256</v>
      </c>
      <c r="B102" s="318" t="s">
        <v>258</v>
      </c>
      <c r="C102" s="318" t="s">
        <v>1008</v>
      </c>
      <c r="D102" s="318" t="s">
        <v>1009</v>
      </c>
      <c r="E102" s="318" t="s">
        <v>380</v>
      </c>
      <c r="F102" s="318" t="s">
        <v>1010</v>
      </c>
      <c r="G102" s="318" t="s">
        <v>2055</v>
      </c>
      <c r="H102" s="318" t="s">
        <v>25</v>
      </c>
      <c r="I102" s="318" t="s">
        <v>25</v>
      </c>
      <c r="J102" s="318" t="s">
        <v>2056</v>
      </c>
      <c r="K102" s="318" t="s">
        <v>2057</v>
      </c>
      <c r="L102" s="318" t="s">
        <v>2058</v>
      </c>
      <c r="M102" s="318" t="s">
        <v>2059</v>
      </c>
      <c r="N102" s="318" t="s">
        <v>25</v>
      </c>
      <c r="O102" s="318" t="s">
        <v>381</v>
      </c>
      <c r="P102" s="318" t="s">
        <v>2060</v>
      </c>
      <c r="Q102" s="318" t="s">
        <v>80</v>
      </c>
      <c r="R102" s="318" t="s">
        <v>25</v>
      </c>
      <c r="S102" s="318" t="s">
        <v>25</v>
      </c>
      <c r="T102" s="318" t="s">
        <v>25</v>
      </c>
    </row>
    <row r="103" spans="1:20">
      <c r="A103" s="318">
        <v>1511272</v>
      </c>
      <c r="B103" s="318" t="s">
        <v>271</v>
      </c>
      <c r="C103" s="318" t="s">
        <v>1008</v>
      </c>
      <c r="D103" s="318" t="s">
        <v>1009</v>
      </c>
      <c r="E103" s="318" t="s">
        <v>380</v>
      </c>
      <c r="F103" s="318" t="s">
        <v>1010</v>
      </c>
      <c r="G103" s="318" t="s">
        <v>1131</v>
      </c>
      <c r="H103" s="318" t="s">
        <v>25</v>
      </c>
      <c r="I103" s="318" t="s">
        <v>25</v>
      </c>
      <c r="J103" s="318" t="s">
        <v>1132</v>
      </c>
      <c r="K103" s="318" t="s">
        <v>1133</v>
      </c>
      <c r="L103" s="318" t="s">
        <v>1134</v>
      </c>
      <c r="M103" s="318" t="s">
        <v>1135</v>
      </c>
      <c r="N103" s="318" t="s">
        <v>1136</v>
      </c>
      <c r="O103" s="318" t="s">
        <v>381</v>
      </c>
      <c r="P103" s="318" t="s">
        <v>2061</v>
      </c>
      <c r="Q103" s="318" t="s">
        <v>1683</v>
      </c>
      <c r="R103" s="318" t="s">
        <v>25</v>
      </c>
      <c r="S103" s="318" t="s">
        <v>25</v>
      </c>
      <c r="T103" s="318" t="s">
        <v>25</v>
      </c>
    </row>
    <row r="104" spans="1:20">
      <c r="A104" s="318">
        <v>1511298</v>
      </c>
      <c r="B104" s="318" t="s">
        <v>223</v>
      </c>
      <c r="C104" s="318" t="s">
        <v>1008</v>
      </c>
      <c r="D104" s="318" t="s">
        <v>1009</v>
      </c>
      <c r="E104" s="318" t="s">
        <v>380</v>
      </c>
      <c r="F104" s="318" t="s">
        <v>1010</v>
      </c>
      <c r="G104" s="318" t="s">
        <v>2062</v>
      </c>
      <c r="H104" s="318" t="s">
        <v>25</v>
      </c>
      <c r="I104" s="318" t="s">
        <v>25</v>
      </c>
      <c r="J104" s="318" t="s">
        <v>2001</v>
      </c>
      <c r="K104" s="318" t="s">
        <v>2063</v>
      </c>
      <c r="L104" s="318" t="s">
        <v>2064</v>
      </c>
      <c r="M104" s="318" t="s">
        <v>2065</v>
      </c>
      <c r="N104" s="318" t="s">
        <v>25</v>
      </c>
      <c r="O104" s="318" t="s">
        <v>381</v>
      </c>
      <c r="P104" s="318" t="s">
        <v>2066</v>
      </c>
      <c r="Q104" s="318" t="s">
        <v>118</v>
      </c>
      <c r="R104" s="318" t="s">
        <v>25</v>
      </c>
      <c r="S104" s="318" t="s">
        <v>25</v>
      </c>
      <c r="T104" s="318" t="s">
        <v>25</v>
      </c>
    </row>
    <row r="105" spans="1:20">
      <c r="A105" s="318">
        <v>1610066</v>
      </c>
      <c r="B105" s="318" t="s">
        <v>298</v>
      </c>
      <c r="C105" s="318" t="s">
        <v>1008</v>
      </c>
      <c r="D105" s="318" t="s">
        <v>1009</v>
      </c>
      <c r="E105" s="318" t="s">
        <v>380</v>
      </c>
      <c r="F105" s="318" t="s">
        <v>1010</v>
      </c>
      <c r="G105" s="318" t="s">
        <v>1141</v>
      </c>
      <c r="H105" s="318" t="s">
        <v>25</v>
      </c>
      <c r="I105" s="318" t="s">
        <v>25</v>
      </c>
      <c r="J105" s="318" t="s">
        <v>1142</v>
      </c>
      <c r="K105" s="318" t="s">
        <v>1143</v>
      </c>
      <c r="L105" s="318" t="s">
        <v>1144</v>
      </c>
      <c r="M105" s="318" t="s">
        <v>1145</v>
      </c>
      <c r="N105" s="318" t="s">
        <v>1146</v>
      </c>
      <c r="O105" s="318" t="s">
        <v>381</v>
      </c>
      <c r="P105" s="318" t="s">
        <v>2067</v>
      </c>
      <c r="Q105" s="318" t="s">
        <v>160</v>
      </c>
      <c r="R105" s="318" t="s">
        <v>25</v>
      </c>
      <c r="S105" s="318" t="s">
        <v>25</v>
      </c>
      <c r="T105" s="318" t="s">
        <v>25</v>
      </c>
    </row>
    <row r="106" spans="1:20">
      <c r="A106" s="318">
        <v>1610066</v>
      </c>
      <c r="B106" s="318" t="s">
        <v>298</v>
      </c>
      <c r="C106" s="318" t="s">
        <v>1008</v>
      </c>
      <c r="D106" s="318" t="s">
        <v>1009</v>
      </c>
      <c r="E106" s="318" t="s">
        <v>380</v>
      </c>
      <c r="F106" s="318" t="s">
        <v>1010</v>
      </c>
      <c r="G106" s="318" t="s">
        <v>1141</v>
      </c>
      <c r="H106" s="318" t="s">
        <v>25</v>
      </c>
      <c r="I106" s="318" t="s">
        <v>25</v>
      </c>
      <c r="J106" s="318" t="s">
        <v>1142</v>
      </c>
      <c r="K106" s="318" t="s">
        <v>1143</v>
      </c>
      <c r="L106" s="318" t="s">
        <v>1144</v>
      </c>
      <c r="M106" s="318" t="s">
        <v>1145</v>
      </c>
      <c r="N106" s="318" t="s">
        <v>1146</v>
      </c>
      <c r="O106" s="318" t="s">
        <v>381</v>
      </c>
      <c r="P106" s="318" t="s">
        <v>2067</v>
      </c>
      <c r="Q106" s="318" t="s">
        <v>160</v>
      </c>
      <c r="R106" s="318" t="s">
        <v>25</v>
      </c>
      <c r="S106" s="318" t="s">
        <v>25</v>
      </c>
      <c r="T106" s="318" t="s">
        <v>1763</v>
      </c>
    </row>
    <row r="107" spans="1:20">
      <c r="A107" s="318">
        <v>1610132</v>
      </c>
      <c r="B107" s="318" t="s">
        <v>227</v>
      </c>
      <c r="C107" s="318" t="s">
        <v>1008</v>
      </c>
      <c r="D107" s="318" t="s">
        <v>1009</v>
      </c>
      <c r="E107" s="318" t="s">
        <v>380</v>
      </c>
      <c r="F107" s="318" t="s">
        <v>1010</v>
      </c>
      <c r="G107" s="318" t="s">
        <v>2068</v>
      </c>
      <c r="H107" s="318" t="s">
        <v>25</v>
      </c>
      <c r="I107" s="318" t="s">
        <v>25</v>
      </c>
      <c r="J107" s="318" t="s">
        <v>2069</v>
      </c>
      <c r="K107" s="318" t="s">
        <v>2070</v>
      </c>
      <c r="L107" s="318" t="s">
        <v>2071</v>
      </c>
      <c r="M107" s="318" t="s">
        <v>2072</v>
      </c>
      <c r="N107" s="318" t="s">
        <v>25</v>
      </c>
      <c r="O107" s="318" t="s">
        <v>381</v>
      </c>
      <c r="P107" s="318" t="s">
        <v>2073</v>
      </c>
      <c r="Q107" s="318" t="s">
        <v>118</v>
      </c>
      <c r="R107" s="318" t="s">
        <v>25</v>
      </c>
      <c r="S107" s="318" t="s">
        <v>25</v>
      </c>
      <c r="T107" s="318" t="s">
        <v>25</v>
      </c>
    </row>
    <row r="108" spans="1:20" ht="72">
      <c r="A108" s="318">
        <v>1610157</v>
      </c>
      <c r="B108" s="318" t="s">
        <v>136</v>
      </c>
      <c r="C108" s="318" t="s">
        <v>1008</v>
      </c>
      <c r="D108" s="318" t="s">
        <v>1009</v>
      </c>
      <c r="E108" s="318" t="s">
        <v>380</v>
      </c>
      <c r="F108" s="318" t="s">
        <v>1010</v>
      </c>
      <c r="G108" s="318" t="s">
        <v>2074</v>
      </c>
      <c r="H108" s="318" t="s">
        <v>2075</v>
      </c>
      <c r="I108" s="318" t="s">
        <v>25</v>
      </c>
      <c r="J108" s="318" t="s">
        <v>2076</v>
      </c>
      <c r="K108" s="318" t="s">
        <v>2077</v>
      </c>
      <c r="L108" s="318" t="s">
        <v>2078</v>
      </c>
      <c r="M108" s="318" t="s">
        <v>2079</v>
      </c>
      <c r="N108" s="352" t="s">
        <v>2080</v>
      </c>
      <c r="O108" s="318" t="s">
        <v>381</v>
      </c>
      <c r="P108" s="318" t="s">
        <v>2081</v>
      </c>
      <c r="Q108" s="318" t="s">
        <v>118</v>
      </c>
      <c r="R108" s="318" t="s">
        <v>25</v>
      </c>
      <c r="S108" s="318" t="s">
        <v>25</v>
      </c>
      <c r="T108" s="318" t="s">
        <v>25</v>
      </c>
    </row>
    <row r="109" spans="1:20">
      <c r="A109" s="318">
        <v>1610181</v>
      </c>
      <c r="B109" s="318" t="s">
        <v>287</v>
      </c>
      <c r="C109" s="318" t="s">
        <v>1008</v>
      </c>
      <c r="D109" s="318" t="s">
        <v>1009</v>
      </c>
      <c r="E109" s="318" t="s">
        <v>380</v>
      </c>
      <c r="F109" s="318" t="s">
        <v>1010</v>
      </c>
      <c r="G109" s="318" t="s">
        <v>2082</v>
      </c>
      <c r="H109" s="318" t="s">
        <v>25</v>
      </c>
      <c r="I109" s="318" t="s">
        <v>25</v>
      </c>
      <c r="J109" s="318" t="s">
        <v>2083</v>
      </c>
      <c r="K109" s="318" t="s">
        <v>2084</v>
      </c>
      <c r="L109" s="318" t="s">
        <v>2085</v>
      </c>
      <c r="M109" s="318" t="s">
        <v>2086</v>
      </c>
      <c r="N109" s="318" t="s">
        <v>25</v>
      </c>
      <c r="O109" s="318" t="s">
        <v>381</v>
      </c>
      <c r="P109" s="318" t="s">
        <v>2087</v>
      </c>
      <c r="Q109" s="318" t="s">
        <v>339</v>
      </c>
      <c r="R109" s="318" t="s">
        <v>25</v>
      </c>
      <c r="S109" s="318" t="s">
        <v>25</v>
      </c>
      <c r="T109" s="318" t="s">
        <v>25</v>
      </c>
    </row>
    <row r="110" spans="1:20">
      <c r="A110" s="318">
        <v>1610231</v>
      </c>
      <c r="B110" s="318" t="s">
        <v>39</v>
      </c>
      <c r="C110" s="318" t="s">
        <v>1008</v>
      </c>
      <c r="D110" s="318" t="s">
        <v>1009</v>
      </c>
      <c r="E110" s="318" t="s">
        <v>380</v>
      </c>
      <c r="F110" s="318" t="s">
        <v>1010</v>
      </c>
      <c r="G110" s="318" t="s">
        <v>2088</v>
      </c>
      <c r="H110" s="318" t="s">
        <v>25</v>
      </c>
      <c r="I110" s="318" t="s">
        <v>25</v>
      </c>
      <c r="J110" s="318" t="s">
        <v>2089</v>
      </c>
      <c r="K110" s="318" t="s">
        <v>2090</v>
      </c>
      <c r="L110" s="318" t="s">
        <v>2091</v>
      </c>
      <c r="M110" s="318" t="s">
        <v>2092</v>
      </c>
      <c r="N110" s="318" t="s">
        <v>25</v>
      </c>
      <c r="O110" s="318" t="s">
        <v>381</v>
      </c>
      <c r="P110" s="318" t="s">
        <v>2093</v>
      </c>
      <c r="Q110" s="318" t="s">
        <v>116</v>
      </c>
      <c r="R110" s="318" t="s">
        <v>25</v>
      </c>
      <c r="S110" s="318" t="s">
        <v>25</v>
      </c>
      <c r="T110" s="318" t="s">
        <v>25</v>
      </c>
    </row>
    <row r="111" spans="1:20">
      <c r="A111" s="318">
        <v>1610314</v>
      </c>
      <c r="B111" s="318" t="s">
        <v>280</v>
      </c>
      <c r="C111" s="318" t="s">
        <v>1008</v>
      </c>
      <c r="D111" s="318" t="s">
        <v>1009</v>
      </c>
      <c r="E111" s="318" t="s">
        <v>380</v>
      </c>
      <c r="F111" s="318" t="s">
        <v>1010</v>
      </c>
      <c r="G111" s="318" t="s">
        <v>1147</v>
      </c>
      <c r="H111" s="318" t="s">
        <v>25</v>
      </c>
      <c r="I111" s="318" t="s">
        <v>25</v>
      </c>
      <c r="J111" s="318" t="s">
        <v>1148</v>
      </c>
      <c r="K111" s="318" t="s">
        <v>1149</v>
      </c>
      <c r="L111" s="318" t="s">
        <v>1150</v>
      </c>
      <c r="M111" s="318" t="s">
        <v>1151</v>
      </c>
      <c r="N111" s="318" t="s">
        <v>25</v>
      </c>
      <c r="O111" s="318" t="s">
        <v>381</v>
      </c>
      <c r="P111" s="318" t="s">
        <v>2094</v>
      </c>
      <c r="Q111" s="318" t="s">
        <v>721</v>
      </c>
      <c r="R111" s="318" t="s">
        <v>25</v>
      </c>
      <c r="S111" s="318" t="s">
        <v>25</v>
      </c>
      <c r="T111" s="318" t="s">
        <v>25</v>
      </c>
    </row>
    <row r="112" spans="1:20">
      <c r="A112" s="318">
        <v>2210668</v>
      </c>
      <c r="B112" s="318" t="s">
        <v>155</v>
      </c>
      <c r="C112" s="318" t="s">
        <v>1008</v>
      </c>
      <c r="D112" s="318" t="s">
        <v>1009</v>
      </c>
      <c r="E112" s="318" t="s">
        <v>380</v>
      </c>
      <c r="F112" s="318" t="s">
        <v>1010</v>
      </c>
      <c r="G112" s="318" t="s">
        <v>2095</v>
      </c>
      <c r="H112" s="318" t="s">
        <v>25</v>
      </c>
      <c r="I112" s="318" t="s">
        <v>25</v>
      </c>
      <c r="J112" s="318" t="s">
        <v>2096</v>
      </c>
      <c r="K112" s="318" t="s">
        <v>2097</v>
      </c>
      <c r="L112" s="318" t="s">
        <v>2098</v>
      </c>
      <c r="M112" s="318" t="s">
        <v>2099</v>
      </c>
      <c r="N112" s="318" t="s">
        <v>25</v>
      </c>
      <c r="O112" s="318" t="s">
        <v>381</v>
      </c>
      <c r="P112" s="318" t="s">
        <v>2100</v>
      </c>
      <c r="Q112" s="318" t="s">
        <v>118</v>
      </c>
      <c r="R112" s="318" t="s">
        <v>25</v>
      </c>
      <c r="S112" s="318" t="s">
        <v>25</v>
      </c>
      <c r="T112" s="318" t="s">
        <v>25</v>
      </c>
    </row>
    <row r="113" spans="1:20">
      <c r="A113" s="318">
        <v>2210700</v>
      </c>
      <c r="B113" s="318" t="s">
        <v>119</v>
      </c>
      <c r="C113" s="318" t="s">
        <v>1008</v>
      </c>
      <c r="D113" s="318" t="s">
        <v>1009</v>
      </c>
      <c r="E113" s="318" t="s">
        <v>380</v>
      </c>
      <c r="F113" s="318" t="s">
        <v>1010</v>
      </c>
      <c r="G113" s="318" t="s">
        <v>2101</v>
      </c>
      <c r="H113" s="318" t="s">
        <v>25</v>
      </c>
      <c r="I113" s="318" t="s">
        <v>25</v>
      </c>
      <c r="J113" s="318" t="s">
        <v>2102</v>
      </c>
      <c r="K113" s="318" t="s">
        <v>2103</v>
      </c>
      <c r="L113" s="318" t="s">
        <v>2104</v>
      </c>
      <c r="M113" s="318" t="s">
        <v>2105</v>
      </c>
      <c r="N113" s="318" t="s">
        <v>25</v>
      </c>
      <c r="O113" s="318" t="s">
        <v>381</v>
      </c>
      <c r="P113" s="318" t="s">
        <v>2106</v>
      </c>
      <c r="Q113" s="318" t="s">
        <v>118</v>
      </c>
      <c r="R113" s="318" t="s">
        <v>25</v>
      </c>
      <c r="S113" s="318" t="s">
        <v>25</v>
      </c>
      <c r="T113" s="318" t="s">
        <v>25</v>
      </c>
    </row>
    <row r="114" spans="1:20">
      <c r="A114" s="318">
        <v>2210999</v>
      </c>
      <c r="B114" s="318" t="s">
        <v>352</v>
      </c>
      <c r="C114" s="318" t="s">
        <v>1008</v>
      </c>
      <c r="D114" s="318" t="s">
        <v>1009</v>
      </c>
      <c r="E114" s="318" t="s">
        <v>380</v>
      </c>
      <c r="F114" s="318" t="s">
        <v>1010</v>
      </c>
      <c r="G114" s="318" t="s">
        <v>2107</v>
      </c>
      <c r="H114" s="318" t="s">
        <v>25</v>
      </c>
      <c r="I114" s="318" t="s">
        <v>25</v>
      </c>
      <c r="J114" s="318" t="s">
        <v>2108</v>
      </c>
      <c r="K114" s="318" t="s">
        <v>2109</v>
      </c>
      <c r="L114" s="318" t="s">
        <v>2110</v>
      </c>
      <c r="M114" s="318" t="s">
        <v>2111</v>
      </c>
      <c r="N114" s="318" t="s">
        <v>25</v>
      </c>
      <c r="O114" s="318" t="s">
        <v>381</v>
      </c>
      <c r="P114" s="318" t="s">
        <v>2112</v>
      </c>
      <c r="Q114" s="318" t="s">
        <v>1140</v>
      </c>
      <c r="R114" s="318" t="s">
        <v>25</v>
      </c>
      <c r="S114" s="318" t="s">
        <v>25</v>
      </c>
      <c r="T114" s="318" t="s">
        <v>25</v>
      </c>
    </row>
    <row r="115" spans="1:20">
      <c r="A115" s="318">
        <v>2210999</v>
      </c>
      <c r="B115" s="318" t="s">
        <v>352</v>
      </c>
      <c r="C115" s="318" t="s">
        <v>1008</v>
      </c>
      <c r="D115" s="318" t="s">
        <v>1009</v>
      </c>
      <c r="E115" s="318" t="s">
        <v>380</v>
      </c>
      <c r="F115" s="318" t="s">
        <v>1010</v>
      </c>
      <c r="G115" s="318" t="s">
        <v>2107</v>
      </c>
      <c r="H115" s="318" t="s">
        <v>25</v>
      </c>
      <c r="I115" s="318" t="s">
        <v>25</v>
      </c>
      <c r="J115" s="318" t="s">
        <v>2108</v>
      </c>
      <c r="K115" s="318" t="s">
        <v>2109</v>
      </c>
      <c r="L115" s="318" t="s">
        <v>2110</v>
      </c>
      <c r="M115" s="318" t="s">
        <v>2111</v>
      </c>
      <c r="N115" s="318" t="s">
        <v>25</v>
      </c>
      <c r="O115" s="318" t="s">
        <v>381</v>
      </c>
      <c r="P115" s="318" t="s">
        <v>2112</v>
      </c>
      <c r="Q115" s="318" t="s">
        <v>1140</v>
      </c>
      <c r="R115" s="318" t="s">
        <v>25</v>
      </c>
      <c r="S115" s="318" t="s">
        <v>25</v>
      </c>
      <c r="T115" s="318" t="s">
        <v>1674</v>
      </c>
    </row>
    <row r="116" spans="1:20">
      <c r="A116" s="318">
        <v>2211005</v>
      </c>
      <c r="B116" s="318" t="s">
        <v>45</v>
      </c>
      <c r="C116" s="318" t="s">
        <v>1008</v>
      </c>
      <c r="D116" s="318" t="s">
        <v>1009</v>
      </c>
      <c r="E116" s="318" t="s">
        <v>380</v>
      </c>
      <c r="F116" s="318" t="s">
        <v>1010</v>
      </c>
      <c r="G116" s="318" t="s">
        <v>2113</v>
      </c>
      <c r="H116" s="318" t="s">
        <v>25</v>
      </c>
      <c r="I116" s="318" t="s">
        <v>25</v>
      </c>
      <c r="J116" s="318" t="s">
        <v>2114</v>
      </c>
      <c r="K116" s="318" t="s">
        <v>2115</v>
      </c>
      <c r="L116" s="318" t="s">
        <v>2116</v>
      </c>
      <c r="M116" s="318" t="s">
        <v>2117</v>
      </c>
      <c r="N116" s="318" t="s">
        <v>25</v>
      </c>
      <c r="O116" s="318" t="s">
        <v>381</v>
      </c>
      <c r="P116" s="318" t="s">
        <v>2118</v>
      </c>
      <c r="Q116" s="318" t="s">
        <v>225</v>
      </c>
      <c r="R116" s="318" t="s">
        <v>25</v>
      </c>
      <c r="S116" s="318" t="s">
        <v>25</v>
      </c>
      <c r="T116" s="318" t="s">
        <v>25</v>
      </c>
    </row>
    <row r="117" spans="1:20">
      <c r="A117" s="318">
        <v>2211138</v>
      </c>
      <c r="B117" s="318" t="s">
        <v>120</v>
      </c>
      <c r="C117" s="318" t="s">
        <v>1008</v>
      </c>
      <c r="D117" s="318" t="s">
        <v>1009</v>
      </c>
      <c r="E117" s="318" t="s">
        <v>380</v>
      </c>
      <c r="F117" s="318" t="s">
        <v>1010</v>
      </c>
      <c r="G117" s="318" t="s">
        <v>2119</v>
      </c>
      <c r="H117" s="318" t="s">
        <v>25</v>
      </c>
      <c r="I117" s="318" t="s">
        <v>25</v>
      </c>
      <c r="J117" s="318" t="s">
        <v>2120</v>
      </c>
      <c r="K117" s="318" t="s">
        <v>2121</v>
      </c>
      <c r="L117" s="318" t="s">
        <v>2122</v>
      </c>
      <c r="M117" s="318" t="s">
        <v>2123</v>
      </c>
      <c r="N117" s="318" t="s">
        <v>25</v>
      </c>
      <c r="O117" s="318" t="s">
        <v>381</v>
      </c>
      <c r="P117" s="318" t="s">
        <v>2124</v>
      </c>
      <c r="Q117" s="318" t="s">
        <v>118</v>
      </c>
      <c r="R117" s="318" t="s">
        <v>25</v>
      </c>
      <c r="S117" s="318" t="s">
        <v>25</v>
      </c>
      <c r="T117" s="318" t="s">
        <v>25</v>
      </c>
    </row>
    <row r="118" spans="1:20">
      <c r="A118" s="318">
        <v>2211393</v>
      </c>
      <c r="B118" s="318" t="s">
        <v>70</v>
      </c>
      <c r="C118" s="318" t="s">
        <v>1008</v>
      </c>
      <c r="D118" s="318" t="s">
        <v>1009</v>
      </c>
      <c r="E118" s="318" t="s">
        <v>380</v>
      </c>
      <c r="F118" s="318" t="s">
        <v>1010</v>
      </c>
      <c r="G118" s="318" t="s">
        <v>2125</v>
      </c>
      <c r="H118" s="318" t="s">
        <v>25</v>
      </c>
      <c r="I118" s="318" t="s">
        <v>25</v>
      </c>
      <c r="J118" s="318" t="s">
        <v>2126</v>
      </c>
      <c r="K118" s="318" t="s">
        <v>2127</v>
      </c>
      <c r="L118" s="318" t="s">
        <v>2128</v>
      </c>
      <c r="M118" s="318" t="s">
        <v>2129</v>
      </c>
      <c r="N118" s="318" t="s">
        <v>25</v>
      </c>
      <c r="O118" s="318" t="s">
        <v>381</v>
      </c>
      <c r="P118" s="318" t="s">
        <v>2130</v>
      </c>
      <c r="Q118" s="318" t="s">
        <v>1140</v>
      </c>
      <c r="R118" s="318" t="s">
        <v>25</v>
      </c>
      <c r="S118" s="318" t="s">
        <v>25</v>
      </c>
      <c r="T118" s="318" t="s">
        <v>25</v>
      </c>
    </row>
    <row r="119" spans="1:20">
      <c r="A119" s="318">
        <v>2211393</v>
      </c>
      <c r="B119" s="318" t="s">
        <v>70</v>
      </c>
      <c r="C119" s="318" t="s">
        <v>1008</v>
      </c>
      <c r="D119" s="318" t="s">
        <v>1009</v>
      </c>
      <c r="E119" s="318" t="s">
        <v>380</v>
      </c>
      <c r="F119" s="318" t="s">
        <v>1010</v>
      </c>
      <c r="G119" s="318" t="s">
        <v>2125</v>
      </c>
      <c r="H119" s="318" t="s">
        <v>25</v>
      </c>
      <c r="I119" s="318" t="s">
        <v>25</v>
      </c>
      <c r="J119" s="318" t="s">
        <v>2126</v>
      </c>
      <c r="K119" s="318" t="s">
        <v>2127</v>
      </c>
      <c r="L119" s="318" t="s">
        <v>2128</v>
      </c>
      <c r="M119" s="318" t="s">
        <v>2129</v>
      </c>
      <c r="N119" s="318" t="s">
        <v>25</v>
      </c>
      <c r="O119" s="318" t="s">
        <v>381</v>
      </c>
      <c r="P119" s="318" t="s">
        <v>2130</v>
      </c>
      <c r="Q119" s="318" t="s">
        <v>1140</v>
      </c>
      <c r="R119" s="318" t="s">
        <v>25</v>
      </c>
      <c r="S119" s="318" t="s">
        <v>25</v>
      </c>
      <c r="T119" s="318" t="s">
        <v>1674</v>
      </c>
    </row>
    <row r="120" spans="1:20" ht="108">
      <c r="A120" s="318">
        <v>2310096</v>
      </c>
      <c r="B120" s="318" t="s">
        <v>211</v>
      </c>
      <c r="C120" s="318" t="s">
        <v>1008</v>
      </c>
      <c r="D120" s="318" t="s">
        <v>1009</v>
      </c>
      <c r="E120" s="318" t="s">
        <v>380</v>
      </c>
      <c r="F120" s="318" t="s">
        <v>1010</v>
      </c>
      <c r="G120" s="318" t="s">
        <v>2131</v>
      </c>
      <c r="H120" s="318" t="s">
        <v>2132</v>
      </c>
      <c r="I120" s="318" t="s">
        <v>25</v>
      </c>
      <c r="J120" s="318" t="s">
        <v>2133</v>
      </c>
      <c r="K120" s="318" t="s">
        <v>2134</v>
      </c>
      <c r="L120" s="318" t="s">
        <v>2135</v>
      </c>
      <c r="M120" s="318" t="s">
        <v>2136</v>
      </c>
      <c r="N120" s="352" t="s">
        <v>2137</v>
      </c>
      <c r="O120" s="318" t="s">
        <v>381</v>
      </c>
      <c r="P120" s="318" t="s">
        <v>2138</v>
      </c>
      <c r="Q120" s="318" t="s">
        <v>118</v>
      </c>
      <c r="R120" s="318" t="s">
        <v>25</v>
      </c>
      <c r="S120" s="318" t="s">
        <v>25</v>
      </c>
      <c r="T120" s="318" t="s">
        <v>25</v>
      </c>
    </row>
    <row r="121" spans="1:20">
      <c r="A121" s="318">
        <v>2410458</v>
      </c>
      <c r="B121" s="318" t="s">
        <v>57</v>
      </c>
      <c r="C121" s="318" t="s">
        <v>1008</v>
      </c>
      <c r="D121" s="318" t="s">
        <v>1009</v>
      </c>
      <c r="E121" s="318" t="s">
        <v>380</v>
      </c>
      <c r="F121" s="318" t="s">
        <v>1010</v>
      </c>
      <c r="G121" s="318" t="s">
        <v>2139</v>
      </c>
      <c r="H121" s="318" t="s">
        <v>25</v>
      </c>
      <c r="I121" s="318" t="s">
        <v>25</v>
      </c>
      <c r="J121" s="318" t="s">
        <v>2140</v>
      </c>
      <c r="K121" s="318" t="s">
        <v>2141</v>
      </c>
      <c r="L121" s="318" t="s">
        <v>2142</v>
      </c>
      <c r="M121" s="318" t="s">
        <v>2143</v>
      </c>
      <c r="N121" s="318" t="s">
        <v>25</v>
      </c>
      <c r="O121" s="318" t="s">
        <v>381</v>
      </c>
      <c r="P121" s="318" t="s">
        <v>2144</v>
      </c>
      <c r="Q121" s="318" t="s">
        <v>118</v>
      </c>
      <c r="R121" s="318" t="s">
        <v>25</v>
      </c>
      <c r="S121" s="318" t="s">
        <v>25</v>
      </c>
      <c r="T121" s="318" t="s">
        <v>25</v>
      </c>
    </row>
    <row r="122" spans="1:20">
      <c r="A122" s="318">
        <v>2410680</v>
      </c>
      <c r="B122" s="318" t="s">
        <v>156</v>
      </c>
      <c r="C122" s="318" t="s">
        <v>1008</v>
      </c>
      <c r="D122" s="318" t="s">
        <v>1009</v>
      </c>
      <c r="E122" s="318" t="s">
        <v>380</v>
      </c>
      <c r="F122" s="318" t="s">
        <v>1010</v>
      </c>
      <c r="G122" s="318" t="s">
        <v>2145</v>
      </c>
      <c r="H122" s="318" t="s">
        <v>25</v>
      </c>
      <c r="I122" s="318" t="s">
        <v>25</v>
      </c>
      <c r="J122" s="318" t="s">
        <v>1168</v>
      </c>
      <c r="K122" s="318" t="s">
        <v>2146</v>
      </c>
      <c r="L122" s="318" t="s">
        <v>2147</v>
      </c>
      <c r="M122" s="318" t="s">
        <v>2148</v>
      </c>
      <c r="N122" s="318" t="s">
        <v>25</v>
      </c>
      <c r="O122" s="318" t="s">
        <v>381</v>
      </c>
      <c r="P122" s="318" t="s">
        <v>2149</v>
      </c>
      <c r="Q122" s="318" t="s">
        <v>118</v>
      </c>
      <c r="R122" s="318" t="s">
        <v>25</v>
      </c>
      <c r="S122" s="318" t="s">
        <v>25</v>
      </c>
      <c r="T122" s="318" t="s">
        <v>25</v>
      </c>
    </row>
    <row r="123" spans="1:20">
      <c r="A123" s="318">
        <v>2410706</v>
      </c>
      <c r="B123" s="318" t="s">
        <v>269</v>
      </c>
      <c r="C123" s="318" t="s">
        <v>1008</v>
      </c>
      <c r="D123" s="318" t="s">
        <v>1009</v>
      </c>
      <c r="E123" s="318" t="s">
        <v>380</v>
      </c>
      <c r="F123" s="318" t="s">
        <v>1010</v>
      </c>
      <c r="G123" s="318" t="s">
        <v>2150</v>
      </c>
      <c r="H123" s="318" t="s">
        <v>25</v>
      </c>
      <c r="I123" s="318" t="s">
        <v>25</v>
      </c>
      <c r="J123" s="318" t="s">
        <v>2151</v>
      </c>
      <c r="K123" s="318" t="s">
        <v>2152</v>
      </c>
      <c r="L123" s="318" t="s">
        <v>2153</v>
      </c>
      <c r="M123" s="318" t="s">
        <v>2154</v>
      </c>
      <c r="N123" s="318" t="s">
        <v>25</v>
      </c>
      <c r="O123" s="318" t="s">
        <v>381</v>
      </c>
      <c r="P123" s="318" t="s">
        <v>2155</v>
      </c>
      <c r="Q123" s="318" t="s">
        <v>1683</v>
      </c>
      <c r="R123" s="318" t="s">
        <v>25</v>
      </c>
      <c r="S123" s="318" t="s">
        <v>25</v>
      </c>
      <c r="T123" s="318" t="s">
        <v>25</v>
      </c>
    </row>
    <row r="124" spans="1:20">
      <c r="A124" s="318">
        <v>2610230</v>
      </c>
      <c r="B124" s="318" t="s">
        <v>174</v>
      </c>
      <c r="C124" s="318" t="s">
        <v>1008</v>
      </c>
      <c r="D124" s="318" t="s">
        <v>1009</v>
      </c>
      <c r="E124" s="318" t="s">
        <v>380</v>
      </c>
      <c r="F124" s="318" t="s">
        <v>1010</v>
      </c>
      <c r="G124" s="318" t="s">
        <v>1511</v>
      </c>
      <c r="H124" s="318" t="s">
        <v>25</v>
      </c>
      <c r="I124" s="318" t="s">
        <v>25</v>
      </c>
      <c r="J124" s="318" t="s">
        <v>1512</v>
      </c>
      <c r="K124" s="318" t="s">
        <v>1513</v>
      </c>
      <c r="L124" s="318" t="s">
        <v>1514</v>
      </c>
      <c r="M124" s="318" t="s">
        <v>1515</v>
      </c>
      <c r="N124" s="318" t="s">
        <v>1516</v>
      </c>
      <c r="O124" s="318" t="s">
        <v>381</v>
      </c>
      <c r="P124" s="318" t="s">
        <v>2156</v>
      </c>
      <c r="Q124" s="318" t="s">
        <v>118</v>
      </c>
      <c r="R124" s="318" t="s">
        <v>25</v>
      </c>
      <c r="S124" s="318" t="s">
        <v>25</v>
      </c>
      <c r="T124" s="318" t="s">
        <v>25</v>
      </c>
    </row>
    <row r="125" spans="1:20">
      <c r="A125" s="318">
        <v>2610370</v>
      </c>
      <c r="B125" s="318" t="s">
        <v>94</v>
      </c>
      <c r="C125" s="318" t="s">
        <v>1008</v>
      </c>
      <c r="D125" s="318" t="s">
        <v>1009</v>
      </c>
      <c r="E125" s="318" t="s">
        <v>380</v>
      </c>
      <c r="F125" s="318" t="s">
        <v>1010</v>
      </c>
      <c r="G125" s="318" t="s">
        <v>1178</v>
      </c>
      <c r="H125" s="318" t="s">
        <v>25</v>
      </c>
      <c r="I125" s="318" t="s">
        <v>25</v>
      </c>
      <c r="J125" s="318" t="s">
        <v>1179</v>
      </c>
      <c r="K125" s="318" t="s">
        <v>1180</v>
      </c>
      <c r="L125" s="318" t="s">
        <v>1181</v>
      </c>
      <c r="M125" s="318" t="s">
        <v>1182</v>
      </c>
      <c r="N125" s="318" t="s">
        <v>25</v>
      </c>
      <c r="O125" s="318" t="s">
        <v>381</v>
      </c>
      <c r="P125" s="318" t="s">
        <v>2157</v>
      </c>
      <c r="Q125" s="318" t="s">
        <v>118</v>
      </c>
      <c r="R125" s="318" t="s">
        <v>25</v>
      </c>
      <c r="S125" s="318" t="s">
        <v>25</v>
      </c>
      <c r="T125" s="318" t="s">
        <v>25</v>
      </c>
    </row>
    <row r="126" spans="1:20" ht="72">
      <c r="A126" s="318">
        <v>2610404</v>
      </c>
      <c r="B126" s="318" t="s">
        <v>111</v>
      </c>
      <c r="C126" s="318" t="s">
        <v>1008</v>
      </c>
      <c r="D126" s="318" t="s">
        <v>1009</v>
      </c>
      <c r="E126" s="318" t="s">
        <v>380</v>
      </c>
      <c r="F126" s="318" t="s">
        <v>1010</v>
      </c>
      <c r="G126" s="318" t="s">
        <v>2158</v>
      </c>
      <c r="H126" s="318" t="s">
        <v>25</v>
      </c>
      <c r="I126" s="318" t="s">
        <v>25</v>
      </c>
      <c r="J126" s="318" t="s">
        <v>2159</v>
      </c>
      <c r="K126" s="318" t="s">
        <v>2160</v>
      </c>
      <c r="L126" s="318" t="s">
        <v>2161</v>
      </c>
      <c r="M126" s="318" t="s">
        <v>2162</v>
      </c>
      <c r="N126" s="352" t="s">
        <v>2163</v>
      </c>
      <c r="O126" s="318" t="s">
        <v>381</v>
      </c>
      <c r="P126" s="318" t="s">
        <v>2164</v>
      </c>
      <c r="Q126" s="318" t="s">
        <v>118</v>
      </c>
      <c r="R126" s="318" t="s">
        <v>25</v>
      </c>
      <c r="S126" s="318" t="s">
        <v>25</v>
      </c>
      <c r="T126" s="318" t="s">
        <v>25</v>
      </c>
    </row>
    <row r="127" spans="1:20">
      <c r="A127" s="318">
        <v>2610461</v>
      </c>
      <c r="B127" s="318" t="s">
        <v>313</v>
      </c>
      <c r="C127" s="318" t="s">
        <v>1008</v>
      </c>
      <c r="D127" s="318" t="s">
        <v>1009</v>
      </c>
      <c r="E127" s="318" t="s">
        <v>380</v>
      </c>
      <c r="F127" s="318" t="s">
        <v>1010</v>
      </c>
      <c r="G127" s="318" t="s">
        <v>2165</v>
      </c>
      <c r="H127" s="318" t="s">
        <v>25</v>
      </c>
      <c r="I127" s="318" t="s">
        <v>25</v>
      </c>
      <c r="J127" s="318" t="s">
        <v>2166</v>
      </c>
      <c r="K127" s="318" t="s">
        <v>2167</v>
      </c>
      <c r="L127" s="318" t="s">
        <v>2168</v>
      </c>
      <c r="M127" s="318" t="s">
        <v>2169</v>
      </c>
      <c r="N127" s="318" t="s">
        <v>25</v>
      </c>
      <c r="O127" s="318" t="s">
        <v>381</v>
      </c>
      <c r="P127" s="318" t="s">
        <v>2170</v>
      </c>
      <c r="Q127" s="318" t="s">
        <v>723</v>
      </c>
      <c r="R127" s="318" t="s">
        <v>25</v>
      </c>
      <c r="S127" s="318" t="s">
        <v>25</v>
      </c>
      <c r="T127" s="318" t="s">
        <v>25</v>
      </c>
    </row>
    <row r="128" spans="1:20">
      <c r="A128" s="318">
        <v>2610479</v>
      </c>
      <c r="B128" s="318" t="s">
        <v>117</v>
      </c>
      <c r="C128" s="318" t="s">
        <v>1008</v>
      </c>
      <c r="D128" s="318" t="s">
        <v>1009</v>
      </c>
      <c r="E128" s="318" t="s">
        <v>380</v>
      </c>
      <c r="F128" s="318" t="s">
        <v>1010</v>
      </c>
      <c r="G128" s="318" t="s">
        <v>2171</v>
      </c>
      <c r="H128" s="318" t="s">
        <v>25</v>
      </c>
      <c r="I128" s="318" t="s">
        <v>25</v>
      </c>
      <c r="J128" s="318" t="s">
        <v>2172</v>
      </c>
      <c r="K128" s="318" t="s">
        <v>2173</v>
      </c>
      <c r="L128" s="318" t="s">
        <v>2174</v>
      </c>
      <c r="M128" s="318" t="s">
        <v>2175</v>
      </c>
      <c r="N128" s="318" t="s">
        <v>684</v>
      </c>
      <c r="O128" s="318" t="s">
        <v>381</v>
      </c>
      <c r="P128" s="318" t="s">
        <v>2176</v>
      </c>
      <c r="Q128" s="318" t="s">
        <v>118</v>
      </c>
      <c r="R128" s="318" t="s">
        <v>25</v>
      </c>
      <c r="S128" s="318" t="s">
        <v>25</v>
      </c>
      <c r="T128" s="318" t="s">
        <v>25</v>
      </c>
    </row>
    <row r="129" spans="1:20">
      <c r="A129" s="318">
        <v>2610594</v>
      </c>
      <c r="B129" s="318" t="s">
        <v>196</v>
      </c>
      <c r="C129" s="318" t="s">
        <v>1008</v>
      </c>
      <c r="D129" s="318" t="s">
        <v>1009</v>
      </c>
      <c r="E129" s="318" t="s">
        <v>380</v>
      </c>
      <c r="F129" s="318" t="s">
        <v>1010</v>
      </c>
      <c r="G129" s="318" t="s">
        <v>2177</v>
      </c>
      <c r="H129" s="318" t="s">
        <v>25</v>
      </c>
      <c r="I129" s="318" t="s">
        <v>25</v>
      </c>
      <c r="J129" s="318" t="s">
        <v>2178</v>
      </c>
      <c r="K129" s="318" t="s">
        <v>2179</v>
      </c>
      <c r="L129" s="318" t="s">
        <v>2180</v>
      </c>
      <c r="M129" s="318" t="s">
        <v>2181</v>
      </c>
      <c r="N129" s="318" t="s">
        <v>25</v>
      </c>
      <c r="O129" s="318" t="s">
        <v>381</v>
      </c>
      <c r="P129" s="318" t="s">
        <v>2182</v>
      </c>
      <c r="Q129" s="318" t="s">
        <v>118</v>
      </c>
      <c r="R129" s="318" t="s">
        <v>25</v>
      </c>
      <c r="S129" s="318" t="s">
        <v>25</v>
      </c>
      <c r="T129" s="318" t="s">
        <v>25</v>
      </c>
    </row>
    <row r="130" spans="1:20">
      <c r="A130" s="318">
        <v>2610628</v>
      </c>
      <c r="B130" s="318" t="s">
        <v>300</v>
      </c>
      <c r="C130" s="318" t="s">
        <v>1008</v>
      </c>
      <c r="D130" s="318" t="s">
        <v>1009</v>
      </c>
      <c r="E130" s="318" t="s">
        <v>380</v>
      </c>
      <c r="F130" s="318" t="s">
        <v>1010</v>
      </c>
      <c r="G130" s="318" t="s">
        <v>1183</v>
      </c>
      <c r="H130" s="318" t="s">
        <v>25</v>
      </c>
      <c r="I130" s="318" t="s">
        <v>25</v>
      </c>
      <c r="J130" s="318" t="s">
        <v>1184</v>
      </c>
      <c r="K130" s="318" t="s">
        <v>1185</v>
      </c>
      <c r="L130" s="318" t="s">
        <v>1186</v>
      </c>
      <c r="M130" s="318" t="s">
        <v>1187</v>
      </c>
      <c r="N130" s="318" t="s">
        <v>25</v>
      </c>
      <c r="O130" s="318" t="s">
        <v>381</v>
      </c>
      <c r="P130" s="318" t="s">
        <v>2183</v>
      </c>
      <c r="Q130" s="318" t="s">
        <v>163</v>
      </c>
      <c r="R130" s="318" t="s">
        <v>25</v>
      </c>
      <c r="S130" s="318" t="s">
        <v>25</v>
      </c>
      <c r="T130" s="318" t="s">
        <v>25</v>
      </c>
    </row>
    <row r="131" spans="1:20">
      <c r="A131" s="318">
        <v>2610651</v>
      </c>
      <c r="B131" s="318" t="s">
        <v>204</v>
      </c>
      <c r="C131" s="318" t="s">
        <v>1008</v>
      </c>
      <c r="D131" s="318" t="s">
        <v>1009</v>
      </c>
      <c r="E131" s="318" t="s">
        <v>380</v>
      </c>
      <c r="F131" s="318" t="s">
        <v>1010</v>
      </c>
      <c r="G131" s="318" t="s">
        <v>2184</v>
      </c>
      <c r="H131" s="318" t="s">
        <v>25</v>
      </c>
      <c r="I131" s="318" t="s">
        <v>25</v>
      </c>
      <c r="J131" s="318" t="s">
        <v>2185</v>
      </c>
      <c r="K131" s="318" t="s">
        <v>2186</v>
      </c>
      <c r="L131" s="318" t="s">
        <v>2187</v>
      </c>
      <c r="M131" s="318" t="s">
        <v>2188</v>
      </c>
      <c r="N131" s="318" t="s">
        <v>25</v>
      </c>
      <c r="O131" s="318" t="s">
        <v>381</v>
      </c>
      <c r="P131" s="318" t="s">
        <v>2189</v>
      </c>
      <c r="Q131" s="318" t="s">
        <v>118</v>
      </c>
      <c r="R131" s="318" t="s">
        <v>25</v>
      </c>
      <c r="S131" s="318" t="s">
        <v>25</v>
      </c>
      <c r="T131" s="318" t="s">
        <v>25</v>
      </c>
    </row>
    <row r="132" spans="1:20">
      <c r="A132" s="318">
        <v>2610677</v>
      </c>
      <c r="B132" s="318" t="s">
        <v>321</v>
      </c>
      <c r="C132" s="318" t="s">
        <v>1008</v>
      </c>
      <c r="D132" s="318" t="s">
        <v>1009</v>
      </c>
      <c r="E132" s="318" t="s">
        <v>380</v>
      </c>
      <c r="F132" s="318" t="s">
        <v>1010</v>
      </c>
      <c r="G132" s="318" t="s">
        <v>2190</v>
      </c>
      <c r="H132" s="318" t="s">
        <v>25</v>
      </c>
      <c r="I132" s="318" t="s">
        <v>25</v>
      </c>
      <c r="J132" s="318" t="s">
        <v>2191</v>
      </c>
      <c r="K132" s="318" t="s">
        <v>2192</v>
      </c>
      <c r="L132" s="318" t="s">
        <v>2193</v>
      </c>
      <c r="M132" s="318" t="s">
        <v>2194</v>
      </c>
      <c r="N132" s="318" t="s">
        <v>2195</v>
      </c>
      <c r="O132" s="318" t="s">
        <v>381</v>
      </c>
      <c r="P132" s="318" t="s">
        <v>2196</v>
      </c>
      <c r="Q132" s="318" t="s">
        <v>171</v>
      </c>
      <c r="R132" s="318" t="s">
        <v>25</v>
      </c>
      <c r="S132" s="318" t="s">
        <v>25</v>
      </c>
      <c r="T132" s="318" t="s">
        <v>25</v>
      </c>
    </row>
    <row r="133" spans="1:20" ht="72">
      <c r="A133" s="318">
        <v>2710360</v>
      </c>
      <c r="B133" s="318" t="s">
        <v>212</v>
      </c>
      <c r="C133" s="318" t="s">
        <v>1008</v>
      </c>
      <c r="D133" s="318" t="s">
        <v>1009</v>
      </c>
      <c r="E133" s="318" t="s">
        <v>380</v>
      </c>
      <c r="F133" s="318" t="s">
        <v>1010</v>
      </c>
      <c r="G133" s="318" t="s">
        <v>2197</v>
      </c>
      <c r="H133" s="318" t="s">
        <v>25</v>
      </c>
      <c r="I133" s="318" t="s">
        <v>25</v>
      </c>
      <c r="J133" s="318" t="s">
        <v>2198</v>
      </c>
      <c r="K133" s="318" t="s">
        <v>2199</v>
      </c>
      <c r="L133" s="318" t="s">
        <v>2200</v>
      </c>
      <c r="M133" s="318" t="s">
        <v>2201</v>
      </c>
      <c r="N133" s="352" t="s">
        <v>2202</v>
      </c>
      <c r="O133" s="318" t="s">
        <v>381</v>
      </c>
      <c r="P133" s="318" t="s">
        <v>2203</v>
      </c>
      <c r="Q133" s="318" t="s">
        <v>118</v>
      </c>
      <c r="R133" s="318" t="s">
        <v>25</v>
      </c>
      <c r="S133" s="318" t="s">
        <v>25</v>
      </c>
      <c r="T133" s="318" t="s">
        <v>25</v>
      </c>
    </row>
    <row r="134" spans="1:20" ht="54">
      <c r="A134" s="318">
        <v>2710741</v>
      </c>
      <c r="B134" s="318" t="s">
        <v>175</v>
      </c>
      <c r="C134" s="318" t="s">
        <v>1008</v>
      </c>
      <c r="D134" s="318" t="s">
        <v>1009</v>
      </c>
      <c r="E134" s="318" t="s">
        <v>380</v>
      </c>
      <c r="F134" s="318" t="s">
        <v>1010</v>
      </c>
      <c r="G134" s="318" t="s">
        <v>2204</v>
      </c>
      <c r="H134" s="318" t="s">
        <v>25</v>
      </c>
      <c r="I134" s="318" t="s">
        <v>25</v>
      </c>
      <c r="J134" s="318" t="s">
        <v>2205</v>
      </c>
      <c r="K134" s="318" t="s">
        <v>2206</v>
      </c>
      <c r="L134" s="318" t="s">
        <v>2207</v>
      </c>
      <c r="M134" s="318" t="s">
        <v>2208</v>
      </c>
      <c r="N134" s="352" t="s">
        <v>37</v>
      </c>
      <c r="O134" s="318" t="s">
        <v>381</v>
      </c>
      <c r="P134" s="318" t="s">
        <v>2209</v>
      </c>
      <c r="Q134" s="318" t="s">
        <v>118</v>
      </c>
      <c r="R134" s="318" t="s">
        <v>25</v>
      </c>
      <c r="S134" s="318" t="s">
        <v>25</v>
      </c>
      <c r="T134" s="318" t="s">
        <v>25</v>
      </c>
    </row>
    <row r="135" spans="1:20">
      <c r="A135" s="318">
        <v>2710774</v>
      </c>
      <c r="B135" s="318" t="s">
        <v>59</v>
      </c>
      <c r="C135" s="318" t="s">
        <v>1008</v>
      </c>
      <c r="D135" s="318" t="s">
        <v>1009</v>
      </c>
      <c r="E135" s="318" t="s">
        <v>380</v>
      </c>
      <c r="F135" s="318" t="s">
        <v>1010</v>
      </c>
      <c r="G135" s="318" t="s">
        <v>2210</v>
      </c>
      <c r="H135" s="318" t="s">
        <v>25</v>
      </c>
      <c r="I135" s="318" t="s">
        <v>25</v>
      </c>
      <c r="J135" s="318" t="s">
        <v>2198</v>
      </c>
      <c r="K135" s="318" t="s">
        <v>2211</v>
      </c>
      <c r="L135" s="318" t="s">
        <v>2212</v>
      </c>
      <c r="M135" s="318" t="s">
        <v>25</v>
      </c>
      <c r="N135" s="318" t="s">
        <v>25</v>
      </c>
      <c r="O135" s="318" t="s">
        <v>381</v>
      </c>
      <c r="P135" s="318" t="s">
        <v>2213</v>
      </c>
      <c r="Q135" s="318" t="s">
        <v>118</v>
      </c>
      <c r="R135" s="318" t="s">
        <v>25</v>
      </c>
      <c r="S135" s="318" t="s">
        <v>25</v>
      </c>
      <c r="T135" s="318" t="s">
        <v>25</v>
      </c>
    </row>
    <row r="136" spans="1:20">
      <c r="A136" s="318">
        <v>2710899</v>
      </c>
      <c r="B136" s="318" t="s">
        <v>294</v>
      </c>
      <c r="C136" s="318" t="s">
        <v>1008</v>
      </c>
      <c r="D136" s="318" t="s">
        <v>1009</v>
      </c>
      <c r="E136" s="318" t="s">
        <v>380</v>
      </c>
      <c r="F136" s="318" t="s">
        <v>1010</v>
      </c>
      <c r="G136" s="318" t="s">
        <v>2214</v>
      </c>
      <c r="H136" s="318" t="s">
        <v>2215</v>
      </c>
      <c r="I136" s="318" t="s">
        <v>25</v>
      </c>
      <c r="J136" s="318" t="s">
        <v>2216</v>
      </c>
      <c r="K136" s="318" t="s">
        <v>2217</v>
      </c>
      <c r="L136" s="318" t="s">
        <v>2218</v>
      </c>
      <c r="M136" s="318" t="s">
        <v>2219</v>
      </c>
      <c r="N136" s="318" t="s">
        <v>25</v>
      </c>
      <c r="O136" s="318" t="s">
        <v>381</v>
      </c>
      <c r="P136" s="318" t="s">
        <v>2220</v>
      </c>
      <c r="Q136" s="318" t="s">
        <v>708</v>
      </c>
      <c r="R136" s="318" t="s">
        <v>25</v>
      </c>
      <c r="S136" s="318" t="s">
        <v>25</v>
      </c>
      <c r="T136" s="318" t="s">
        <v>25</v>
      </c>
    </row>
    <row r="137" spans="1:20">
      <c r="A137" s="318">
        <v>2810202</v>
      </c>
      <c r="B137" s="318" t="s">
        <v>268</v>
      </c>
      <c r="C137" s="318" t="s">
        <v>1008</v>
      </c>
      <c r="D137" s="318" t="s">
        <v>1009</v>
      </c>
      <c r="E137" s="318" t="s">
        <v>380</v>
      </c>
      <c r="F137" s="318" t="s">
        <v>1010</v>
      </c>
      <c r="G137" s="318" t="s">
        <v>2221</v>
      </c>
      <c r="H137" s="318" t="s">
        <v>25</v>
      </c>
      <c r="I137" s="318" t="s">
        <v>25</v>
      </c>
      <c r="J137" s="318" t="s">
        <v>2222</v>
      </c>
      <c r="K137" s="318" t="s">
        <v>2223</v>
      </c>
      <c r="L137" s="318" t="s">
        <v>2224</v>
      </c>
      <c r="M137" s="318" t="s">
        <v>2225</v>
      </c>
      <c r="N137" s="318" t="s">
        <v>25</v>
      </c>
      <c r="O137" s="318" t="s">
        <v>381</v>
      </c>
      <c r="P137" s="318" t="s">
        <v>2226</v>
      </c>
      <c r="Q137" s="318" t="s">
        <v>1683</v>
      </c>
      <c r="R137" s="318" t="s">
        <v>25</v>
      </c>
      <c r="S137" s="318" t="s">
        <v>25</v>
      </c>
      <c r="T137" s="318" t="s">
        <v>25</v>
      </c>
    </row>
    <row r="138" spans="1:20">
      <c r="A138" s="318">
        <v>2810343</v>
      </c>
      <c r="B138" s="318" t="s">
        <v>61</v>
      </c>
      <c r="C138" s="318" t="s">
        <v>1008</v>
      </c>
      <c r="D138" s="318" t="s">
        <v>1009</v>
      </c>
      <c r="E138" s="318" t="s">
        <v>380</v>
      </c>
      <c r="F138" s="318" t="s">
        <v>1010</v>
      </c>
      <c r="G138" s="318" t="s">
        <v>2227</v>
      </c>
      <c r="H138" s="318" t="s">
        <v>25</v>
      </c>
      <c r="I138" s="318" t="s">
        <v>25</v>
      </c>
      <c r="J138" s="318" t="s">
        <v>2228</v>
      </c>
      <c r="K138" s="318" t="s">
        <v>2229</v>
      </c>
      <c r="L138" s="318" t="s">
        <v>2230</v>
      </c>
      <c r="M138" s="318" t="s">
        <v>2231</v>
      </c>
      <c r="N138" s="318" t="s">
        <v>25</v>
      </c>
      <c r="O138" s="318" t="s">
        <v>381</v>
      </c>
      <c r="P138" s="318" t="s">
        <v>2232</v>
      </c>
      <c r="Q138" s="318" t="s">
        <v>118</v>
      </c>
      <c r="R138" s="318" t="s">
        <v>25</v>
      </c>
      <c r="S138" s="318" t="s">
        <v>25</v>
      </c>
      <c r="T138" s="318" t="s">
        <v>25</v>
      </c>
    </row>
    <row r="139" spans="1:20">
      <c r="A139" s="318">
        <v>2810350</v>
      </c>
      <c r="B139" s="318" t="s">
        <v>360</v>
      </c>
      <c r="C139" s="318" t="s">
        <v>1008</v>
      </c>
      <c r="D139" s="318" t="s">
        <v>1009</v>
      </c>
      <c r="E139" s="318" t="s">
        <v>380</v>
      </c>
      <c r="F139" s="318" t="s">
        <v>1010</v>
      </c>
      <c r="G139" s="318" t="s">
        <v>2233</v>
      </c>
      <c r="H139" s="318" t="s">
        <v>25</v>
      </c>
      <c r="I139" s="318" t="s">
        <v>25</v>
      </c>
      <c r="J139" s="318" t="s">
        <v>2234</v>
      </c>
      <c r="K139" s="318" t="s">
        <v>2235</v>
      </c>
      <c r="L139" s="318" t="s">
        <v>2236</v>
      </c>
      <c r="M139" s="318" t="s">
        <v>2237</v>
      </c>
      <c r="N139" s="318" t="s">
        <v>25</v>
      </c>
      <c r="O139" s="318" t="s">
        <v>381</v>
      </c>
      <c r="P139" s="318" t="s">
        <v>2238</v>
      </c>
      <c r="Q139" s="318" t="s">
        <v>1140</v>
      </c>
      <c r="R139" s="318" t="s">
        <v>25</v>
      </c>
      <c r="S139" s="318" t="s">
        <v>25</v>
      </c>
      <c r="T139" s="318" t="s">
        <v>25</v>
      </c>
    </row>
    <row r="140" spans="1:20">
      <c r="A140" s="318">
        <v>2810350</v>
      </c>
      <c r="B140" s="318" t="s">
        <v>360</v>
      </c>
      <c r="C140" s="318" t="s">
        <v>1008</v>
      </c>
      <c r="D140" s="318" t="s">
        <v>1009</v>
      </c>
      <c r="E140" s="318" t="s">
        <v>380</v>
      </c>
      <c r="F140" s="318" t="s">
        <v>1010</v>
      </c>
      <c r="G140" s="318" t="s">
        <v>2233</v>
      </c>
      <c r="H140" s="318" t="s">
        <v>25</v>
      </c>
      <c r="I140" s="318" t="s">
        <v>25</v>
      </c>
      <c r="J140" s="318" t="s">
        <v>2234</v>
      </c>
      <c r="K140" s="318" t="s">
        <v>2235</v>
      </c>
      <c r="L140" s="318" t="s">
        <v>2236</v>
      </c>
      <c r="M140" s="318" t="s">
        <v>2237</v>
      </c>
      <c r="N140" s="318" t="s">
        <v>25</v>
      </c>
      <c r="O140" s="318" t="s">
        <v>381</v>
      </c>
      <c r="P140" s="318" t="s">
        <v>2238</v>
      </c>
      <c r="Q140" s="318" t="s">
        <v>1140</v>
      </c>
      <c r="R140" s="318" t="s">
        <v>25</v>
      </c>
      <c r="S140" s="318" t="s">
        <v>25</v>
      </c>
      <c r="T140" s="318" t="s">
        <v>1674</v>
      </c>
    </row>
    <row r="141" spans="1:20" ht="108">
      <c r="A141" s="318">
        <v>3110529</v>
      </c>
      <c r="B141" s="318" t="s">
        <v>246</v>
      </c>
      <c r="C141" s="318" t="s">
        <v>1008</v>
      </c>
      <c r="D141" s="318" t="s">
        <v>1009</v>
      </c>
      <c r="E141" s="318" t="s">
        <v>380</v>
      </c>
      <c r="F141" s="318" t="s">
        <v>1010</v>
      </c>
      <c r="G141" s="318" t="s">
        <v>2239</v>
      </c>
      <c r="H141" s="318" t="s">
        <v>25</v>
      </c>
      <c r="I141" s="318" t="s">
        <v>25</v>
      </c>
      <c r="J141" s="318" t="s">
        <v>2240</v>
      </c>
      <c r="K141" s="318" t="s">
        <v>2241</v>
      </c>
      <c r="L141" s="318" t="s">
        <v>2242</v>
      </c>
      <c r="M141" s="318" t="s">
        <v>2243</v>
      </c>
      <c r="N141" s="352" t="s">
        <v>2244</v>
      </c>
      <c r="O141" s="318" t="s">
        <v>381</v>
      </c>
      <c r="P141" s="318" t="s">
        <v>2245</v>
      </c>
      <c r="Q141" s="318" t="s">
        <v>101</v>
      </c>
      <c r="R141" s="318" t="s">
        <v>25</v>
      </c>
      <c r="S141" s="318" t="s">
        <v>25</v>
      </c>
      <c r="T141" s="318" t="s">
        <v>25</v>
      </c>
    </row>
    <row r="142" spans="1:20">
      <c r="A142" s="318">
        <v>3110966</v>
      </c>
      <c r="B142" s="318" t="s">
        <v>354</v>
      </c>
      <c r="C142" s="318" t="s">
        <v>1008</v>
      </c>
      <c r="D142" s="318" t="s">
        <v>1009</v>
      </c>
      <c r="E142" s="318" t="s">
        <v>380</v>
      </c>
      <c r="F142" s="318" t="s">
        <v>1010</v>
      </c>
      <c r="G142" s="318" t="s">
        <v>2246</v>
      </c>
      <c r="H142" s="318" t="s">
        <v>25</v>
      </c>
      <c r="I142" s="318" t="s">
        <v>25</v>
      </c>
      <c r="J142" s="318" t="s">
        <v>2247</v>
      </c>
      <c r="K142" s="318" t="s">
        <v>2248</v>
      </c>
      <c r="L142" s="318" t="s">
        <v>2249</v>
      </c>
      <c r="M142" s="318" t="s">
        <v>2250</v>
      </c>
      <c r="N142" s="318" t="s">
        <v>25</v>
      </c>
      <c r="O142" s="318" t="s">
        <v>381</v>
      </c>
      <c r="P142" s="318" t="s">
        <v>2251</v>
      </c>
      <c r="Q142" s="318" t="s">
        <v>1140</v>
      </c>
      <c r="R142" s="318" t="s">
        <v>25</v>
      </c>
      <c r="S142" s="318" t="s">
        <v>25</v>
      </c>
      <c r="T142" s="318" t="s">
        <v>25</v>
      </c>
    </row>
    <row r="143" spans="1:20">
      <c r="A143" s="318">
        <v>3110966</v>
      </c>
      <c r="B143" s="318" t="s">
        <v>354</v>
      </c>
      <c r="C143" s="318" t="s">
        <v>1008</v>
      </c>
      <c r="D143" s="318" t="s">
        <v>1009</v>
      </c>
      <c r="E143" s="318" t="s">
        <v>380</v>
      </c>
      <c r="F143" s="318" t="s">
        <v>1010</v>
      </c>
      <c r="G143" s="318" t="s">
        <v>2246</v>
      </c>
      <c r="H143" s="318" t="s">
        <v>25</v>
      </c>
      <c r="I143" s="318" t="s">
        <v>25</v>
      </c>
      <c r="J143" s="318" t="s">
        <v>2247</v>
      </c>
      <c r="K143" s="318" t="s">
        <v>2248</v>
      </c>
      <c r="L143" s="318" t="s">
        <v>2249</v>
      </c>
      <c r="M143" s="318" t="s">
        <v>2250</v>
      </c>
      <c r="N143" s="318" t="s">
        <v>25</v>
      </c>
      <c r="O143" s="318" t="s">
        <v>381</v>
      </c>
      <c r="P143" s="318" t="s">
        <v>2251</v>
      </c>
      <c r="Q143" s="318" t="s">
        <v>1140</v>
      </c>
      <c r="R143" s="318" t="s">
        <v>25</v>
      </c>
      <c r="S143" s="318" t="s">
        <v>25</v>
      </c>
      <c r="T143" s="318" t="s">
        <v>1674</v>
      </c>
    </row>
    <row r="144" spans="1:20">
      <c r="A144" s="318">
        <v>3110974</v>
      </c>
      <c r="B144" s="318" t="s">
        <v>63</v>
      </c>
      <c r="C144" s="318" t="s">
        <v>1008</v>
      </c>
      <c r="D144" s="318" t="s">
        <v>1009</v>
      </c>
      <c r="E144" s="318" t="s">
        <v>380</v>
      </c>
      <c r="F144" s="318" t="s">
        <v>1010</v>
      </c>
      <c r="G144" s="318" t="s">
        <v>2252</v>
      </c>
      <c r="H144" s="318" t="s">
        <v>25</v>
      </c>
      <c r="I144" s="318" t="s">
        <v>25</v>
      </c>
      <c r="J144" s="318" t="s">
        <v>2253</v>
      </c>
      <c r="K144" s="318" t="s">
        <v>2254</v>
      </c>
      <c r="L144" s="318" t="s">
        <v>2255</v>
      </c>
      <c r="M144" s="318" t="s">
        <v>2256</v>
      </c>
      <c r="N144" s="318" t="s">
        <v>25</v>
      </c>
      <c r="O144" s="318" t="s">
        <v>381</v>
      </c>
      <c r="P144" s="318" t="s">
        <v>2257</v>
      </c>
      <c r="Q144" s="318" t="s">
        <v>118</v>
      </c>
      <c r="R144" s="318" t="s">
        <v>25</v>
      </c>
      <c r="S144" s="318" t="s">
        <v>25</v>
      </c>
      <c r="T144" s="318" t="s">
        <v>25</v>
      </c>
    </row>
    <row r="145" spans="1:20">
      <c r="A145" s="318">
        <v>3510272</v>
      </c>
      <c r="B145" s="318" t="s">
        <v>232</v>
      </c>
      <c r="C145" s="318" t="s">
        <v>1008</v>
      </c>
      <c r="D145" s="318" t="s">
        <v>1009</v>
      </c>
      <c r="E145" s="318" t="s">
        <v>380</v>
      </c>
      <c r="F145" s="318" t="s">
        <v>1010</v>
      </c>
      <c r="G145" s="318" t="s">
        <v>2258</v>
      </c>
      <c r="H145" s="318" t="s">
        <v>25</v>
      </c>
      <c r="I145" s="318" t="s">
        <v>25</v>
      </c>
      <c r="J145" s="318" t="s">
        <v>2259</v>
      </c>
      <c r="K145" s="318" t="s">
        <v>2260</v>
      </c>
      <c r="L145" s="318" t="s">
        <v>2261</v>
      </c>
      <c r="M145" s="318" t="s">
        <v>2262</v>
      </c>
      <c r="N145" s="318" t="s">
        <v>2263</v>
      </c>
      <c r="O145" s="318" t="s">
        <v>381</v>
      </c>
      <c r="P145" s="318" t="s">
        <v>2264</v>
      </c>
      <c r="Q145" s="318" t="s">
        <v>118</v>
      </c>
      <c r="R145" s="318" t="s">
        <v>25</v>
      </c>
      <c r="S145" s="318" t="s">
        <v>25</v>
      </c>
      <c r="T145" s="318" t="s">
        <v>25</v>
      </c>
    </row>
    <row r="146" spans="1:20" ht="108">
      <c r="A146" s="318">
        <v>3610478</v>
      </c>
      <c r="B146" s="318" t="s">
        <v>245</v>
      </c>
      <c r="C146" s="318" t="s">
        <v>1008</v>
      </c>
      <c r="D146" s="318" t="s">
        <v>1009</v>
      </c>
      <c r="E146" s="318" t="s">
        <v>380</v>
      </c>
      <c r="F146" s="318" t="s">
        <v>1010</v>
      </c>
      <c r="G146" s="318" t="s">
        <v>2265</v>
      </c>
      <c r="H146" s="318" t="s">
        <v>2266</v>
      </c>
      <c r="I146" s="318" t="s">
        <v>25</v>
      </c>
      <c r="J146" s="318" t="s">
        <v>2267</v>
      </c>
      <c r="K146" s="318" t="s">
        <v>2268</v>
      </c>
      <c r="L146" s="318" t="s">
        <v>2269</v>
      </c>
      <c r="M146" s="318" t="s">
        <v>2270</v>
      </c>
      <c r="N146" s="352" t="s">
        <v>2271</v>
      </c>
      <c r="O146" s="318" t="s">
        <v>381</v>
      </c>
      <c r="P146" s="318" t="s">
        <v>2272</v>
      </c>
      <c r="Q146" s="318" t="s">
        <v>77</v>
      </c>
      <c r="R146" s="318" t="s">
        <v>25</v>
      </c>
      <c r="S146" s="318" t="s">
        <v>25</v>
      </c>
      <c r="T146" s="318" t="s">
        <v>25</v>
      </c>
    </row>
    <row r="147" spans="1:20">
      <c r="A147" s="318">
        <v>5110014</v>
      </c>
      <c r="B147" s="318" t="s">
        <v>259</v>
      </c>
      <c r="C147" s="318" t="s">
        <v>1008</v>
      </c>
      <c r="D147" s="318" t="s">
        <v>1009</v>
      </c>
      <c r="E147" s="318" t="s">
        <v>380</v>
      </c>
      <c r="F147" s="318" t="s">
        <v>1010</v>
      </c>
      <c r="G147" s="318" t="s">
        <v>1517</v>
      </c>
      <c r="H147" s="318" t="s">
        <v>25</v>
      </c>
      <c r="I147" s="318" t="s">
        <v>25</v>
      </c>
      <c r="J147" s="318" t="s">
        <v>1518</v>
      </c>
      <c r="K147" s="318" t="s">
        <v>1519</v>
      </c>
      <c r="L147" s="318" t="s">
        <v>1520</v>
      </c>
      <c r="M147" s="318" t="s">
        <v>1521</v>
      </c>
      <c r="N147" s="318" t="s">
        <v>1522</v>
      </c>
      <c r="O147" s="318" t="s">
        <v>381</v>
      </c>
      <c r="P147" s="318" t="s">
        <v>2273</v>
      </c>
      <c r="Q147" s="318" t="s">
        <v>2274</v>
      </c>
      <c r="R147" s="318" t="s">
        <v>25</v>
      </c>
      <c r="S147" s="318" t="s">
        <v>25</v>
      </c>
      <c r="T147" s="318" t="s">
        <v>25</v>
      </c>
    </row>
    <row r="148" spans="1:20">
      <c r="A148" s="318">
        <v>5110030</v>
      </c>
      <c r="B148" s="318" t="s">
        <v>263</v>
      </c>
      <c r="C148" s="318" t="s">
        <v>1008</v>
      </c>
      <c r="D148" s="318" t="s">
        <v>1009</v>
      </c>
      <c r="E148" s="318" t="s">
        <v>380</v>
      </c>
      <c r="F148" s="318" t="s">
        <v>1010</v>
      </c>
      <c r="G148" s="318" t="s">
        <v>1523</v>
      </c>
      <c r="H148" s="318" t="s">
        <v>1524</v>
      </c>
      <c r="I148" s="318" t="s">
        <v>25</v>
      </c>
      <c r="J148" s="318" t="s">
        <v>1220</v>
      </c>
      <c r="K148" s="318" t="s">
        <v>1525</v>
      </c>
      <c r="L148" s="318" t="s">
        <v>1526</v>
      </c>
      <c r="M148" s="318" t="s">
        <v>1527</v>
      </c>
      <c r="N148" s="318" t="s">
        <v>1528</v>
      </c>
      <c r="O148" s="318" t="s">
        <v>381</v>
      </c>
      <c r="P148" s="318" t="s">
        <v>2275</v>
      </c>
      <c r="Q148" s="318" t="s">
        <v>1683</v>
      </c>
      <c r="R148" s="318" t="s">
        <v>25</v>
      </c>
      <c r="S148" s="318" t="s">
        <v>25</v>
      </c>
      <c r="T148" s="318" t="s">
        <v>25</v>
      </c>
    </row>
    <row r="149" spans="1:20" ht="54">
      <c r="A149" s="318">
        <v>5110048</v>
      </c>
      <c r="B149" s="318" t="s">
        <v>222</v>
      </c>
      <c r="C149" s="318" t="s">
        <v>1008</v>
      </c>
      <c r="D149" s="318" t="s">
        <v>1009</v>
      </c>
      <c r="E149" s="318" t="s">
        <v>380</v>
      </c>
      <c r="F149" s="318" t="s">
        <v>1010</v>
      </c>
      <c r="G149" s="318" t="s">
        <v>1529</v>
      </c>
      <c r="H149" s="318" t="s">
        <v>1530</v>
      </c>
      <c r="I149" s="318" t="s">
        <v>25</v>
      </c>
      <c r="J149" s="318" t="s">
        <v>1263</v>
      </c>
      <c r="K149" s="318" t="s">
        <v>1531</v>
      </c>
      <c r="L149" s="318" t="s">
        <v>1532</v>
      </c>
      <c r="M149" s="318" t="s">
        <v>1533</v>
      </c>
      <c r="N149" s="352" t="s">
        <v>1534</v>
      </c>
      <c r="O149" s="318" t="s">
        <v>381</v>
      </c>
      <c r="P149" s="318" t="s">
        <v>2276</v>
      </c>
      <c r="Q149" s="318" t="s">
        <v>118</v>
      </c>
      <c r="R149" s="318" t="s">
        <v>25</v>
      </c>
      <c r="S149" s="318" t="s">
        <v>25</v>
      </c>
      <c r="T149" s="318" t="s">
        <v>25</v>
      </c>
    </row>
    <row r="150" spans="1:20" ht="108">
      <c r="A150" s="318">
        <v>5110261</v>
      </c>
      <c r="B150" s="318" t="s">
        <v>234</v>
      </c>
      <c r="C150" s="318" t="s">
        <v>1008</v>
      </c>
      <c r="D150" s="318" t="s">
        <v>1009</v>
      </c>
      <c r="E150" s="318" t="s">
        <v>380</v>
      </c>
      <c r="F150" s="318" t="s">
        <v>1010</v>
      </c>
      <c r="G150" s="318" t="s">
        <v>1193</v>
      </c>
      <c r="H150" s="318" t="s">
        <v>25</v>
      </c>
      <c r="I150" s="318" t="s">
        <v>25</v>
      </c>
      <c r="J150" s="318" t="s">
        <v>1194</v>
      </c>
      <c r="K150" s="318" t="s">
        <v>1195</v>
      </c>
      <c r="L150" s="318" t="s">
        <v>1196</v>
      </c>
      <c r="M150" s="318" t="s">
        <v>1197</v>
      </c>
      <c r="N150" s="352" t="s">
        <v>1198</v>
      </c>
      <c r="O150" s="318" t="s">
        <v>381</v>
      </c>
      <c r="P150" s="318" t="s">
        <v>2277</v>
      </c>
      <c r="Q150" s="318" t="s">
        <v>1477</v>
      </c>
      <c r="R150" s="318" t="s">
        <v>25</v>
      </c>
      <c r="S150" s="318" t="s">
        <v>25</v>
      </c>
      <c r="T150" s="318" t="s">
        <v>25</v>
      </c>
    </row>
    <row r="151" spans="1:20">
      <c r="A151" s="318">
        <v>5111277</v>
      </c>
      <c r="B151" s="318" t="s">
        <v>132</v>
      </c>
      <c r="C151" s="318" t="s">
        <v>1008</v>
      </c>
      <c r="D151" s="318" t="s">
        <v>1009</v>
      </c>
      <c r="E151" s="318" t="s">
        <v>380</v>
      </c>
      <c r="F151" s="318" t="s">
        <v>1010</v>
      </c>
      <c r="G151" s="318" t="s">
        <v>2278</v>
      </c>
      <c r="H151" s="318" t="s">
        <v>25</v>
      </c>
      <c r="I151" s="318" t="s">
        <v>25</v>
      </c>
      <c r="J151" s="318" t="s">
        <v>1194</v>
      </c>
      <c r="K151" s="318" t="s">
        <v>2279</v>
      </c>
      <c r="L151" s="318" t="s">
        <v>2280</v>
      </c>
      <c r="M151" s="318" t="s">
        <v>2281</v>
      </c>
      <c r="N151" s="318" t="s">
        <v>2282</v>
      </c>
      <c r="O151" s="318" t="s">
        <v>381</v>
      </c>
      <c r="P151" s="318" t="s">
        <v>2283</v>
      </c>
      <c r="Q151" s="318" t="s">
        <v>118</v>
      </c>
      <c r="R151" s="318" t="s">
        <v>25</v>
      </c>
      <c r="S151" s="318" t="s">
        <v>25</v>
      </c>
      <c r="T151" s="318" t="s">
        <v>25</v>
      </c>
    </row>
    <row r="152" spans="1:20">
      <c r="A152" s="318">
        <v>5112275</v>
      </c>
      <c r="B152" s="318" t="s">
        <v>253</v>
      </c>
      <c r="C152" s="318" t="s">
        <v>1008</v>
      </c>
      <c r="D152" s="318" t="s">
        <v>1009</v>
      </c>
      <c r="E152" s="318" t="s">
        <v>380</v>
      </c>
      <c r="F152" s="318" t="s">
        <v>1010</v>
      </c>
      <c r="G152" s="318" t="s">
        <v>2284</v>
      </c>
      <c r="H152" s="318" t="s">
        <v>25</v>
      </c>
      <c r="I152" s="318" t="s">
        <v>25</v>
      </c>
      <c r="J152" s="318" t="s">
        <v>1194</v>
      </c>
      <c r="K152" s="318" t="s">
        <v>2285</v>
      </c>
      <c r="L152" s="318" t="s">
        <v>2286</v>
      </c>
      <c r="M152" s="318" t="s">
        <v>2287</v>
      </c>
      <c r="N152" s="318" t="s">
        <v>25</v>
      </c>
      <c r="O152" s="318" t="s">
        <v>381</v>
      </c>
      <c r="P152" s="318" t="s">
        <v>2288</v>
      </c>
      <c r="Q152" s="318" t="s">
        <v>2289</v>
      </c>
      <c r="R152" s="318" t="s">
        <v>25</v>
      </c>
      <c r="S152" s="318" t="s">
        <v>25</v>
      </c>
      <c r="T152" s="318" t="s">
        <v>25</v>
      </c>
    </row>
    <row r="153" spans="1:20" ht="54">
      <c r="A153" s="318">
        <v>5112465</v>
      </c>
      <c r="B153" s="318" t="s">
        <v>41</v>
      </c>
      <c r="C153" s="318" t="s">
        <v>1008</v>
      </c>
      <c r="D153" s="318" t="s">
        <v>1009</v>
      </c>
      <c r="E153" s="318" t="s">
        <v>380</v>
      </c>
      <c r="F153" s="318" t="s">
        <v>1010</v>
      </c>
      <c r="G153" s="318" t="s">
        <v>2290</v>
      </c>
      <c r="H153" s="318" t="s">
        <v>25</v>
      </c>
      <c r="I153" s="318" t="s">
        <v>25</v>
      </c>
      <c r="J153" s="318" t="s">
        <v>2291</v>
      </c>
      <c r="K153" s="318" t="s">
        <v>2292</v>
      </c>
      <c r="L153" s="318" t="s">
        <v>2293</v>
      </c>
      <c r="M153" s="318" t="s">
        <v>25</v>
      </c>
      <c r="N153" s="352" t="s">
        <v>2294</v>
      </c>
      <c r="O153" s="318" t="s">
        <v>381</v>
      </c>
      <c r="P153" s="318" t="s">
        <v>2295</v>
      </c>
      <c r="Q153" s="318" t="s">
        <v>116</v>
      </c>
      <c r="R153" s="318" t="s">
        <v>25</v>
      </c>
      <c r="S153" s="318" t="s">
        <v>25</v>
      </c>
      <c r="T153" s="318" t="s">
        <v>25</v>
      </c>
    </row>
    <row r="154" spans="1:20">
      <c r="A154" s="318">
        <v>5112887</v>
      </c>
      <c r="B154" s="318" t="s">
        <v>333</v>
      </c>
      <c r="C154" s="318" t="s">
        <v>1008</v>
      </c>
      <c r="D154" s="318" t="s">
        <v>1009</v>
      </c>
      <c r="E154" s="318" t="s">
        <v>380</v>
      </c>
      <c r="F154" s="318" t="s">
        <v>1010</v>
      </c>
      <c r="G154" s="318" t="s">
        <v>2296</v>
      </c>
      <c r="H154" s="318" t="s">
        <v>25</v>
      </c>
      <c r="I154" s="318" t="s">
        <v>25</v>
      </c>
      <c r="J154" s="318" t="s">
        <v>2297</v>
      </c>
      <c r="K154" s="318" t="s">
        <v>2298</v>
      </c>
      <c r="L154" s="318" t="s">
        <v>2299</v>
      </c>
      <c r="M154" s="318" t="s">
        <v>2300</v>
      </c>
      <c r="N154" s="318" t="s">
        <v>25</v>
      </c>
      <c r="O154" s="318" t="s">
        <v>381</v>
      </c>
      <c r="P154" s="318" t="s">
        <v>2301</v>
      </c>
      <c r="Q154" s="318" t="s">
        <v>216</v>
      </c>
      <c r="R154" s="318" t="s">
        <v>25</v>
      </c>
      <c r="S154" s="318" t="s">
        <v>25</v>
      </c>
      <c r="T154" s="318" t="s">
        <v>25</v>
      </c>
    </row>
    <row r="155" spans="1:20">
      <c r="A155" s="318">
        <v>5112887</v>
      </c>
      <c r="B155" s="318" t="s">
        <v>333</v>
      </c>
      <c r="C155" s="318" t="s">
        <v>1008</v>
      </c>
      <c r="D155" s="318" t="s">
        <v>1009</v>
      </c>
      <c r="E155" s="318" t="s">
        <v>380</v>
      </c>
      <c r="F155" s="318" t="s">
        <v>1010</v>
      </c>
      <c r="G155" s="318" t="s">
        <v>2296</v>
      </c>
      <c r="H155" s="318" t="s">
        <v>25</v>
      </c>
      <c r="I155" s="318" t="s">
        <v>25</v>
      </c>
      <c r="J155" s="318" t="s">
        <v>2297</v>
      </c>
      <c r="K155" s="318" t="s">
        <v>2298</v>
      </c>
      <c r="L155" s="318" t="s">
        <v>2299</v>
      </c>
      <c r="M155" s="318" t="s">
        <v>2300</v>
      </c>
      <c r="N155" s="318" t="s">
        <v>25</v>
      </c>
      <c r="O155" s="318" t="s">
        <v>381</v>
      </c>
      <c r="P155" s="318" t="s">
        <v>2301</v>
      </c>
      <c r="Q155" s="318" t="s">
        <v>216</v>
      </c>
      <c r="R155" s="318" t="s">
        <v>25</v>
      </c>
      <c r="S155" s="318" t="s">
        <v>25</v>
      </c>
      <c r="T155" s="318" t="s">
        <v>1763</v>
      </c>
    </row>
    <row r="156" spans="1:20">
      <c r="A156" s="318">
        <v>5113059</v>
      </c>
      <c r="B156" s="318" t="s">
        <v>192</v>
      </c>
      <c r="C156" s="318" t="s">
        <v>1008</v>
      </c>
      <c r="D156" s="318" t="s">
        <v>1009</v>
      </c>
      <c r="E156" s="318" t="s">
        <v>380</v>
      </c>
      <c r="F156" s="318" t="s">
        <v>1010</v>
      </c>
      <c r="G156" s="318" t="s">
        <v>2302</v>
      </c>
      <c r="H156" s="318" t="s">
        <v>25</v>
      </c>
      <c r="I156" s="318" t="s">
        <v>25</v>
      </c>
      <c r="J156" s="318" t="s">
        <v>2303</v>
      </c>
      <c r="K156" s="318" t="s">
        <v>2304</v>
      </c>
      <c r="L156" s="318" t="s">
        <v>2305</v>
      </c>
      <c r="M156" s="318" t="s">
        <v>2306</v>
      </c>
      <c r="N156" s="318" t="s">
        <v>25</v>
      </c>
      <c r="O156" s="318" t="s">
        <v>381</v>
      </c>
      <c r="P156" s="318" t="s">
        <v>2307</v>
      </c>
      <c r="Q156" s="318" t="s">
        <v>118</v>
      </c>
      <c r="R156" s="318" t="s">
        <v>25</v>
      </c>
      <c r="S156" s="318" t="s">
        <v>25</v>
      </c>
      <c r="T156" s="318" t="s">
        <v>25</v>
      </c>
    </row>
    <row r="157" spans="1:20">
      <c r="A157" s="318">
        <v>5113232</v>
      </c>
      <c r="B157" s="318" t="s">
        <v>43</v>
      </c>
      <c r="C157" s="318" t="s">
        <v>1008</v>
      </c>
      <c r="D157" s="318" t="s">
        <v>1009</v>
      </c>
      <c r="E157" s="318" t="s">
        <v>380</v>
      </c>
      <c r="F157" s="318" t="s">
        <v>1010</v>
      </c>
      <c r="G157" s="318" t="s">
        <v>2308</v>
      </c>
      <c r="H157" s="318" t="s">
        <v>25</v>
      </c>
      <c r="I157" s="318" t="s">
        <v>25</v>
      </c>
      <c r="J157" s="318" t="s">
        <v>1536</v>
      </c>
      <c r="K157" s="318" t="s">
        <v>2309</v>
      </c>
      <c r="L157" s="318" t="s">
        <v>2310</v>
      </c>
      <c r="M157" s="318" t="s">
        <v>2311</v>
      </c>
      <c r="N157" s="318" t="s">
        <v>25</v>
      </c>
      <c r="O157" s="318" t="s">
        <v>381</v>
      </c>
      <c r="P157" s="318" t="s">
        <v>2312</v>
      </c>
      <c r="Q157" s="318" t="s">
        <v>116</v>
      </c>
      <c r="R157" s="318" t="s">
        <v>25</v>
      </c>
      <c r="S157" s="318" t="s">
        <v>25</v>
      </c>
      <c r="T157" s="318" t="s">
        <v>25</v>
      </c>
    </row>
    <row r="158" spans="1:20">
      <c r="A158" s="318">
        <v>5113513</v>
      </c>
      <c r="B158" s="318" t="s">
        <v>274</v>
      </c>
      <c r="C158" s="318" t="s">
        <v>1008</v>
      </c>
      <c r="D158" s="318" t="s">
        <v>1009</v>
      </c>
      <c r="E158" s="318" t="s">
        <v>380</v>
      </c>
      <c r="F158" s="318" t="s">
        <v>1010</v>
      </c>
      <c r="G158" s="318" t="s">
        <v>2313</v>
      </c>
      <c r="H158" s="318" t="s">
        <v>25</v>
      </c>
      <c r="I158" s="318" t="s">
        <v>25</v>
      </c>
      <c r="J158" s="318" t="s">
        <v>1194</v>
      </c>
      <c r="K158" s="318" t="s">
        <v>2314</v>
      </c>
      <c r="L158" s="318" t="s">
        <v>2315</v>
      </c>
      <c r="M158" s="318" t="s">
        <v>25</v>
      </c>
      <c r="N158" s="318" t="s">
        <v>25</v>
      </c>
      <c r="O158" s="318" t="s">
        <v>381</v>
      </c>
      <c r="P158" s="318" t="s">
        <v>2316</v>
      </c>
      <c r="Q158" s="318" t="s">
        <v>127</v>
      </c>
      <c r="R158" s="318" t="s">
        <v>25</v>
      </c>
      <c r="S158" s="318" t="s">
        <v>25</v>
      </c>
      <c r="T158" s="318" t="s">
        <v>25</v>
      </c>
    </row>
    <row r="159" spans="1:20">
      <c r="A159" s="318">
        <v>5113950</v>
      </c>
      <c r="B159" s="318" t="s">
        <v>191</v>
      </c>
      <c r="C159" s="318" t="s">
        <v>1008</v>
      </c>
      <c r="D159" s="318" t="s">
        <v>1009</v>
      </c>
      <c r="E159" s="318" t="s">
        <v>380</v>
      </c>
      <c r="F159" s="318" t="s">
        <v>1010</v>
      </c>
      <c r="G159" s="318" t="s">
        <v>2317</v>
      </c>
      <c r="H159" s="318" t="s">
        <v>25</v>
      </c>
      <c r="I159" s="318" t="s">
        <v>25</v>
      </c>
      <c r="J159" s="318" t="s">
        <v>1536</v>
      </c>
      <c r="K159" s="318" t="s">
        <v>2318</v>
      </c>
      <c r="L159" s="318" t="s">
        <v>2319</v>
      </c>
      <c r="M159" s="318" t="s">
        <v>2320</v>
      </c>
      <c r="N159" s="318" t="s">
        <v>2321</v>
      </c>
      <c r="O159" s="318" t="s">
        <v>381</v>
      </c>
      <c r="P159" s="318" t="s">
        <v>2322</v>
      </c>
      <c r="Q159" s="318" t="s">
        <v>118</v>
      </c>
      <c r="R159" s="318" t="s">
        <v>25</v>
      </c>
      <c r="S159" s="318" t="s">
        <v>25</v>
      </c>
      <c r="T159" s="318" t="s">
        <v>25</v>
      </c>
    </row>
    <row r="160" spans="1:20">
      <c r="A160" s="318">
        <v>5114115</v>
      </c>
      <c r="B160" s="318" t="s">
        <v>284</v>
      </c>
      <c r="C160" s="318" t="s">
        <v>1008</v>
      </c>
      <c r="D160" s="318" t="s">
        <v>1009</v>
      </c>
      <c r="E160" s="318" t="s">
        <v>380</v>
      </c>
      <c r="F160" s="318" t="s">
        <v>1010</v>
      </c>
      <c r="G160" s="318" t="s">
        <v>2323</v>
      </c>
      <c r="H160" s="318" t="s">
        <v>25</v>
      </c>
      <c r="I160" s="318" t="s">
        <v>25</v>
      </c>
      <c r="J160" s="318" t="s">
        <v>2324</v>
      </c>
      <c r="K160" s="318" t="s">
        <v>2325</v>
      </c>
      <c r="L160" s="318" t="s">
        <v>2326</v>
      </c>
      <c r="M160" s="318" t="s">
        <v>2327</v>
      </c>
      <c r="N160" s="318" t="s">
        <v>25</v>
      </c>
      <c r="O160" s="318" t="s">
        <v>381</v>
      </c>
      <c r="P160" s="318" t="s">
        <v>2328</v>
      </c>
      <c r="Q160" s="318" t="s">
        <v>339</v>
      </c>
      <c r="R160" s="318" t="s">
        <v>25</v>
      </c>
      <c r="S160" s="318" t="s">
        <v>25</v>
      </c>
      <c r="T160" s="318" t="s">
        <v>25</v>
      </c>
    </row>
    <row r="161" spans="1:20">
      <c r="A161" s="318">
        <v>5114172</v>
      </c>
      <c r="B161" s="318" t="s">
        <v>305</v>
      </c>
      <c r="C161" s="318" t="s">
        <v>1008</v>
      </c>
      <c r="D161" s="318" t="s">
        <v>1009</v>
      </c>
      <c r="E161" s="318" t="s">
        <v>380</v>
      </c>
      <c r="F161" s="318" t="s">
        <v>1010</v>
      </c>
      <c r="G161" s="318" t="s">
        <v>2329</v>
      </c>
      <c r="H161" s="318" t="s">
        <v>25</v>
      </c>
      <c r="I161" s="318" t="s">
        <v>25</v>
      </c>
      <c r="J161" s="318" t="s">
        <v>2330</v>
      </c>
      <c r="K161" s="318" t="s">
        <v>2331</v>
      </c>
      <c r="L161" s="318" t="s">
        <v>2332</v>
      </c>
      <c r="M161" s="318" t="s">
        <v>25</v>
      </c>
      <c r="N161" s="318" t="s">
        <v>25</v>
      </c>
      <c r="O161" s="318" t="s">
        <v>381</v>
      </c>
      <c r="P161" s="318" t="s">
        <v>2333</v>
      </c>
      <c r="Q161" s="318" t="s">
        <v>163</v>
      </c>
      <c r="R161" s="318" t="s">
        <v>25</v>
      </c>
      <c r="S161" s="318" t="s">
        <v>25</v>
      </c>
      <c r="T161" s="318" t="s">
        <v>25</v>
      </c>
    </row>
    <row r="162" spans="1:20">
      <c r="A162" s="318">
        <v>5114172</v>
      </c>
      <c r="B162" s="318" t="s">
        <v>305</v>
      </c>
      <c r="C162" s="318" t="s">
        <v>1008</v>
      </c>
      <c r="D162" s="318" t="s">
        <v>1009</v>
      </c>
      <c r="E162" s="318" t="s">
        <v>380</v>
      </c>
      <c r="F162" s="318" t="s">
        <v>1010</v>
      </c>
      <c r="G162" s="318" t="s">
        <v>2329</v>
      </c>
      <c r="H162" s="318" t="s">
        <v>25</v>
      </c>
      <c r="I162" s="318" t="s">
        <v>25</v>
      </c>
      <c r="J162" s="318" t="s">
        <v>2330</v>
      </c>
      <c r="K162" s="318" t="s">
        <v>2331</v>
      </c>
      <c r="L162" s="318" t="s">
        <v>2332</v>
      </c>
      <c r="M162" s="318" t="s">
        <v>25</v>
      </c>
      <c r="N162" s="318" t="s">
        <v>25</v>
      </c>
      <c r="O162" s="318" t="s">
        <v>381</v>
      </c>
      <c r="P162" s="318" t="s">
        <v>2333</v>
      </c>
      <c r="Q162" s="318" t="s">
        <v>163</v>
      </c>
      <c r="R162" s="318" t="s">
        <v>25</v>
      </c>
      <c r="S162" s="318" t="s">
        <v>25</v>
      </c>
      <c r="T162" s="318" t="s">
        <v>1763</v>
      </c>
    </row>
    <row r="163" spans="1:20">
      <c r="A163" s="318">
        <v>5114180</v>
      </c>
      <c r="B163" s="318" t="s">
        <v>331</v>
      </c>
      <c r="C163" s="318" t="s">
        <v>1008</v>
      </c>
      <c r="D163" s="318" t="s">
        <v>1009</v>
      </c>
      <c r="E163" s="318" t="s">
        <v>380</v>
      </c>
      <c r="F163" s="318" t="s">
        <v>1010</v>
      </c>
      <c r="G163" s="318" t="s">
        <v>2334</v>
      </c>
      <c r="H163" s="318" t="s">
        <v>25</v>
      </c>
      <c r="I163" s="318" t="s">
        <v>25</v>
      </c>
      <c r="J163" s="318" t="s">
        <v>1263</v>
      </c>
      <c r="K163" s="318" t="s">
        <v>2335</v>
      </c>
      <c r="L163" s="318" t="s">
        <v>2336</v>
      </c>
      <c r="M163" s="318" t="s">
        <v>2337</v>
      </c>
      <c r="N163" s="318" t="s">
        <v>2338</v>
      </c>
      <c r="O163" s="318" t="s">
        <v>381</v>
      </c>
      <c r="P163" s="318" t="s">
        <v>2339</v>
      </c>
      <c r="Q163" s="318" t="s">
        <v>371</v>
      </c>
      <c r="R163" s="318" t="s">
        <v>25</v>
      </c>
      <c r="S163" s="318" t="s">
        <v>25</v>
      </c>
      <c r="T163" s="318" t="s">
        <v>25</v>
      </c>
    </row>
    <row r="164" spans="1:20">
      <c r="A164" s="318">
        <v>5114461</v>
      </c>
      <c r="B164" s="318" t="s">
        <v>369</v>
      </c>
      <c r="C164" s="318" t="s">
        <v>1008</v>
      </c>
      <c r="D164" s="318" t="s">
        <v>1009</v>
      </c>
      <c r="E164" s="318" t="s">
        <v>380</v>
      </c>
      <c r="F164" s="318" t="s">
        <v>1010</v>
      </c>
      <c r="G164" s="318" t="s">
        <v>2340</v>
      </c>
      <c r="H164" s="318" t="s">
        <v>25</v>
      </c>
      <c r="I164" s="318" t="s">
        <v>25</v>
      </c>
      <c r="J164" s="318" t="s">
        <v>1536</v>
      </c>
      <c r="K164" s="318" t="s">
        <v>2341</v>
      </c>
      <c r="L164" s="318" t="s">
        <v>2342</v>
      </c>
      <c r="M164" s="318" t="s">
        <v>25</v>
      </c>
      <c r="N164" s="318" t="s">
        <v>25</v>
      </c>
      <c r="O164" s="318" t="s">
        <v>381</v>
      </c>
      <c r="P164" s="318" t="s">
        <v>2343</v>
      </c>
      <c r="Q164" s="318" t="s">
        <v>1029</v>
      </c>
      <c r="R164" s="318" t="s">
        <v>25</v>
      </c>
      <c r="S164" s="318" t="s">
        <v>25</v>
      </c>
      <c r="T164" s="318" t="s">
        <v>25</v>
      </c>
    </row>
    <row r="165" spans="1:20">
      <c r="A165" s="318">
        <v>5114461</v>
      </c>
      <c r="B165" s="318" t="s">
        <v>369</v>
      </c>
      <c r="C165" s="318" t="s">
        <v>1008</v>
      </c>
      <c r="D165" s="318" t="s">
        <v>1009</v>
      </c>
      <c r="E165" s="318" t="s">
        <v>380</v>
      </c>
      <c r="F165" s="318" t="s">
        <v>1010</v>
      </c>
      <c r="G165" s="318" t="s">
        <v>2340</v>
      </c>
      <c r="H165" s="318" t="s">
        <v>25</v>
      </c>
      <c r="I165" s="318" t="s">
        <v>25</v>
      </c>
      <c r="J165" s="318" t="s">
        <v>1536</v>
      </c>
      <c r="K165" s="318" t="s">
        <v>2341</v>
      </c>
      <c r="L165" s="318" t="s">
        <v>2342</v>
      </c>
      <c r="M165" s="318" t="s">
        <v>25</v>
      </c>
      <c r="N165" s="318" t="s">
        <v>25</v>
      </c>
      <c r="O165" s="318" t="s">
        <v>381</v>
      </c>
      <c r="P165" s="318" t="s">
        <v>2343</v>
      </c>
      <c r="Q165" s="318" t="s">
        <v>1029</v>
      </c>
      <c r="R165" s="318" t="s">
        <v>25</v>
      </c>
      <c r="S165" s="318" t="s">
        <v>25</v>
      </c>
      <c r="T165" s="318" t="s">
        <v>1763</v>
      </c>
    </row>
    <row r="166" spans="1:20">
      <c r="A166" s="318">
        <v>5114685</v>
      </c>
      <c r="B166" s="318" t="s">
        <v>177</v>
      </c>
      <c r="C166" s="318" t="s">
        <v>1008</v>
      </c>
      <c r="D166" s="318" t="s">
        <v>1009</v>
      </c>
      <c r="E166" s="318" t="s">
        <v>380</v>
      </c>
      <c r="F166" s="318" t="s">
        <v>1010</v>
      </c>
      <c r="G166" s="318" t="s">
        <v>2344</v>
      </c>
      <c r="H166" s="318" t="s">
        <v>25</v>
      </c>
      <c r="I166" s="318" t="s">
        <v>25</v>
      </c>
      <c r="J166" s="318" t="s">
        <v>2345</v>
      </c>
      <c r="K166" s="318" t="s">
        <v>2346</v>
      </c>
      <c r="L166" s="318" t="s">
        <v>2347</v>
      </c>
      <c r="M166" s="318" t="s">
        <v>2347</v>
      </c>
      <c r="N166" s="318" t="s">
        <v>25</v>
      </c>
      <c r="O166" s="318" t="s">
        <v>381</v>
      </c>
      <c r="P166" s="318" t="s">
        <v>2348</v>
      </c>
      <c r="Q166" s="318" t="s">
        <v>118</v>
      </c>
      <c r="R166" s="318" t="s">
        <v>25</v>
      </c>
      <c r="S166" s="318" t="s">
        <v>25</v>
      </c>
      <c r="T166" s="318" t="s">
        <v>25</v>
      </c>
    </row>
    <row r="167" spans="1:20">
      <c r="A167" s="318">
        <v>5114701</v>
      </c>
      <c r="B167" s="318" t="s">
        <v>334</v>
      </c>
      <c r="C167" s="318" t="s">
        <v>1008</v>
      </c>
      <c r="D167" s="318" t="s">
        <v>1009</v>
      </c>
      <c r="E167" s="318" t="s">
        <v>380</v>
      </c>
      <c r="F167" s="318" t="s">
        <v>1010</v>
      </c>
      <c r="G167" s="318" t="s">
        <v>2349</v>
      </c>
      <c r="H167" s="318" t="s">
        <v>25</v>
      </c>
      <c r="I167" s="318" t="s">
        <v>25</v>
      </c>
      <c r="J167" s="318" t="s">
        <v>2350</v>
      </c>
      <c r="K167" s="318" t="s">
        <v>2351</v>
      </c>
      <c r="L167" s="318" t="s">
        <v>2352</v>
      </c>
      <c r="M167" s="318" t="s">
        <v>2353</v>
      </c>
      <c r="N167" s="318" t="s">
        <v>25</v>
      </c>
      <c r="O167" s="318" t="s">
        <v>381</v>
      </c>
      <c r="P167" s="318" t="s">
        <v>2354</v>
      </c>
      <c r="Q167" s="318" t="s">
        <v>216</v>
      </c>
      <c r="R167" s="318" t="s">
        <v>25</v>
      </c>
      <c r="S167" s="318" t="s">
        <v>25</v>
      </c>
      <c r="T167" s="318" t="s">
        <v>25</v>
      </c>
    </row>
    <row r="168" spans="1:20">
      <c r="A168" s="318">
        <v>5114701</v>
      </c>
      <c r="B168" s="318" t="s">
        <v>334</v>
      </c>
      <c r="C168" s="318" t="s">
        <v>1008</v>
      </c>
      <c r="D168" s="318" t="s">
        <v>1009</v>
      </c>
      <c r="E168" s="318" t="s">
        <v>380</v>
      </c>
      <c r="F168" s="318" t="s">
        <v>1010</v>
      </c>
      <c r="G168" s="318" t="s">
        <v>2349</v>
      </c>
      <c r="H168" s="318" t="s">
        <v>25</v>
      </c>
      <c r="I168" s="318" t="s">
        <v>25</v>
      </c>
      <c r="J168" s="318" t="s">
        <v>2350</v>
      </c>
      <c r="K168" s="318" t="s">
        <v>2351</v>
      </c>
      <c r="L168" s="318" t="s">
        <v>2352</v>
      </c>
      <c r="M168" s="318" t="s">
        <v>2353</v>
      </c>
      <c r="N168" s="318" t="s">
        <v>25</v>
      </c>
      <c r="O168" s="318" t="s">
        <v>381</v>
      </c>
      <c r="P168" s="318" t="s">
        <v>2354</v>
      </c>
      <c r="Q168" s="318" t="s">
        <v>216</v>
      </c>
      <c r="R168" s="318" t="s">
        <v>25</v>
      </c>
      <c r="S168" s="318" t="s">
        <v>25</v>
      </c>
      <c r="T168" s="318" t="s">
        <v>1763</v>
      </c>
    </row>
    <row r="169" spans="1:20">
      <c r="A169" s="318">
        <v>5114750</v>
      </c>
      <c r="B169" s="318" t="s">
        <v>178</v>
      </c>
      <c r="C169" s="318" t="s">
        <v>1008</v>
      </c>
      <c r="D169" s="318" t="s">
        <v>1009</v>
      </c>
      <c r="E169" s="318" t="s">
        <v>380</v>
      </c>
      <c r="F169" s="318" t="s">
        <v>1010</v>
      </c>
      <c r="G169" s="318" t="s">
        <v>2355</v>
      </c>
      <c r="H169" s="318" t="s">
        <v>25</v>
      </c>
      <c r="I169" s="318" t="s">
        <v>25</v>
      </c>
      <c r="J169" s="318" t="s">
        <v>2356</v>
      </c>
      <c r="K169" s="318" t="s">
        <v>2357</v>
      </c>
      <c r="L169" s="318" t="s">
        <v>2358</v>
      </c>
      <c r="M169" s="318" t="s">
        <v>2359</v>
      </c>
      <c r="N169" s="318" t="s">
        <v>25</v>
      </c>
      <c r="O169" s="318" t="s">
        <v>381</v>
      </c>
      <c r="P169" s="318" t="s">
        <v>2360</v>
      </c>
      <c r="Q169" s="318" t="s">
        <v>118</v>
      </c>
      <c r="R169" s="318" t="s">
        <v>25</v>
      </c>
      <c r="S169" s="318" t="s">
        <v>25</v>
      </c>
      <c r="T169" s="318" t="s">
        <v>25</v>
      </c>
    </row>
    <row r="170" spans="1:20">
      <c r="A170" s="318">
        <v>5114867</v>
      </c>
      <c r="B170" s="318" t="s">
        <v>355</v>
      </c>
      <c r="C170" s="318" t="s">
        <v>1008</v>
      </c>
      <c r="D170" s="318" t="s">
        <v>1009</v>
      </c>
      <c r="E170" s="318" t="s">
        <v>380</v>
      </c>
      <c r="F170" s="318" t="s">
        <v>1010</v>
      </c>
      <c r="G170" s="318" t="s">
        <v>1535</v>
      </c>
      <c r="H170" s="318" t="s">
        <v>25</v>
      </c>
      <c r="I170" s="318" t="s">
        <v>25</v>
      </c>
      <c r="J170" s="318" t="s">
        <v>1536</v>
      </c>
      <c r="K170" s="318" t="s">
        <v>1537</v>
      </c>
      <c r="L170" s="318" t="s">
        <v>1538</v>
      </c>
      <c r="M170" s="318" t="s">
        <v>1539</v>
      </c>
      <c r="N170" s="318" t="s">
        <v>383</v>
      </c>
      <c r="O170" s="318" t="s">
        <v>381</v>
      </c>
      <c r="P170" s="318" t="s">
        <v>2361</v>
      </c>
      <c r="Q170" s="318" t="s">
        <v>1140</v>
      </c>
      <c r="R170" s="318" t="s">
        <v>25</v>
      </c>
      <c r="S170" s="318" t="s">
        <v>25</v>
      </c>
      <c r="T170" s="318" t="s">
        <v>25</v>
      </c>
    </row>
    <row r="171" spans="1:20">
      <c r="A171" s="318">
        <v>5114867</v>
      </c>
      <c r="B171" s="318" t="s">
        <v>355</v>
      </c>
      <c r="C171" s="318" t="s">
        <v>1008</v>
      </c>
      <c r="D171" s="318" t="s">
        <v>1009</v>
      </c>
      <c r="E171" s="318" t="s">
        <v>380</v>
      </c>
      <c r="F171" s="318" t="s">
        <v>1010</v>
      </c>
      <c r="G171" s="318" t="s">
        <v>1535</v>
      </c>
      <c r="H171" s="318" t="s">
        <v>25</v>
      </c>
      <c r="I171" s="318" t="s">
        <v>25</v>
      </c>
      <c r="J171" s="318" t="s">
        <v>1536</v>
      </c>
      <c r="K171" s="318" t="s">
        <v>1537</v>
      </c>
      <c r="L171" s="318" t="s">
        <v>1538</v>
      </c>
      <c r="M171" s="318" t="s">
        <v>1539</v>
      </c>
      <c r="N171" s="318" t="s">
        <v>383</v>
      </c>
      <c r="O171" s="318" t="s">
        <v>381</v>
      </c>
      <c r="P171" s="318" t="s">
        <v>2361</v>
      </c>
      <c r="Q171" s="318" t="s">
        <v>1140</v>
      </c>
      <c r="R171" s="318" t="s">
        <v>25</v>
      </c>
      <c r="S171" s="318" t="s">
        <v>25</v>
      </c>
      <c r="T171" s="318" t="s">
        <v>1674</v>
      </c>
    </row>
    <row r="172" spans="1:20">
      <c r="A172" s="318">
        <v>5114917</v>
      </c>
      <c r="B172" s="318" t="s">
        <v>121</v>
      </c>
      <c r="C172" s="318" t="s">
        <v>1008</v>
      </c>
      <c r="D172" s="318" t="s">
        <v>1009</v>
      </c>
      <c r="E172" s="318" t="s">
        <v>380</v>
      </c>
      <c r="F172" s="318" t="s">
        <v>1010</v>
      </c>
      <c r="G172" s="318" t="s">
        <v>2362</v>
      </c>
      <c r="H172" s="318" t="s">
        <v>25</v>
      </c>
      <c r="I172" s="318" t="s">
        <v>25</v>
      </c>
      <c r="J172" s="318" t="s">
        <v>2363</v>
      </c>
      <c r="K172" s="318" t="s">
        <v>2364</v>
      </c>
      <c r="L172" s="318" t="s">
        <v>2365</v>
      </c>
      <c r="M172" s="318" t="s">
        <v>2366</v>
      </c>
      <c r="N172" s="318" t="s">
        <v>25</v>
      </c>
      <c r="O172" s="318" t="s">
        <v>381</v>
      </c>
      <c r="P172" s="318" t="s">
        <v>2367</v>
      </c>
      <c r="Q172" s="318" t="s">
        <v>118</v>
      </c>
      <c r="R172" s="318" t="s">
        <v>25</v>
      </c>
      <c r="S172" s="318" t="s">
        <v>25</v>
      </c>
      <c r="T172" s="318" t="s">
        <v>25</v>
      </c>
    </row>
    <row r="173" spans="1:20">
      <c r="A173" s="318">
        <v>5115260</v>
      </c>
      <c r="B173" s="318" t="s">
        <v>310</v>
      </c>
      <c r="C173" s="318" t="s">
        <v>1008</v>
      </c>
      <c r="D173" s="318" t="s">
        <v>1009</v>
      </c>
      <c r="E173" s="318" t="s">
        <v>380</v>
      </c>
      <c r="F173" s="318" t="s">
        <v>1010</v>
      </c>
      <c r="G173" s="318" t="s">
        <v>2368</v>
      </c>
      <c r="H173" s="318" t="s">
        <v>25</v>
      </c>
      <c r="I173" s="318" t="s">
        <v>25</v>
      </c>
      <c r="J173" s="318" t="s">
        <v>2369</v>
      </c>
      <c r="K173" s="318" t="s">
        <v>2370</v>
      </c>
      <c r="L173" s="318" t="s">
        <v>2371</v>
      </c>
      <c r="M173" s="318" t="s">
        <v>2372</v>
      </c>
      <c r="N173" s="318" t="s">
        <v>25</v>
      </c>
      <c r="O173" s="318" t="s">
        <v>381</v>
      </c>
      <c r="P173" s="318" t="s">
        <v>2373</v>
      </c>
      <c r="Q173" s="318" t="s">
        <v>210</v>
      </c>
      <c r="R173" s="318" t="s">
        <v>25</v>
      </c>
      <c r="S173" s="318" t="s">
        <v>25</v>
      </c>
      <c r="T173" s="318" t="s">
        <v>25</v>
      </c>
    </row>
    <row r="174" spans="1:20">
      <c r="A174" s="318">
        <v>5115260</v>
      </c>
      <c r="B174" s="318" t="s">
        <v>310</v>
      </c>
      <c r="C174" s="318" t="s">
        <v>1008</v>
      </c>
      <c r="D174" s="318" t="s">
        <v>1009</v>
      </c>
      <c r="E174" s="318" t="s">
        <v>380</v>
      </c>
      <c r="F174" s="318" t="s">
        <v>1010</v>
      </c>
      <c r="G174" s="318" t="s">
        <v>2368</v>
      </c>
      <c r="H174" s="318" t="s">
        <v>25</v>
      </c>
      <c r="I174" s="318" t="s">
        <v>25</v>
      </c>
      <c r="J174" s="318" t="s">
        <v>2369</v>
      </c>
      <c r="K174" s="318" t="s">
        <v>2370</v>
      </c>
      <c r="L174" s="318" t="s">
        <v>2371</v>
      </c>
      <c r="M174" s="318" t="s">
        <v>2372</v>
      </c>
      <c r="N174" s="318" t="s">
        <v>25</v>
      </c>
      <c r="O174" s="318" t="s">
        <v>381</v>
      </c>
      <c r="P174" s="318" t="s">
        <v>2373</v>
      </c>
      <c r="Q174" s="318" t="s">
        <v>210</v>
      </c>
      <c r="R174" s="318" t="s">
        <v>25</v>
      </c>
      <c r="S174" s="318" t="s">
        <v>25</v>
      </c>
      <c r="T174" s="318" t="s">
        <v>1763</v>
      </c>
    </row>
    <row r="175" spans="1:20">
      <c r="A175" s="318">
        <v>5115435</v>
      </c>
      <c r="B175" s="318" t="s">
        <v>96</v>
      </c>
      <c r="C175" s="318" t="s">
        <v>1008</v>
      </c>
      <c r="D175" s="318" t="s">
        <v>1009</v>
      </c>
      <c r="E175" s="318" t="s">
        <v>380</v>
      </c>
      <c r="F175" s="318" t="s">
        <v>1010</v>
      </c>
      <c r="G175" s="318" t="s">
        <v>2374</v>
      </c>
      <c r="H175" s="318" t="s">
        <v>25</v>
      </c>
      <c r="I175" s="318" t="s">
        <v>25</v>
      </c>
      <c r="J175" s="318" t="s">
        <v>1263</v>
      </c>
      <c r="K175" s="318" t="s">
        <v>2375</v>
      </c>
      <c r="L175" s="318" t="s">
        <v>2376</v>
      </c>
      <c r="M175" s="318" t="s">
        <v>25</v>
      </c>
      <c r="N175" s="318" t="s">
        <v>25</v>
      </c>
      <c r="O175" s="318" t="s">
        <v>381</v>
      </c>
      <c r="P175" s="318" t="s">
        <v>2377</v>
      </c>
      <c r="Q175" s="318" t="s">
        <v>118</v>
      </c>
      <c r="R175" s="318" t="s">
        <v>25</v>
      </c>
      <c r="S175" s="318" t="s">
        <v>25</v>
      </c>
      <c r="T175" s="318" t="s">
        <v>25</v>
      </c>
    </row>
    <row r="176" spans="1:20">
      <c r="A176" s="318">
        <v>5115450</v>
      </c>
      <c r="B176" s="318" t="s">
        <v>148</v>
      </c>
      <c r="C176" s="318" t="s">
        <v>1008</v>
      </c>
      <c r="D176" s="318" t="s">
        <v>1009</v>
      </c>
      <c r="E176" s="318" t="s">
        <v>380</v>
      </c>
      <c r="F176" s="318" t="s">
        <v>1010</v>
      </c>
      <c r="G176" s="318" t="s">
        <v>2378</v>
      </c>
      <c r="H176" s="318" t="s">
        <v>25</v>
      </c>
      <c r="I176" s="318" t="s">
        <v>25</v>
      </c>
      <c r="J176" s="318" t="s">
        <v>2369</v>
      </c>
      <c r="K176" s="318" t="s">
        <v>2379</v>
      </c>
      <c r="L176" s="318" t="s">
        <v>2380</v>
      </c>
      <c r="M176" s="318" t="s">
        <v>2381</v>
      </c>
      <c r="N176" s="318" t="s">
        <v>25</v>
      </c>
      <c r="O176" s="318" t="s">
        <v>381</v>
      </c>
      <c r="P176" s="318" t="s">
        <v>2382</v>
      </c>
      <c r="Q176" s="318" t="s">
        <v>118</v>
      </c>
      <c r="R176" s="318" t="s">
        <v>25</v>
      </c>
      <c r="S176" s="318" t="s">
        <v>25</v>
      </c>
      <c r="T176" s="318" t="s">
        <v>25</v>
      </c>
    </row>
    <row r="177" spans="1:20">
      <c r="A177" s="318">
        <v>5115534</v>
      </c>
      <c r="B177" s="318" t="s">
        <v>161</v>
      </c>
      <c r="C177" s="318" t="s">
        <v>1008</v>
      </c>
      <c r="D177" s="318" t="s">
        <v>1009</v>
      </c>
      <c r="E177" s="318" t="s">
        <v>380</v>
      </c>
      <c r="F177" s="318" t="s">
        <v>1010</v>
      </c>
      <c r="G177" s="318" t="s">
        <v>2383</v>
      </c>
      <c r="H177" s="318" t="s">
        <v>25</v>
      </c>
      <c r="I177" s="318" t="s">
        <v>25</v>
      </c>
      <c r="J177" s="318" t="s">
        <v>1225</v>
      </c>
      <c r="K177" s="318" t="s">
        <v>2384</v>
      </c>
      <c r="L177" s="318" t="s">
        <v>2385</v>
      </c>
      <c r="M177" s="318" t="s">
        <v>25</v>
      </c>
      <c r="N177" s="318" t="s">
        <v>25</v>
      </c>
      <c r="O177" s="318" t="s">
        <v>381</v>
      </c>
      <c r="P177" s="318" t="s">
        <v>2386</v>
      </c>
      <c r="Q177" s="318" t="s">
        <v>118</v>
      </c>
      <c r="R177" s="318" t="s">
        <v>25</v>
      </c>
      <c r="S177" s="318" t="s">
        <v>25</v>
      </c>
      <c r="T177" s="318" t="s">
        <v>25</v>
      </c>
    </row>
    <row r="178" spans="1:20">
      <c r="A178" s="318">
        <v>5115617</v>
      </c>
      <c r="B178" s="318" t="s">
        <v>349</v>
      </c>
      <c r="C178" s="318" t="s">
        <v>1008</v>
      </c>
      <c r="D178" s="318" t="s">
        <v>1009</v>
      </c>
      <c r="E178" s="318" t="s">
        <v>380</v>
      </c>
      <c r="F178" s="318" t="s">
        <v>1010</v>
      </c>
      <c r="G178" s="318" t="s">
        <v>2387</v>
      </c>
      <c r="H178" s="318" t="s">
        <v>25</v>
      </c>
      <c r="I178" s="318" t="s">
        <v>25</v>
      </c>
      <c r="J178" s="318" t="s">
        <v>2324</v>
      </c>
      <c r="K178" s="318" t="s">
        <v>2388</v>
      </c>
      <c r="L178" s="318" t="s">
        <v>2389</v>
      </c>
      <c r="M178" s="318" t="s">
        <v>25</v>
      </c>
      <c r="N178" s="318" t="s">
        <v>25</v>
      </c>
      <c r="O178" s="318" t="s">
        <v>381</v>
      </c>
      <c r="P178" s="318" t="s">
        <v>2390</v>
      </c>
      <c r="Q178" s="318" t="s">
        <v>1140</v>
      </c>
      <c r="R178" s="318" t="s">
        <v>25</v>
      </c>
      <c r="S178" s="318" t="s">
        <v>25</v>
      </c>
      <c r="T178" s="318" t="s">
        <v>25</v>
      </c>
    </row>
    <row r="179" spans="1:20">
      <c r="A179" s="318">
        <v>5115617</v>
      </c>
      <c r="B179" s="318" t="s">
        <v>349</v>
      </c>
      <c r="C179" s="318" t="s">
        <v>1008</v>
      </c>
      <c r="D179" s="318" t="s">
        <v>1009</v>
      </c>
      <c r="E179" s="318" t="s">
        <v>380</v>
      </c>
      <c r="F179" s="318" t="s">
        <v>1010</v>
      </c>
      <c r="G179" s="318" t="s">
        <v>2387</v>
      </c>
      <c r="H179" s="318" t="s">
        <v>25</v>
      </c>
      <c r="I179" s="318" t="s">
        <v>25</v>
      </c>
      <c r="J179" s="318" t="s">
        <v>2324</v>
      </c>
      <c r="K179" s="318" t="s">
        <v>2388</v>
      </c>
      <c r="L179" s="318" t="s">
        <v>2389</v>
      </c>
      <c r="M179" s="318" t="s">
        <v>25</v>
      </c>
      <c r="N179" s="318" t="s">
        <v>25</v>
      </c>
      <c r="O179" s="318" t="s">
        <v>381</v>
      </c>
      <c r="P179" s="318" t="s">
        <v>2390</v>
      </c>
      <c r="Q179" s="318" t="s">
        <v>1140</v>
      </c>
      <c r="R179" s="318" t="s">
        <v>25</v>
      </c>
      <c r="S179" s="318" t="s">
        <v>25</v>
      </c>
      <c r="T179" s="318" t="s">
        <v>1674</v>
      </c>
    </row>
    <row r="180" spans="1:20">
      <c r="A180" s="318">
        <v>5115708</v>
      </c>
      <c r="B180" s="318" t="s">
        <v>273</v>
      </c>
      <c r="C180" s="318" t="s">
        <v>1008</v>
      </c>
      <c r="D180" s="318" t="s">
        <v>1009</v>
      </c>
      <c r="E180" s="318" t="s">
        <v>380</v>
      </c>
      <c r="F180" s="318" t="s">
        <v>1010</v>
      </c>
      <c r="G180" s="318" t="s">
        <v>2391</v>
      </c>
      <c r="H180" s="318" t="s">
        <v>25</v>
      </c>
      <c r="I180" s="318" t="s">
        <v>25</v>
      </c>
      <c r="J180" s="318" t="s">
        <v>2291</v>
      </c>
      <c r="K180" s="318" t="s">
        <v>2392</v>
      </c>
      <c r="L180" s="318" t="s">
        <v>2393</v>
      </c>
      <c r="M180" s="318" t="s">
        <v>2394</v>
      </c>
      <c r="N180" s="318" t="s">
        <v>25</v>
      </c>
      <c r="O180" s="318" t="s">
        <v>381</v>
      </c>
      <c r="P180" s="318" t="s">
        <v>2395</v>
      </c>
      <c r="Q180" s="318" t="s">
        <v>73</v>
      </c>
      <c r="R180" s="318" t="s">
        <v>25</v>
      </c>
      <c r="S180" s="318" t="s">
        <v>25</v>
      </c>
      <c r="T180" s="318" t="s">
        <v>25</v>
      </c>
    </row>
    <row r="181" spans="1:20">
      <c r="A181" s="318">
        <v>5116185</v>
      </c>
      <c r="B181" s="318" t="s">
        <v>74</v>
      </c>
      <c r="C181" s="318" t="s">
        <v>1008</v>
      </c>
      <c r="D181" s="318" t="s">
        <v>1009</v>
      </c>
      <c r="E181" s="318" t="s">
        <v>380</v>
      </c>
      <c r="F181" s="318" t="s">
        <v>1010</v>
      </c>
      <c r="G181" s="318" t="s">
        <v>1219</v>
      </c>
      <c r="H181" s="318" t="s">
        <v>25</v>
      </c>
      <c r="I181" s="318" t="s">
        <v>25</v>
      </c>
      <c r="J181" s="318" t="s">
        <v>1220</v>
      </c>
      <c r="K181" s="318" t="s">
        <v>1221</v>
      </c>
      <c r="L181" s="318" t="s">
        <v>1222</v>
      </c>
      <c r="M181" s="318" t="s">
        <v>1223</v>
      </c>
      <c r="N181" s="318" t="s">
        <v>25</v>
      </c>
      <c r="O181" s="318" t="s">
        <v>381</v>
      </c>
      <c r="P181" s="318" t="s">
        <v>2396</v>
      </c>
      <c r="Q181" s="318" t="s">
        <v>118</v>
      </c>
      <c r="R181" s="318" t="s">
        <v>25</v>
      </c>
      <c r="S181" s="318" t="s">
        <v>25</v>
      </c>
      <c r="T181" s="318" t="s">
        <v>25</v>
      </c>
    </row>
    <row r="182" spans="1:20">
      <c r="A182" s="318">
        <v>5116342</v>
      </c>
      <c r="B182" s="318" t="s">
        <v>319</v>
      </c>
      <c r="C182" s="318" t="s">
        <v>1008</v>
      </c>
      <c r="D182" s="318" t="s">
        <v>1009</v>
      </c>
      <c r="E182" s="318" t="s">
        <v>380</v>
      </c>
      <c r="F182" s="318" t="s">
        <v>1010</v>
      </c>
      <c r="G182" s="318" t="s">
        <v>2397</v>
      </c>
      <c r="H182" s="318" t="s">
        <v>25</v>
      </c>
      <c r="I182" s="318" t="s">
        <v>25</v>
      </c>
      <c r="J182" s="318" t="s">
        <v>2398</v>
      </c>
      <c r="K182" s="318" t="s">
        <v>2399</v>
      </c>
      <c r="L182" s="318" t="s">
        <v>2400</v>
      </c>
      <c r="M182" s="318" t="s">
        <v>25</v>
      </c>
      <c r="N182" s="318" t="s">
        <v>25</v>
      </c>
      <c r="O182" s="318" t="s">
        <v>381</v>
      </c>
      <c r="P182" s="318" t="s">
        <v>2401</v>
      </c>
      <c r="Q182" s="318" t="s">
        <v>168</v>
      </c>
      <c r="R182" s="318" t="s">
        <v>25</v>
      </c>
      <c r="S182" s="318" t="s">
        <v>25</v>
      </c>
      <c r="T182" s="318" t="s">
        <v>25</v>
      </c>
    </row>
    <row r="183" spans="1:20">
      <c r="A183" s="318">
        <v>5116342</v>
      </c>
      <c r="B183" s="318" t="s">
        <v>319</v>
      </c>
      <c r="C183" s="318" t="s">
        <v>1008</v>
      </c>
      <c r="D183" s="318" t="s">
        <v>1009</v>
      </c>
      <c r="E183" s="318" t="s">
        <v>380</v>
      </c>
      <c r="F183" s="318" t="s">
        <v>1010</v>
      </c>
      <c r="G183" s="318" t="s">
        <v>2397</v>
      </c>
      <c r="H183" s="318" t="s">
        <v>25</v>
      </c>
      <c r="I183" s="318" t="s">
        <v>25</v>
      </c>
      <c r="J183" s="318" t="s">
        <v>2398</v>
      </c>
      <c r="K183" s="318" t="s">
        <v>2399</v>
      </c>
      <c r="L183" s="318" t="s">
        <v>2400</v>
      </c>
      <c r="M183" s="318" t="s">
        <v>25</v>
      </c>
      <c r="N183" s="318" t="s">
        <v>25</v>
      </c>
      <c r="O183" s="318" t="s">
        <v>381</v>
      </c>
      <c r="P183" s="318" t="s">
        <v>2401</v>
      </c>
      <c r="Q183" s="318" t="s">
        <v>168</v>
      </c>
      <c r="R183" s="318" t="s">
        <v>25</v>
      </c>
      <c r="S183" s="318" t="s">
        <v>25</v>
      </c>
      <c r="T183" s="318" t="s">
        <v>1763</v>
      </c>
    </row>
    <row r="184" spans="1:20">
      <c r="A184" s="318">
        <v>5116367</v>
      </c>
      <c r="B184" s="318" t="s">
        <v>157</v>
      </c>
      <c r="C184" s="318" t="s">
        <v>1008</v>
      </c>
      <c r="D184" s="318" t="s">
        <v>1009</v>
      </c>
      <c r="E184" s="318" t="s">
        <v>380</v>
      </c>
      <c r="F184" s="318" t="s">
        <v>1010</v>
      </c>
      <c r="G184" s="318" t="s">
        <v>1540</v>
      </c>
      <c r="H184" s="318" t="s">
        <v>25</v>
      </c>
      <c r="I184" s="318" t="s">
        <v>25</v>
      </c>
      <c r="J184" s="318" t="s">
        <v>1286</v>
      </c>
      <c r="K184" s="318" t="s">
        <v>1541</v>
      </c>
      <c r="L184" s="318" t="s">
        <v>1542</v>
      </c>
      <c r="M184" s="318" t="s">
        <v>1543</v>
      </c>
      <c r="N184" s="318" t="s">
        <v>25</v>
      </c>
      <c r="O184" s="318" t="s">
        <v>381</v>
      </c>
      <c r="P184" s="318" t="s">
        <v>2402</v>
      </c>
      <c r="Q184" s="318" t="s">
        <v>118</v>
      </c>
      <c r="R184" s="318" t="s">
        <v>25</v>
      </c>
      <c r="S184" s="318" t="s">
        <v>25</v>
      </c>
      <c r="T184" s="318" t="s">
        <v>25</v>
      </c>
    </row>
    <row r="185" spans="1:20">
      <c r="A185" s="318">
        <v>5116516</v>
      </c>
      <c r="B185" s="318" t="s">
        <v>112</v>
      </c>
      <c r="C185" s="318" t="s">
        <v>1008</v>
      </c>
      <c r="D185" s="318" t="s">
        <v>1009</v>
      </c>
      <c r="E185" s="318" t="s">
        <v>380</v>
      </c>
      <c r="F185" s="318" t="s">
        <v>1010</v>
      </c>
      <c r="G185" s="318" t="s">
        <v>1544</v>
      </c>
      <c r="H185" s="318" t="s">
        <v>25</v>
      </c>
      <c r="I185" s="318" t="s">
        <v>25</v>
      </c>
      <c r="J185" s="318" t="s">
        <v>1238</v>
      </c>
      <c r="K185" s="318" t="s">
        <v>1545</v>
      </c>
      <c r="L185" s="318" t="s">
        <v>1546</v>
      </c>
      <c r="M185" s="318" t="s">
        <v>1547</v>
      </c>
      <c r="N185" s="318" t="s">
        <v>25</v>
      </c>
      <c r="O185" s="318" t="s">
        <v>381</v>
      </c>
      <c r="P185" s="318" t="s">
        <v>2403</v>
      </c>
      <c r="Q185" s="318" t="s">
        <v>118</v>
      </c>
      <c r="R185" s="318" t="s">
        <v>25</v>
      </c>
      <c r="S185" s="318" t="s">
        <v>25</v>
      </c>
      <c r="T185" s="318" t="s">
        <v>25</v>
      </c>
    </row>
    <row r="186" spans="1:20">
      <c r="A186" s="318">
        <v>5116524</v>
      </c>
      <c r="B186" s="318" t="s">
        <v>36</v>
      </c>
      <c r="C186" s="318" t="s">
        <v>1008</v>
      </c>
      <c r="D186" s="318" t="s">
        <v>1009</v>
      </c>
      <c r="E186" s="318" t="s">
        <v>380</v>
      </c>
      <c r="F186" s="318" t="s">
        <v>1010</v>
      </c>
      <c r="G186" s="318" t="s">
        <v>2404</v>
      </c>
      <c r="H186" s="318" t="s">
        <v>25</v>
      </c>
      <c r="I186" s="318" t="s">
        <v>25</v>
      </c>
      <c r="J186" s="318" t="s">
        <v>2405</v>
      </c>
      <c r="K186" s="318" t="s">
        <v>2406</v>
      </c>
      <c r="L186" s="318" t="s">
        <v>2407</v>
      </c>
      <c r="M186" s="318" t="s">
        <v>2408</v>
      </c>
      <c r="N186" s="318" t="s">
        <v>25</v>
      </c>
      <c r="O186" s="318" t="s">
        <v>381</v>
      </c>
      <c r="P186" s="318" t="s">
        <v>2409</v>
      </c>
      <c r="Q186" s="318" t="s">
        <v>116</v>
      </c>
      <c r="R186" s="318" t="s">
        <v>25</v>
      </c>
      <c r="S186" s="318" t="s">
        <v>25</v>
      </c>
      <c r="T186" s="318" t="s">
        <v>25</v>
      </c>
    </row>
    <row r="187" spans="1:20">
      <c r="A187" s="318">
        <v>5116565</v>
      </c>
      <c r="B187" s="318" t="s">
        <v>197</v>
      </c>
      <c r="C187" s="318" t="s">
        <v>1008</v>
      </c>
      <c r="D187" s="318" t="s">
        <v>1009</v>
      </c>
      <c r="E187" s="318" t="s">
        <v>380</v>
      </c>
      <c r="F187" s="318" t="s">
        <v>1010</v>
      </c>
      <c r="G187" s="318" t="s">
        <v>2410</v>
      </c>
      <c r="H187" s="318" t="s">
        <v>25</v>
      </c>
      <c r="I187" s="318" t="s">
        <v>25</v>
      </c>
      <c r="J187" s="318" t="s">
        <v>2297</v>
      </c>
      <c r="K187" s="318" t="s">
        <v>2411</v>
      </c>
      <c r="L187" s="318" t="s">
        <v>2412</v>
      </c>
      <c r="M187" s="318" t="s">
        <v>2413</v>
      </c>
      <c r="N187" s="318" t="s">
        <v>25</v>
      </c>
      <c r="O187" s="318" t="s">
        <v>381</v>
      </c>
      <c r="P187" s="318" t="s">
        <v>2414</v>
      </c>
      <c r="Q187" s="318" t="s">
        <v>118</v>
      </c>
      <c r="R187" s="318" t="s">
        <v>25</v>
      </c>
      <c r="S187" s="318" t="s">
        <v>25</v>
      </c>
      <c r="T187" s="318" t="s">
        <v>25</v>
      </c>
    </row>
    <row r="188" spans="1:20">
      <c r="A188" s="318">
        <v>5117159</v>
      </c>
      <c r="B188" s="318" t="s">
        <v>179</v>
      </c>
      <c r="C188" s="318" t="s">
        <v>1008</v>
      </c>
      <c r="D188" s="318" t="s">
        <v>1009</v>
      </c>
      <c r="E188" s="318" t="s">
        <v>380</v>
      </c>
      <c r="F188" s="318" t="s">
        <v>1010</v>
      </c>
      <c r="G188" s="318" t="s">
        <v>1229</v>
      </c>
      <c r="H188" s="318" t="s">
        <v>25</v>
      </c>
      <c r="I188" s="318" t="s">
        <v>25</v>
      </c>
      <c r="J188" s="318" t="s">
        <v>1194</v>
      </c>
      <c r="K188" s="318" t="s">
        <v>1230</v>
      </c>
      <c r="L188" s="318" t="s">
        <v>1231</v>
      </c>
      <c r="M188" s="318" t="s">
        <v>1232</v>
      </c>
      <c r="N188" s="318" t="s">
        <v>25</v>
      </c>
      <c r="O188" s="318" t="s">
        <v>381</v>
      </c>
      <c r="P188" s="318" t="s">
        <v>2415</v>
      </c>
      <c r="Q188" s="318" t="s">
        <v>118</v>
      </c>
      <c r="R188" s="318" t="s">
        <v>25</v>
      </c>
      <c r="S188" s="318" t="s">
        <v>25</v>
      </c>
      <c r="T188" s="318" t="s">
        <v>25</v>
      </c>
    </row>
    <row r="189" spans="1:20">
      <c r="A189" s="318">
        <v>5117209</v>
      </c>
      <c r="B189" s="318" t="s">
        <v>137</v>
      </c>
      <c r="C189" s="318" t="s">
        <v>1008</v>
      </c>
      <c r="D189" s="318" t="s">
        <v>1009</v>
      </c>
      <c r="E189" s="318" t="s">
        <v>380</v>
      </c>
      <c r="F189" s="318" t="s">
        <v>1010</v>
      </c>
      <c r="G189" s="318" t="s">
        <v>2416</v>
      </c>
      <c r="H189" s="318" t="s">
        <v>25</v>
      </c>
      <c r="I189" s="318" t="s">
        <v>25</v>
      </c>
      <c r="J189" s="318" t="s">
        <v>1220</v>
      </c>
      <c r="K189" s="318" t="s">
        <v>2417</v>
      </c>
      <c r="L189" s="318" t="s">
        <v>2418</v>
      </c>
      <c r="M189" s="318" t="s">
        <v>2419</v>
      </c>
      <c r="N189" s="318" t="s">
        <v>25</v>
      </c>
      <c r="O189" s="318" t="s">
        <v>381</v>
      </c>
      <c r="P189" s="318" t="s">
        <v>2420</v>
      </c>
      <c r="Q189" s="318" t="s">
        <v>118</v>
      </c>
      <c r="R189" s="318" t="s">
        <v>25</v>
      </c>
      <c r="S189" s="318" t="s">
        <v>25</v>
      </c>
      <c r="T189" s="318" t="s">
        <v>25</v>
      </c>
    </row>
    <row r="190" spans="1:20">
      <c r="A190" s="318">
        <v>5117241</v>
      </c>
      <c r="B190" s="318" t="s">
        <v>180</v>
      </c>
      <c r="C190" s="318" t="s">
        <v>1008</v>
      </c>
      <c r="D190" s="318" t="s">
        <v>1009</v>
      </c>
      <c r="E190" s="318" t="s">
        <v>380</v>
      </c>
      <c r="F190" s="318" t="s">
        <v>1010</v>
      </c>
      <c r="G190" s="318" t="s">
        <v>2421</v>
      </c>
      <c r="H190" s="318" t="s">
        <v>25</v>
      </c>
      <c r="I190" s="318" t="s">
        <v>25</v>
      </c>
      <c r="J190" s="318" t="s">
        <v>2330</v>
      </c>
      <c r="K190" s="318" t="s">
        <v>2422</v>
      </c>
      <c r="L190" s="318" t="s">
        <v>2423</v>
      </c>
      <c r="M190" s="318" t="s">
        <v>2424</v>
      </c>
      <c r="N190" s="318" t="s">
        <v>25</v>
      </c>
      <c r="O190" s="318" t="s">
        <v>381</v>
      </c>
      <c r="P190" s="318" t="s">
        <v>2425</v>
      </c>
      <c r="Q190" s="318" t="s">
        <v>118</v>
      </c>
      <c r="R190" s="318" t="s">
        <v>25</v>
      </c>
      <c r="S190" s="318" t="s">
        <v>25</v>
      </c>
      <c r="T190" s="318" t="s">
        <v>25</v>
      </c>
    </row>
    <row r="191" spans="1:20">
      <c r="A191" s="318">
        <v>5117357</v>
      </c>
      <c r="B191" s="318" t="s">
        <v>214</v>
      </c>
      <c r="C191" s="318" t="s">
        <v>1008</v>
      </c>
      <c r="D191" s="318" t="s">
        <v>1009</v>
      </c>
      <c r="E191" s="318" t="s">
        <v>380</v>
      </c>
      <c r="F191" s="318" t="s">
        <v>1010</v>
      </c>
      <c r="G191" s="318" t="s">
        <v>2426</v>
      </c>
      <c r="H191" s="318" t="s">
        <v>25</v>
      </c>
      <c r="I191" s="318" t="s">
        <v>25</v>
      </c>
      <c r="J191" s="318" t="s">
        <v>2427</v>
      </c>
      <c r="K191" s="318" t="s">
        <v>2428</v>
      </c>
      <c r="L191" s="318" t="s">
        <v>2429</v>
      </c>
      <c r="M191" s="318" t="s">
        <v>2430</v>
      </c>
      <c r="N191" s="318" t="s">
        <v>25</v>
      </c>
      <c r="O191" s="318" t="s">
        <v>381</v>
      </c>
      <c r="P191" s="318" t="s">
        <v>2431</v>
      </c>
      <c r="Q191" s="318" t="s">
        <v>118</v>
      </c>
      <c r="R191" s="318" t="s">
        <v>25</v>
      </c>
      <c r="S191" s="318" t="s">
        <v>25</v>
      </c>
      <c r="T191" s="318" t="s">
        <v>25</v>
      </c>
    </row>
    <row r="192" spans="1:20">
      <c r="A192" s="318">
        <v>5117423</v>
      </c>
      <c r="B192" s="318" t="s">
        <v>122</v>
      </c>
      <c r="C192" s="318" t="s">
        <v>1008</v>
      </c>
      <c r="D192" s="318" t="s">
        <v>1009</v>
      </c>
      <c r="E192" s="318" t="s">
        <v>380</v>
      </c>
      <c r="F192" s="318" t="s">
        <v>1010</v>
      </c>
      <c r="G192" s="318" t="s">
        <v>2432</v>
      </c>
      <c r="H192" s="318" t="s">
        <v>25</v>
      </c>
      <c r="I192" s="318" t="s">
        <v>25</v>
      </c>
      <c r="J192" s="318" t="s">
        <v>2433</v>
      </c>
      <c r="K192" s="318" t="s">
        <v>2434</v>
      </c>
      <c r="L192" s="318" t="s">
        <v>2435</v>
      </c>
      <c r="M192" s="318" t="s">
        <v>2435</v>
      </c>
      <c r="N192" s="318" t="s">
        <v>25</v>
      </c>
      <c r="O192" s="318" t="s">
        <v>381</v>
      </c>
      <c r="P192" s="318" t="s">
        <v>2436</v>
      </c>
      <c r="Q192" s="318" t="s">
        <v>118</v>
      </c>
      <c r="R192" s="318" t="s">
        <v>25</v>
      </c>
      <c r="S192" s="318" t="s">
        <v>25</v>
      </c>
      <c r="T192" s="318" t="s">
        <v>25</v>
      </c>
    </row>
    <row r="193" spans="1:20">
      <c r="A193" s="318">
        <v>5117456</v>
      </c>
      <c r="B193" s="318" t="s">
        <v>149</v>
      </c>
      <c r="C193" s="318" t="s">
        <v>1008</v>
      </c>
      <c r="D193" s="318" t="s">
        <v>1009</v>
      </c>
      <c r="E193" s="318" t="s">
        <v>380</v>
      </c>
      <c r="F193" s="318" t="s">
        <v>1010</v>
      </c>
      <c r="G193" s="318" t="s">
        <v>2437</v>
      </c>
      <c r="H193" s="318" t="s">
        <v>25</v>
      </c>
      <c r="I193" s="318" t="s">
        <v>25</v>
      </c>
      <c r="J193" s="318" t="s">
        <v>2438</v>
      </c>
      <c r="K193" s="318" t="s">
        <v>2439</v>
      </c>
      <c r="L193" s="318" t="s">
        <v>2440</v>
      </c>
      <c r="M193" s="318" t="s">
        <v>2441</v>
      </c>
      <c r="N193" s="318" t="s">
        <v>25</v>
      </c>
      <c r="O193" s="318" t="s">
        <v>381</v>
      </c>
      <c r="P193" s="318" t="s">
        <v>2442</v>
      </c>
      <c r="Q193" s="318" t="s">
        <v>118</v>
      </c>
      <c r="R193" s="318" t="s">
        <v>25</v>
      </c>
      <c r="S193" s="318" t="s">
        <v>25</v>
      </c>
      <c r="T193" s="318" t="s">
        <v>25</v>
      </c>
    </row>
    <row r="194" spans="1:20">
      <c r="A194" s="318">
        <v>5117480</v>
      </c>
      <c r="B194" s="318" t="s">
        <v>176</v>
      </c>
      <c r="C194" s="318" t="s">
        <v>1008</v>
      </c>
      <c r="D194" s="318" t="s">
        <v>1009</v>
      </c>
      <c r="E194" s="318" t="s">
        <v>380</v>
      </c>
      <c r="F194" s="318" t="s">
        <v>1010</v>
      </c>
      <c r="G194" s="318" t="s">
        <v>2443</v>
      </c>
      <c r="H194" s="318" t="s">
        <v>25</v>
      </c>
      <c r="I194" s="318" t="s">
        <v>25</v>
      </c>
      <c r="J194" s="318" t="s">
        <v>2324</v>
      </c>
      <c r="K194" s="318" t="s">
        <v>2444</v>
      </c>
      <c r="L194" s="318" t="s">
        <v>2445</v>
      </c>
      <c r="M194" s="318" t="s">
        <v>2445</v>
      </c>
      <c r="N194" s="318" t="s">
        <v>25</v>
      </c>
      <c r="O194" s="318" t="s">
        <v>381</v>
      </c>
      <c r="P194" s="318" t="s">
        <v>2446</v>
      </c>
      <c r="Q194" s="318" t="s">
        <v>118</v>
      </c>
      <c r="R194" s="318" t="s">
        <v>25</v>
      </c>
      <c r="S194" s="318" t="s">
        <v>25</v>
      </c>
      <c r="T194" s="318" t="s">
        <v>25</v>
      </c>
    </row>
    <row r="195" spans="1:20">
      <c r="A195" s="318">
        <v>5117498</v>
      </c>
      <c r="B195" s="318" t="s">
        <v>220</v>
      </c>
      <c r="C195" s="318" t="s">
        <v>1008</v>
      </c>
      <c r="D195" s="318" t="s">
        <v>1009</v>
      </c>
      <c r="E195" s="318" t="s">
        <v>380</v>
      </c>
      <c r="F195" s="318" t="s">
        <v>1010</v>
      </c>
      <c r="G195" s="318" t="s">
        <v>2447</v>
      </c>
      <c r="H195" s="318" t="s">
        <v>25</v>
      </c>
      <c r="I195" s="318" t="s">
        <v>25</v>
      </c>
      <c r="J195" s="318" t="s">
        <v>1536</v>
      </c>
      <c r="K195" s="318" t="s">
        <v>2448</v>
      </c>
      <c r="L195" s="318" t="s">
        <v>2449</v>
      </c>
      <c r="M195" s="318" t="s">
        <v>2450</v>
      </c>
      <c r="N195" s="318" t="s">
        <v>25</v>
      </c>
      <c r="O195" s="318" t="s">
        <v>381</v>
      </c>
      <c r="P195" s="318" t="s">
        <v>2451</v>
      </c>
      <c r="Q195" s="318" t="s">
        <v>118</v>
      </c>
      <c r="R195" s="318" t="s">
        <v>25</v>
      </c>
      <c r="S195" s="318" t="s">
        <v>25</v>
      </c>
      <c r="T195" s="318" t="s">
        <v>25</v>
      </c>
    </row>
    <row r="196" spans="1:20">
      <c r="A196" s="318">
        <v>5117548</v>
      </c>
      <c r="B196" s="318" t="s">
        <v>255</v>
      </c>
      <c r="C196" s="318" t="s">
        <v>1008</v>
      </c>
      <c r="D196" s="318" t="s">
        <v>1009</v>
      </c>
      <c r="E196" s="318" t="s">
        <v>380</v>
      </c>
      <c r="F196" s="318" t="s">
        <v>1010</v>
      </c>
      <c r="G196" s="318" t="s">
        <v>2452</v>
      </c>
      <c r="H196" s="318" t="s">
        <v>25</v>
      </c>
      <c r="I196" s="318" t="s">
        <v>25</v>
      </c>
      <c r="J196" s="318" t="s">
        <v>2453</v>
      </c>
      <c r="K196" s="318" t="s">
        <v>2454</v>
      </c>
      <c r="L196" s="318" t="s">
        <v>2455</v>
      </c>
      <c r="M196" s="318" t="s">
        <v>2456</v>
      </c>
      <c r="N196" s="318" t="s">
        <v>25</v>
      </c>
      <c r="O196" s="318" t="s">
        <v>381</v>
      </c>
      <c r="P196" s="318" t="s">
        <v>2457</v>
      </c>
      <c r="Q196" s="318" t="s">
        <v>80</v>
      </c>
      <c r="R196" s="318" t="s">
        <v>25</v>
      </c>
      <c r="S196" s="318" t="s">
        <v>25</v>
      </c>
      <c r="T196" s="318" t="s">
        <v>25</v>
      </c>
    </row>
    <row r="197" spans="1:20">
      <c r="A197" s="318">
        <v>5117571</v>
      </c>
      <c r="B197" s="318" t="s">
        <v>68</v>
      </c>
      <c r="C197" s="318" t="s">
        <v>1008</v>
      </c>
      <c r="D197" s="318" t="s">
        <v>1009</v>
      </c>
      <c r="E197" s="318" t="s">
        <v>380</v>
      </c>
      <c r="F197" s="318" t="s">
        <v>1010</v>
      </c>
      <c r="G197" s="318" t="s">
        <v>2458</v>
      </c>
      <c r="H197" s="318" t="s">
        <v>25</v>
      </c>
      <c r="I197" s="318" t="s">
        <v>25</v>
      </c>
      <c r="J197" s="318" t="s">
        <v>2459</v>
      </c>
      <c r="K197" s="318" t="s">
        <v>2460</v>
      </c>
      <c r="L197" s="318" t="s">
        <v>2461</v>
      </c>
      <c r="M197" s="318" t="s">
        <v>2462</v>
      </c>
      <c r="N197" s="318" t="s">
        <v>25</v>
      </c>
      <c r="O197" s="318" t="s">
        <v>381</v>
      </c>
      <c r="P197" s="318" t="s">
        <v>2463</v>
      </c>
      <c r="Q197" s="318" t="s">
        <v>118</v>
      </c>
      <c r="R197" s="318" t="s">
        <v>25</v>
      </c>
      <c r="S197" s="318" t="s">
        <v>25</v>
      </c>
      <c r="T197" s="318" t="s">
        <v>25</v>
      </c>
    </row>
    <row r="198" spans="1:20">
      <c r="A198" s="318">
        <v>5117720</v>
      </c>
      <c r="B198" s="318" t="s">
        <v>235</v>
      </c>
      <c r="C198" s="318" t="s">
        <v>1008</v>
      </c>
      <c r="D198" s="318" t="s">
        <v>1009</v>
      </c>
      <c r="E198" s="318" t="s">
        <v>380</v>
      </c>
      <c r="F198" s="318" t="s">
        <v>1010</v>
      </c>
      <c r="G198" s="318" t="s">
        <v>1233</v>
      </c>
      <c r="H198" s="318" t="s">
        <v>25</v>
      </c>
      <c r="I198" s="318" t="s">
        <v>25</v>
      </c>
      <c r="J198" s="318" t="s">
        <v>1220</v>
      </c>
      <c r="K198" s="318" t="s">
        <v>1234</v>
      </c>
      <c r="L198" s="318" t="s">
        <v>1235</v>
      </c>
      <c r="M198" s="318" t="s">
        <v>1236</v>
      </c>
      <c r="N198" s="318" t="s">
        <v>25</v>
      </c>
      <c r="O198" s="318" t="s">
        <v>381</v>
      </c>
      <c r="P198" s="318" t="s">
        <v>2464</v>
      </c>
      <c r="Q198" s="318" t="s">
        <v>1477</v>
      </c>
      <c r="R198" s="318" t="s">
        <v>25</v>
      </c>
      <c r="S198" s="318" t="s">
        <v>25</v>
      </c>
      <c r="T198" s="318" t="s">
        <v>25</v>
      </c>
    </row>
    <row r="199" spans="1:20">
      <c r="A199" s="318">
        <v>5117845</v>
      </c>
      <c r="B199" s="318" t="s">
        <v>252</v>
      </c>
      <c r="C199" s="318" t="s">
        <v>1008</v>
      </c>
      <c r="D199" s="318" t="s">
        <v>1009</v>
      </c>
      <c r="E199" s="318" t="s">
        <v>380</v>
      </c>
      <c r="F199" s="318" t="s">
        <v>1010</v>
      </c>
      <c r="G199" s="318" t="s">
        <v>1237</v>
      </c>
      <c r="H199" s="318" t="s">
        <v>25</v>
      </c>
      <c r="I199" s="318" t="s">
        <v>25</v>
      </c>
      <c r="J199" s="318" t="s">
        <v>1238</v>
      </c>
      <c r="K199" s="318" t="s">
        <v>1239</v>
      </c>
      <c r="L199" s="318" t="s">
        <v>1240</v>
      </c>
      <c r="M199" s="318" t="s">
        <v>1241</v>
      </c>
      <c r="N199" s="318" t="s">
        <v>1242</v>
      </c>
      <c r="O199" s="318" t="s">
        <v>381</v>
      </c>
      <c r="P199" s="318" t="s">
        <v>2465</v>
      </c>
      <c r="Q199" s="318" t="s">
        <v>722</v>
      </c>
      <c r="R199" s="318" t="s">
        <v>25</v>
      </c>
      <c r="S199" s="318" t="s">
        <v>25</v>
      </c>
      <c r="T199" s="318" t="s">
        <v>25</v>
      </c>
    </row>
    <row r="200" spans="1:20">
      <c r="A200" s="318">
        <v>5117852</v>
      </c>
      <c r="B200" s="318" t="s">
        <v>97</v>
      </c>
      <c r="C200" s="318" t="s">
        <v>1008</v>
      </c>
      <c r="D200" s="318" t="s">
        <v>1009</v>
      </c>
      <c r="E200" s="318" t="s">
        <v>380</v>
      </c>
      <c r="F200" s="318" t="s">
        <v>1010</v>
      </c>
      <c r="G200" s="318" t="s">
        <v>2466</v>
      </c>
      <c r="H200" s="318" t="s">
        <v>25</v>
      </c>
      <c r="I200" s="318" t="s">
        <v>25</v>
      </c>
      <c r="J200" s="318" t="s">
        <v>2467</v>
      </c>
      <c r="K200" s="318" t="s">
        <v>2468</v>
      </c>
      <c r="L200" s="318" t="s">
        <v>2469</v>
      </c>
      <c r="M200" s="318" t="s">
        <v>2470</v>
      </c>
      <c r="N200" s="318" t="s">
        <v>25</v>
      </c>
      <c r="O200" s="318" t="s">
        <v>381</v>
      </c>
      <c r="P200" s="318" t="s">
        <v>2471</v>
      </c>
      <c r="Q200" s="318" t="s">
        <v>118</v>
      </c>
      <c r="R200" s="318" t="s">
        <v>25</v>
      </c>
      <c r="S200" s="318" t="s">
        <v>25</v>
      </c>
      <c r="T200" s="318" t="s">
        <v>25</v>
      </c>
    </row>
    <row r="201" spans="1:20">
      <c r="A201" s="318">
        <v>5117886</v>
      </c>
      <c r="B201" s="318" t="s">
        <v>113</v>
      </c>
      <c r="C201" s="318" t="s">
        <v>1008</v>
      </c>
      <c r="D201" s="318" t="s">
        <v>1009</v>
      </c>
      <c r="E201" s="318" t="s">
        <v>380</v>
      </c>
      <c r="F201" s="318" t="s">
        <v>1010</v>
      </c>
      <c r="G201" s="318" t="s">
        <v>2472</v>
      </c>
      <c r="H201" s="318" t="s">
        <v>25</v>
      </c>
      <c r="I201" s="318" t="s">
        <v>25</v>
      </c>
      <c r="J201" s="318" t="s">
        <v>1194</v>
      </c>
      <c r="K201" s="318" t="s">
        <v>2473</v>
      </c>
      <c r="L201" s="318" t="s">
        <v>2474</v>
      </c>
      <c r="M201" s="318" t="s">
        <v>2475</v>
      </c>
      <c r="N201" s="318" t="s">
        <v>25</v>
      </c>
      <c r="O201" s="318" t="s">
        <v>381</v>
      </c>
      <c r="P201" s="318" t="s">
        <v>2476</v>
      </c>
      <c r="Q201" s="318" t="s">
        <v>118</v>
      </c>
      <c r="R201" s="318" t="s">
        <v>25</v>
      </c>
      <c r="S201" s="318" t="s">
        <v>25</v>
      </c>
      <c r="T201" s="318" t="s">
        <v>25</v>
      </c>
    </row>
    <row r="202" spans="1:20">
      <c r="A202" s="318">
        <v>5117894</v>
      </c>
      <c r="B202" s="318" t="s">
        <v>181</v>
      </c>
      <c r="C202" s="318" t="s">
        <v>1008</v>
      </c>
      <c r="D202" s="318" t="s">
        <v>1009</v>
      </c>
      <c r="E202" s="318" t="s">
        <v>380</v>
      </c>
      <c r="F202" s="318" t="s">
        <v>1010</v>
      </c>
      <c r="G202" s="318" t="s">
        <v>2477</v>
      </c>
      <c r="H202" s="318" t="s">
        <v>25</v>
      </c>
      <c r="I202" s="318" t="s">
        <v>25</v>
      </c>
      <c r="J202" s="318" t="s">
        <v>1194</v>
      </c>
      <c r="K202" s="318" t="s">
        <v>2478</v>
      </c>
      <c r="L202" s="318" t="s">
        <v>2479</v>
      </c>
      <c r="M202" s="318" t="s">
        <v>2480</v>
      </c>
      <c r="N202" s="318" t="s">
        <v>25</v>
      </c>
      <c r="O202" s="318" t="s">
        <v>381</v>
      </c>
      <c r="P202" s="318" t="s">
        <v>2481</v>
      </c>
      <c r="Q202" s="318" t="s">
        <v>118</v>
      </c>
      <c r="R202" s="318" t="s">
        <v>25</v>
      </c>
      <c r="S202" s="318" t="s">
        <v>25</v>
      </c>
      <c r="T202" s="318" t="s">
        <v>25</v>
      </c>
    </row>
    <row r="203" spans="1:20">
      <c r="A203" s="318">
        <v>5117928</v>
      </c>
      <c r="B203" s="318" t="s">
        <v>297</v>
      </c>
      <c r="C203" s="318" t="s">
        <v>1008</v>
      </c>
      <c r="D203" s="318" t="s">
        <v>1009</v>
      </c>
      <c r="E203" s="318" t="s">
        <v>380</v>
      </c>
      <c r="F203" s="318" t="s">
        <v>1010</v>
      </c>
      <c r="G203" s="318" t="s">
        <v>2482</v>
      </c>
      <c r="H203" s="318" t="s">
        <v>25</v>
      </c>
      <c r="I203" s="318" t="s">
        <v>25</v>
      </c>
      <c r="J203" s="318" t="s">
        <v>2369</v>
      </c>
      <c r="K203" s="318" t="s">
        <v>2483</v>
      </c>
      <c r="L203" s="318" t="s">
        <v>2484</v>
      </c>
      <c r="M203" s="318" t="s">
        <v>2485</v>
      </c>
      <c r="N203" s="318" t="s">
        <v>25</v>
      </c>
      <c r="O203" s="318" t="s">
        <v>381</v>
      </c>
      <c r="P203" s="318" t="s">
        <v>2486</v>
      </c>
      <c r="Q203" s="318" t="s">
        <v>160</v>
      </c>
      <c r="R203" s="318" t="s">
        <v>25</v>
      </c>
      <c r="S203" s="318" t="s">
        <v>25</v>
      </c>
      <c r="T203" s="318" t="s">
        <v>25</v>
      </c>
    </row>
    <row r="204" spans="1:20">
      <c r="A204" s="318">
        <v>5117928</v>
      </c>
      <c r="B204" s="318" t="s">
        <v>297</v>
      </c>
      <c r="C204" s="318" t="s">
        <v>1008</v>
      </c>
      <c r="D204" s="318" t="s">
        <v>1009</v>
      </c>
      <c r="E204" s="318" t="s">
        <v>380</v>
      </c>
      <c r="F204" s="318" t="s">
        <v>1010</v>
      </c>
      <c r="G204" s="318" t="s">
        <v>2482</v>
      </c>
      <c r="H204" s="318" t="s">
        <v>25</v>
      </c>
      <c r="I204" s="318" t="s">
        <v>25</v>
      </c>
      <c r="J204" s="318" t="s">
        <v>2369</v>
      </c>
      <c r="K204" s="318" t="s">
        <v>2483</v>
      </c>
      <c r="L204" s="318" t="s">
        <v>2484</v>
      </c>
      <c r="M204" s="318" t="s">
        <v>2485</v>
      </c>
      <c r="N204" s="318" t="s">
        <v>25</v>
      </c>
      <c r="O204" s="318" t="s">
        <v>381</v>
      </c>
      <c r="P204" s="318" t="s">
        <v>2486</v>
      </c>
      <c r="Q204" s="318" t="s">
        <v>160</v>
      </c>
      <c r="R204" s="318" t="s">
        <v>25</v>
      </c>
      <c r="S204" s="318" t="s">
        <v>25</v>
      </c>
      <c r="T204" s="318" t="s">
        <v>1763</v>
      </c>
    </row>
    <row r="205" spans="1:20">
      <c r="A205" s="318">
        <v>5118009</v>
      </c>
      <c r="B205" s="318" t="s">
        <v>138</v>
      </c>
      <c r="C205" s="318" t="s">
        <v>1008</v>
      </c>
      <c r="D205" s="318" t="s">
        <v>1009</v>
      </c>
      <c r="E205" s="318" t="s">
        <v>380</v>
      </c>
      <c r="F205" s="318" t="s">
        <v>1010</v>
      </c>
      <c r="G205" s="318" t="s">
        <v>2487</v>
      </c>
      <c r="H205" s="318" t="s">
        <v>25</v>
      </c>
      <c r="I205" s="318" t="s">
        <v>25</v>
      </c>
      <c r="J205" s="318" t="s">
        <v>1220</v>
      </c>
      <c r="K205" s="318" t="s">
        <v>2488</v>
      </c>
      <c r="L205" s="318" t="s">
        <v>2489</v>
      </c>
      <c r="M205" s="318" t="s">
        <v>2490</v>
      </c>
      <c r="N205" s="318" t="s">
        <v>25</v>
      </c>
      <c r="O205" s="318" t="s">
        <v>381</v>
      </c>
      <c r="P205" s="318" t="s">
        <v>2491</v>
      </c>
      <c r="Q205" s="318" t="s">
        <v>118</v>
      </c>
      <c r="R205" s="318" t="s">
        <v>25</v>
      </c>
      <c r="S205" s="318" t="s">
        <v>25</v>
      </c>
      <c r="T205" s="318" t="s">
        <v>25</v>
      </c>
    </row>
    <row r="206" spans="1:20">
      <c r="A206" s="318">
        <v>5118033</v>
      </c>
      <c r="B206" s="318" t="s">
        <v>75</v>
      </c>
      <c r="C206" s="318" t="s">
        <v>1008</v>
      </c>
      <c r="D206" s="318" t="s">
        <v>1009</v>
      </c>
      <c r="E206" s="318" t="s">
        <v>380</v>
      </c>
      <c r="F206" s="318" t="s">
        <v>1010</v>
      </c>
      <c r="G206" s="318" t="s">
        <v>1248</v>
      </c>
      <c r="H206" s="318" t="s">
        <v>25</v>
      </c>
      <c r="I206" s="318" t="s">
        <v>25</v>
      </c>
      <c r="J206" s="318" t="s">
        <v>1249</v>
      </c>
      <c r="K206" s="318" t="s">
        <v>1250</v>
      </c>
      <c r="L206" s="318" t="s">
        <v>1251</v>
      </c>
      <c r="M206" s="318" t="s">
        <v>1252</v>
      </c>
      <c r="N206" s="318" t="s">
        <v>25</v>
      </c>
      <c r="O206" s="318" t="s">
        <v>381</v>
      </c>
      <c r="P206" s="318" t="s">
        <v>2492</v>
      </c>
      <c r="Q206" s="318" t="s">
        <v>118</v>
      </c>
      <c r="R206" s="318" t="s">
        <v>25</v>
      </c>
      <c r="S206" s="318" t="s">
        <v>25</v>
      </c>
      <c r="T206" s="318" t="s">
        <v>25</v>
      </c>
    </row>
    <row r="207" spans="1:20">
      <c r="A207" s="318">
        <v>5118280</v>
      </c>
      <c r="B207" s="318" t="s">
        <v>250</v>
      </c>
      <c r="C207" s="318" t="s">
        <v>1008</v>
      </c>
      <c r="D207" s="318" t="s">
        <v>1009</v>
      </c>
      <c r="E207" s="318" t="s">
        <v>380</v>
      </c>
      <c r="F207" s="318" t="s">
        <v>1010</v>
      </c>
      <c r="G207" s="318" t="s">
        <v>2493</v>
      </c>
      <c r="H207" s="318" t="s">
        <v>25</v>
      </c>
      <c r="I207" s="318" t="s">
        <v>25</v>
      </c>
      <c r="J207" s="318" t="s">
        <v>2330</v>
      </c>
      <c r="K207" s="318" t="s">
        <v>2494</v>
      </c>
      <c r="L207" s="318" t="s">
        <v>2495</v>
      </c>
      <c r="M207" s="318" t="s">
        <v>2496</v>
      </c>
      <c r="N207" s="318" t="s">
        <v>25</v>
      </c>
      <c r="O207" s="318" t="s">
        <v>381</v>
      </c>
      <c r="P207" s="318" t="s">
        <v>2497</v>
      </c>
      <c r="Q207" s="318" t="s">
        <v>722</v>
      </c>
      <c r="R207" s="318" t="s">
        <v>25</v>
      </c>
      <c r="S207" s="318" t="s">
        <v>25</v>
      </c>
      <c r="T207" s="318" t="s">
        <v>25</v>
      </c>
    </row>
    <row r="208" spans="1:20">
      <c r="A208" s="318">
        <v>5118454</v>
      </c>
      <c r="B208" s="318" t="s">
        <v>278</v>
      </c>
      <c r="C208" s="318" t="s">
        <v>1008</v>
      </c>
      <c r="D208" s="318" t="s">
        <v>1009</v>
      </c>
      <c r="E208" s="318" t="s">
        <v>380</v>
      </c>
      <c r="F208" s="318" t="s">
        <v>1010</v>
      </c>
      <c r="G208" s="318" t="s">
        <v>2498</v>
      </c>
      <c r="H208" s="318" t="s">
        <v>25</v>
      </c>
      <c r="I208" s="318" t="s">
        <v>25</v>
      </c>
      <c r="J208" s="318" t="s">
        <v>2499</v>
      </c>
      <c r="K208" s="318" t="s">
        <v>2500</v>
      </c>
      <c r="L208" s="318" t="s">
        <v>2501</v>
      </c>
      <c r="M208" s="318" t="s">
        <v>2501</v>
      </c>
      <c r="N208" s="318" t="s">
        <v>25</v>
      </c>
      <c r="O208" s="318" t="s">
        <v>381</v>
      </c>
      <c r="P208" s="318" t="s">
        <v>2502</v>
      </c>
      <c r="Q208" s="318" t="s">
        <v>200</v>
      </c>
      <c r="R208" s="318" t="s">
        <v>25</v>
      </c>
      <c r="S208" s="318" t="s">
        <v>25</v>
      </c>
      <c r="T208" s="318" t="s">
        <v>25</v>
      </c>
    </row>
    <row r="209" spans="1:20">
      <c r="A209" s="318">
        <v>5118678</v>
      </c>
      <c r="B209" s="318" t="s">
        <v>315</v>
      </c>
      <c r="C209" s="318" t="s">
        <v>1008</v>
      </c>
      <c r="D209" s="318" t="s">
        <v>1009</v>
      </c>
      <c r="E209" s="318" t="s">
        <v>380</v>
      </c>
      <c r="F209" s="318" t="s">
        <v>1010</v>
      </c>
      <c r="G209" s="318" t="s">
        <v>2503</v>
      </c>
      <c r="H209" s="318" t="s">
        <v>25</v>
      </c>
      <c r="I209" s="318" t="s">
        <v>25</v>
      </c>
      <c r="J209" s="318" t="s">
        <v>2291</v>
      </c>
      <c r="K209" s="318" t="s">
        <v>2504</v>
      </c>
      <c r="L209" s="318" t="s">
        <v>2505</v>
      </c>
      <c r="M209" s="318" t="s">
        <v>25</v>
      </c>
      <c r="N209" s="318" t="s">
        <v>25</v>
      </c>
      <c r="O209" s="318" t="s">
        <v>381</v>
      </c>
      <c r="P209" s="318" t="s">
        <v>2506</v>
      </c>
      <c r="Q209" s="318" t="s">
        <v>2507</v>
      </c>
      <c r="R209" s="318" t="s">
        <v>25</v>
      </c>
      <c r="S209" s="318" t="s">
        <v>25</v>
      </c>
      <c r="T209" s="318" t="s">
        <v>25</v>
      </c>
    </row>
    <row r="210" spans="1:20">
      <c r="A210" s="318">
        <v>5118694</v>
      </c>
      <c r="B210" s="318" t="s">
        <v>317</v>
      </c>
      <c r="C210" s="318" t="s">
        <v>1008</v>
      </c>
      <c r="D210" s="318" t="s">
        <v>1009</v>
      </c>
      <c r="E210" s="318" t="s">
        <v>380</v>
      </c>
      <c r="F210" s="318" t="s">
        <v>1010</v>
      </c>
      <c r="G210" s="318" t="s">
        <v>2508</v>
      </c>
      <c r="H210" s="318" t="s">
        <v>25</v>
      </c>
      <c r="I210" s="318" t="s">
        <v>25</v>
      </c>
      <c r="J210" s="318" t="s">
        <v>1238</v>
      </c>
      <c r="K210" s="318" t="s">
        <v>2509</v>
      </c>
      <c r="L210" s="318" t="s">
        <v>2510</v>
      </c>
      <c r="M210" s="318" t="s">
        <v>2511</v>
      </c>
      <c r="N210" s="318" t="s">
        <v>25</v>
      </c>
      <c r="O210" s="318" t="s">
        <v>381</v>
      </c>
      <c r="P210" s="318" t="s">
        <v>2512</v>
      </c>
      <c r="Q210" s="318" t="s">
        <v>723</v>
      </c>
      <c r="R210" s="318" t="s">
        <v>25</v>
      </c>
      <c r="S210" s="318" t="s">
        <v>25</v>
      </c>
      <c r="T210" s="318" t="s">
        <v>25</v>
      </c>
    </row>
    <row r="211" spans="1:20">
      <c r="A211" s="318">
        <v>5118694</v>
      </c>
      <c r="B211" s="318" t="s">
        <v>317</v>
      </c>
      <c r="C211" s="318" t="s">
        <v>1008</v>
      </c>
      <c r="D211" s="318" t="s">
        <v>1009</v>
      </c>
      <c r="E211" s="318" t="s">
        <v>380</v>
      </c>
      <c r="F211" s="318" t="s">
        <v>1010</v>
      </c>
      <c r="G211" s="318" t="s">
        <v>2508</v>
      </c>
      <c r="H211" s="318" t="s">
        <v>25</v>
      </c>
      <c r="I211" s="318" t="s">
        <v>25</v>
      </c>
      <c r="J211" s="318" t="s">
        <v>1238</v>
      </c>
      <c r="K211" s="318" t="s">
        <v>2509</v>
      </c>
      <c r="L211" s="318" t="s">
        <v>2510</v>
      </c>
      <c r="M211" s="318" t="s">
        <v>2511</v>
      </c>
      <c r="N211" s="318" t="s">
        <v>25</v>
      </c>
      <c r="O211" s="318" t="s">
        <v>381</v>
      </c>
      <c r="P211" s="318" t="s">
        <v>2512</v>
      </c>
      <c r="Q211" s="318" t="s">
        <v>723</v>
      </c>
      <c r="R211" s="318" t="s">
        <v>25</v>
      </c>
      <c r="S211" s="318" t="s">
        <v>25</v>
      </c>
      <c r="T211" s="318" t="s">
        <v>1763</v>
      </c>
    </row>
    <row r="212" spans="1:20">
      <c r="A212" s="318">
        <v>5118710</v>
      </c>
      <c r="B212" s="318" t="s">
        <v>318</v>
      </c>
      <c r="C212" s="318" t="s">
        <v>1008</v>
      </c>
      <c r="D212" s="318" t="s">
        <v>1009</v>
      </c>
      <c r="E212" s="318" t="s">
        <v>380</v>
      </c>
      <c r="F212" s="318" t="s">
        <v>1010</v>
      </c>
      <c r="G212" s="318" t="s">
        <v>2513</v>
      </c>
      <c r="H212" s="318" t="s">
        <v>25</v>
      </c>
      <c r="I212" s="318" t="s">
        <v>25</v>
      </c>
      <c r="J212" s="318" t="s">
        <v>2514</v>
      </c>
      <c r="K212" s="318" t="s">
        <v>2515</v>
      </c>
      <c r="L212" s="318" t="s">
        <v>2516</v>
      </c>
      <c r="M212" s="318" t="s">
        <v>2517</v>
      </c>
      <c r="N212" s="318" t="s">
        <v>25</v>
      </c>
      <c r="O212" s="318" t="s">
        <v>381</v>
      </c>
      <c r="P212" s="318" t="s">
        <v>2518</v>
      </c>
      <c r="Q212" s="318" t="s">
        <v>723</v>
      </c>
      <c r="R212" s="318" t="s">
        <v>25</v>
      </c>
      <c r="S212" s="318" t="s">
        <v>25</v>
      </c>
      <c r="T212" s="318" t="s">
        <v>25</v>
      </c>
    </row>
    <row r="213" spans="1:20">
      <c r="A213" s="318">
        <v>5118900</v>
      </c>
      <c r="B213" s="318" t="s">
        <v>341</v>
      </c>
      <c r="C213" s="318" t="s">
        <v>1008</v>
      </c>
      <c r="D213" s="318" t="s">
        <v>1009</v>
      </c>
      <c r="E213" s="318" t="s">
        <v>380</v>
      </c>
      <c r="F213" s="318" t="s">
        <v>1010</v>
      </c>
      <c r="G213" s="318" t="s">
        <v>2519</v>
      </c>
      <c r="H213" s="318" t="s">
        <v>25</v>
      </c>
      <c r="I213" s="318" t="s">
        <v>25</v>
      </c>
      <c r="J213" s="318" t="s">
        <v>1225</v>
      </c>
      <c r="K213" s="318" t="s">
        <v>2520</v>
      </c>
      <c r="L213" s="318" t="s">
        <v>2521</v>
      </c>
      <c r="M213" s="318" t="s">
        <v>2522</v>
      </c>
      <c r="N213" s="318" t="s">
        <v>25</v>
      </c>
      <c r="O213" s="318" t="s">
        <v>381</v>
      </c>
      <c r="P213" s="318" t="s">
        <v>2523</v>
      </c>
      <c r="Q213" s="318" t="s">
        <v>28</v>
      </c>
      <c r="R213" s="318" t="s">
        <v>25</v>
      </c>
      <c r="S213" s="318" t="s">
        <v>25</v>
      </c>
      <c r="T213" s="318" t="s">
        <v>25</v>
      </c>
    </row>
    <row r="214" spans="1:20">
      <c r="A214" s="318">
        <v>5119007</v>
      </c>
      <c r="B214" s="318" t="s">
        <v>346</v>
      </c>
      <c r="C214" s="318" t="s">
        <v>1008</v>
      </c>
      <c r="D214" s="318" t="s">
        <v>1009</v>
      </c>
      <c r="E214" s="318" t="s">
        <v>380</v>
      </c>
      <c r="F214" s="318" t="s">
        <v>1010</v>
      </c>
      <c r="G214" s="318" t="s">
        <v>2524</v>
      </c>
      <c r="H214" s="318" t="s">
        <v>25</v>
      </c>
      <c r="I214" s="318" t="s">
        <v>25</v>
      </c>
      <c r="J214" s="318" t="s">
        <v>1291</v>
      </c>
      <c r="K214" s="318" t="s">
        <v>2525</v>
      </c>
      <c r="L214" s="318" t="s">
        <v>2526</v>
      </c>
      <c r="M214" s="318" t="s">
        <v>2527</v>
      </c>
      <c r="N214" s="318" t="s">
        <v>25</v>
      </c>
      <c r="O214" s="318" t="s">
        <v>381</v>
      </c>
      <c r="P214" s="318" t="s">
        <v>2528</v>
      </c>
      <c r="Q214" s="318" t="s">
        <v>1140</v>
      </c>
      <c r="R214" s="318" t="s">
        <v>25</v>
      </c>
      <c r="S214" s="318" t="s">
        <v>25</v>
      </c>
      <c r="T214" s="318" t="s">
        <v>25</v>
      </c>
    </row>
    <row r="215" spans="1:20">
      <c r="A215" s="318">
        <v>5119171</v>
      </c>
      <c r="B215" s="318" t="s">
        <v>368</v>
      </c>
      <c r="C215" s="318" t="s">
        <v>1008</v>
      </c>
      <c r="D215" s="318" t="s">
        <v>1009</v>
      </c>
      <c r="E215" s="318" t="s">
        <v>380</v>
      </c>
      <c r="F215" s="318" t="s">
        <v>1010</v>
      </c>
      <c r="G215" s="318" t="s">
        <v>2529</v>
      </c>
      <c r="H215" s="318" t="s">
        <v>25</v>
      </c>
      <c r="I215" s="318" t="s">
        <v>25</v>
      </c>
      <c r="J215" s="318" t="s">
        <v>2459</v>
      </c>
      <c r="K215" s="318" t="s">
        <v>2530</v>
      </c>
      <c r="L215" s="318" t="s">
        <v>2531</v>
      </c>
      <c r="M215" s="318" t="s">
        <v>2532</v>
      </c>
      <c r="N215" s="318" t="s">
        <v>25</v>
      </c>
      <c r="O215" s="318" t="s">
        <v>381</v>
      </c>
      <c r="P215" s="318" t="s">
        <v>2533</v>
      </c>
      <c r="Q215" s="318" t="s">
        <v>1029</v>
      </c>
      <c r="R215" s="318" t="s">
        <v>25</v>
      </c>
      <c r="S215" s="318" t="s">
        <v>25</v>
      </c>
      <c r="T215" s="318" t="s">
        <v>25</v>
      </c>
    </row>
    <row r="216" spans="1:20">
      <c r="A216" s="318">
        <v>5119171</v>
      </c>
      <c r="B216" s="318" t="s">
        <v>368</v>
      </c>
      <c r="C216" s="318" t="s">
        <v>1008</v>
      </c>
      <c r="D216" s="318" t="s">
        <v>1009</v>
      </c>
      <c r="E216" s="318" t="s">
        <v>380</v>
      </c>
      <c r="F216" s="318" t="s">
        <v>1010</v>
      </c>
      <c r="G216" s="318" t="s">
        <v>2529</v>
      </c>
      <c r="H216" s="318" t="s">
        <v>25</v>
      </c>
      <c r="I216" s="318" t="s">
        <v>25</v>
      </c>
      <c r="J216" s="318" t="s">
        <v>2459</v>
      </c>
      <c r="K216" s="318" t="s">
        <v>2530</v>
      </c>
      <c r="L216" s="318" t="s">
        <v>2531</v>
      </c>
      <c r="M216" s="318" t="s">
        <v>2532</v>
      </c>
      <c r="N216" s="318" t="s">
        <v>25</v>
      </c>
      <c r="O216" s="318" t="s">
        <v>381</v>
      </c>
      <c r="P216" s="318" t="s">
        <v>2533</v>
      </c>
      <c r="Q216" s="318" t="s">
        <v>1029</v>
      </c>
      <c r="R216" s="318" t="s">
        <v>25</v>
      </c>
      <c r="S216" s="318" t="s">
        <v>25</v>
      </c>
      <c r="T216" s="318" t="s">
        <v>1763</v>
      </c>
    </row>
    <row r="217" spans="1:20">
      <c r="A217" s="318">
        <v>5210111</v>
      </c>
      <c r="B217" s="318" t="s">
        <v>248</v>
      </c>
      <c r="C217" s="318" t="s">
        <v>1008</v>
      </c>
      <c r="D217" s="318" t="s">
        <v>1009</v>
      </c>
      <c r="E217" s="318" t="s">
        <v>380</v>
      </c>
      <c r="F217" s="318" t="s">
        <v>1010</v>
      </c>
      <c r="G217" s="318" t="s">
        <v>2534</v>
      </c>
      <c r="H217" s="318" t="s">
        <v>25</v>
      </c>
      <c r="I217" s="318" t="s">
        <v>25</v>
      </c>
      <c r="J217" s="318" t="s">
        <v>2535</v>
      </c>
      <c r="K217" s="318" t="s">
        <v>2536</v>
      </c>
      <c r="L217" s="318" t="s">
        <v>2537</v>
      </c>
      <c r="M217" s="318" t="s">
        <v>2538</v>
      </c>
      <c r="N217" s="318" t="s">
        <v>720</v>
      </c>
      <c r="O217" s="318" t="s">
        <v>381</v>
      </c>
      <c r="P217" s="318" t="s">
        <v>2539</v>
      </c>
      <c r="Q217" s="318" t="s">
        <v>1683</v>
      </c>
      <c r="R217" s="318" t="s">
        <v>25</v>
      </c>
      <c r="S217" s="318" t="s">
        <v>25</v>
      </c>
      <c r="T217" s="318" t="s">
        <v>25</v>
      </c>
    </row>
    <row r="218" spans="1:20" ht="108">
      <c r="A218" s="318">
        <v>5211127</v>
      </c>
      <c r="B218" s="318" t="s">
        <v>247</v>
      </c>
      <c r="C218" s="318" t="s">
        <v>1008</v>
      </c>
      <c r="D218" s="318" t="s">
        <v>1009</v>
      </c>
      <c r="E218" s="318" t="s">
        <v>380</v>
      </c>
      <c r="F218" s="318" t="s">
        <v>1010</v>
      </c>
      <c r="G218" s="318" t="s">
        <v>2540</v>
      </c>
      <c r="H218" s="318" t="s">
        <v>25</v>
      </c>
      <c r="I218" s="318" t="s">
        <v>25</v>
      </c>
      <c r="J218" s="318" t="s">
        <v>2541</v>
      </c>
      <c r="K218" s="318" t="s">
        <v>2542</v>
      </c>
      <c r="L218" s="318" t="s">
        <v>2543</v>
      </c>
      <c r="M218" s="318" t="s">
        <v>2544</v>
      </c>
      <c r="N218" s="352" t="s">
        <v>2545</v>
      </c>
      <c r="O218" s="318" t="s">
        <v>381</v>
      </c>
      <c r="P218" s="318" t="s">
        <v>2546</v>
      </c>
      <c r="Q218" s="318" t="s">
        <v>101</v>
      </c>
      <c r="R218" s="318" t="s">
        <v>25</v>
      </c>
      <c r="S218" s="318" t="s">
        <v>25</v>
      </c>
      <c r="T218" s="318" t="s">
        <v>25</v>
      </c>
    </row>
    <row r="219" spans="1:20">
      <c r="A219" s="318">
        <v>5211325</v>
      </c>
      <c r="B219" s="318" t="s">
        <v>139</v>
      </c>
      <c r="C219" s="318" t="s">
        <v>1008</v>
      </c>
      <c r="D219" s="318" t="s">
        <v>1009</v>
      </c>
      <c r="E219" s="318" t="s">
        <v>380</v>
      </c>
      <c r="F219" s="318" t="s">
        <v>1010</v>
      </c>
      <c r="G219" s="318" t="s">
        <v>2547</v>
      </c>
      <c r="H219" s="318" t="s">
        <v>25</v>
      </c>
      <c r="I219" s="318" t="s">
        <v>25</v>
      </c>
      <c r="J219" s="318" t="s">
        <v>2548</v>
      </c>
      <c r="K219" s="318" t="s">
        <v>2549</v>
      </c>
      <c r="L219" s="318" t="s">
        <v>2550</v>
      </c>
      <c r="M219" s="318" t="s">
        <v>2551</v>
      </c>
      <c r="N219" s="318" t="s">
        <v>25</v>
      </c>
      <c r="O219" s="318" t="s">
        <v>381</v>
      </c>
      <c r="P219" s="318" t="s">
        <v>2552</v>
      </c>
      <c r="Q219" s="318" t="s">
        <v>118</v>
      </c>
      <c r="R219" s="318" t="s">
        <v>25</v>
      </c>
      <c r="S219" s="318" t="s">
        <v>25</v>
      </c>
      <c r="T219" s="318" t="s">
        <v>25</v>
      </c>
    </row>
    <row r="220" spans="1:20" ht="54">
      <c r="A220" s="318">
        <v>5211531</v>
      </c>
      <c r="B220" s="318" t="s">
        <v>183</v>
      </c>
      <c r="C220" s="318" t="s">
        <v>1008</v>
      </c>
      <c r="D220" s="318" t="s">
        <v>1009</v>
      </c>
      <c r="E220" s="318" t="s">
        <v>380</v>
      </c>
      <c r="F220" s="318" t="s">
        <v>1010</v>
      </c>
      <c r="G220" s="318" t="s">
        <v>2553</v>
      </c>
      <c r="H220" s="318" t="s">
        <v>25</v>
      </c>
      <c r="I220" s="318" t="s">
        <v>25</v>
      </c>
      <c r="J220" s="318" t="s">
        <v>1296</v>
      </c>
      <c r="K220" s="318" t="s">
        <v>2554</v>
      </c>
      <c r="L220" s="318" t="s">
        <v>2555</v>
      </c>
      <c r="M220" s="318" t="s">
        <v>2556</v>
      </c>
      <c r="N220" s="352" t="s">
        <v>688</v>
      </c>
      <c r="O220" s="318" t="s">
        <v>381</v>
      </c>
      <c r="P220" s="318" t="s">
        <v>2557</v>
      </c>
      <c r="Q220" s="318" t="s">
        <v>118</v>
      </c>
      <c r="R220" s="318" t="s">
        <v>25</v>
      </c>
      <c r="S220" s="318" t="s">
        <v>25</v>
      </c>
      <c r="T220" s="318" t="s">
        <v>25</v>
      </c>
    </row>
    <row r="221" spans="1:20" ht="108">
      <c r="A221" s="318">
        <v>5211812</v>
      </c>
      <c r="B221" s="318" t="s">
        <v>217</v>
      </c>
      <c r="C221" s="318" t="s">
        <v>1008</v>
      </c>
      <c r="D221" s="318" t="s">
        <v>1009</v>
      </c>
      <c r="E221" s="318" t="s">
        <v>380</v>
      </c>
      <c r="F221" s="318" t="s">
        <v>1010</v>
      </c>
      <c r="G221" s="318" t="s">
        <v>2558</v>
      </c>
      <c r="H221" s="318" t="s">
        <v>25</v>
      </c>
      <c r="I221" s="318" t="s">
        <v>25</v>
      </c>
      <c r="J221" s="318" t="s">
        <v>2559</v>
      </c>
      <c r="K221" s="318" t="s">
        <v>2560</v>
      </c>
      <c r="L221" s="318" t="s">
        <v>2561</v>
      </c>
      <c r="M221" s="318" t="s">
        <v>2562</v>
      </c>
      <c r="N221" s="352" t="s">
        <v>2563</v>
      </c>
      <c r="O221" s="318" t="s">
        <v>381</v>
      </c>
      <c r="P221" s="318" t="s">
        <v>2564</v>
      </c>
      <c r="Q221" s="318" t="s">
        <v>118</v>
      </c>
      <c r="R221" s="318" t="s">
        <v>25</v>
      </c>
      <c r="S221" s="318" t="s">
        <v>25</v>
      </c>
      <c r="T221" s="318" t="s">
        <v>25</v>
      </c>
    </row>
    <row r="222" spans="1:20">
      <c r="A222" s="318">
        <v>5212034</v>
      </c>
      <c r="B222" s="318" t="s">
        <v>238</v>
      </c>
      <c r="C222" s="318" t="s">
        <v>1008</v>
      </c>
      <c r="D222" s="318" t="s">
        <v>1009</v>
      </c>
      <c r="E222" s="318" t="s">
        <v>380</v>
      </c>
      <c r="F222" s="318" t="s">
        <v>1010</v>
      </c>
      <c r="G222" s="318" t="s">
        <v>2565</v>
      </c>
      <c r="H222" s="318" t="s">
        <v>25</v>
      </c>
      <c r="I222" s="318" t="s">
        <v>25</v>
      </c>
      <c r="J222" s="318" t="s">
        <v>2566</v>
      </c>
      <c r="K222" s="318" t="s">
        <v>2567</v>
      </c>
      <c r="L222" s="318" t="s">
        <v>2568</v>
      </c>
      <c r="M222" s="318" t="s">
        <v>2569</v>
      </c>
      <c r="N222" s="318" t="s">
        <v>25</v>
      </c>
      <c r="O222" s="318" t="s">
        <v>381</v>
      </c>
      <c r="P222" s="318" t="s">
        <v>2570</v>
      </c>
      <c r="Q222" s="318" t="s">
        <v>1477</v>
      </c>
      <c r="R222" s="318" t="s">
        <v>25</v>
      </c>
      <c r="S222" s="318" t="s">
        <v>25</v>
      </c>
      <c r="T222" s="318" t="s">
        <v>25</v>
      </c>
    </row>
    <row r="223" spans="1:20">
      <c r="A223" s="318">
        <v>5212034</v>
      </c>
      <c r="B223" s="318" t="s">
        <v>238</v>
      </c>
      <c r="C223" s="318" t="s">
        <v>1008</v>
      </c>
      <c r="D223" s="318" t="s">
        <v>1009</v>
      </c>
      <c r="E223" s="318" t="s">
        <v>380</v>
      </c>
      <c r="F223" s="318" t="s">
        <v>1010</v>
      </c>
      <c r="G223" s="318" t="s">
        <v>2565</v>
      </c>
      <c r="H223" s="318" t="s">
        <v>25</v>
      </c>
      <c r="I223" s="318" t="s">
        <v>25</v>
      </c>
      <c r="J223" s="318" t="s">
        <v>2566</v>
      </c>
      <c r="K223" s="318" t="s">
        <v>2567</v>
      </c>
      <c r="L223" s="318" t="s">
        <v>2568</v>
      </c>
      <c r="M223" s="318" t="s">
        <v>2569</v>
      </c>
      <c r="N223" s="318" t="s">
        <v>25</v>
      </c>
      <c r="O223" s="318" t="s">
        <v>381</v>
      </c>
      <c r="P223" s="318" t="s">
        <v>2570</v>
      </c>
      <c r="Q223" s="318" t="s">
        <v>1477</v>
      </c>
      <c r="R223" s="318" t="s">
        <v>25</v>
      </c>
      <c r="S223" s="318" t="s">
        <v>25</v>
      </c>
      <c r="T223" s="318" t="s">
        <v>1674</v>
      </c>
    </row>
    <row r="224" spans="1:20">
      <c r="A224" s="318">
        <v>5212083</v>
      </c>
      <c r="B224" s="318" t="s">
        <v>342</v>
      </c>
      <c r="C224" s="318" t="s">
        <v>1008</v>
      </c>
      <c r="D224" s="318" t="s">
        <v>1009</v>
      </c>
      <c r="E224" s="318" t="s">
        <v>380</v>
      </c>
      <c r="F224" s="318" t="s">
        <v>1010</v>
      </c>
      <c r="G224" s="318" t="s">
        <v>2571</v>
      </c>
      <c r="H224" s="318" t="s">
        <v>25</v>
      </c>
      <c r="I224" s="318" t="s">
        <v>25</v>
      </c>
      <c r="J224" s="318" t="s">
        <v>1343</v>
      </c>
      <c r="K224" s="318" t="s">
        <v>2572</v>
      </c>
      <c r="L224" s="318" t="s">
        <v>2573</v>
      </c>
      <c r="M224" s="318" t="s">
        <v>2574</v>
      </c>
      <c r="N224" s="318" t="s">
        <v>25</v>
      </c>
      <c r="O224" s="318" t="s">
        <v>381</v>
      </c>
      <c r="P224" s="318" t="s">
        <v>2575</v>
      </c>
      <c r="Q224" s="318" t="s">
        <v>28</v>
      </c>
      <c r="R224" s="318" t="s">
        <v>25</v>
      </c>
      <c r="S224" s="318" t="s">
        <v>25</v>
      </c>
      <c r="T224" s="318" t="s">
        <v>25</v>
      </c>
    </row>
    <row r="225" spans="1:20">
      <c r="A225" s="318">
        <v>5212273</v>
      </c>
      <c r="B225" s="318" t="s">
        <v>150</v>
      </c>
      <c r="C225" s="318" t="s">
        <v>1008</v>
      </c>
      <c r="D225" s="318" t="s">
        <v>1009</v>
      </c>
      <c r="E225" s="318" t="s">
        <v>380</v>
      </c>
      <c r="F225" s="318" t="s">
        <v>1010</v>
      </c>
      <c r="G225" s="318" t="s">
        <v>2576</v>
      </c>
      <c r="H225" s="318" t="s">
        <v>25</v>
      </c>
      <c r="I225" s="318" t="s">
        <v>25</v>
      </c>
      <c r="J225" s="318" t="s">
        <v>2548</v>
      </c>
      <c r="K225" s="318" t="s">
        <v>2577</v>
      </c>
      <c r="L225" s="318" t="s">
        <v>2578</v>
      </c>
      <c r="M225" s="318" t="s">
        <v>2579</v>
      </c>
      <c r="N225" s="318" t="s">
        <v>25</v>
      </c>
      <c r="O225" s="318" t="s">
        <v>381</v>
      </c>
      <c r="P225" s="318" t="s">
        <v>2580</v>
      </c>
      <c r="Q225" s="318" t="s">
        <v>118</v>
      </c>
      <c r="R225" s="318" t="s">
        <v>25</v>
      </c>
      <c r="S225" s="318" t="s">
        <v>25</v>
      </c>
      <c r="T225" s="318" t="s">
        <v>25</v>
      </c>
    </row>
    <row r="226" spans="1:20">
      <c r="A226" s="318">
        <v>5212448</v>
      </c>
      <c r="B226" s="318" t="s">
        <v>295</v>
      </c>
      <c r="C226" s="318" t="s">
        <v>1008</v>
      </c>
      <c r="D226" s="318" t="s">
        <v>1009</v>
      </c>
      <c r="E226" s="318" t="s">
        <v>380</v>
      </c>
      <c r="F226" s="318" t="s">
        <v>1010</v>
      </c>
      <c r="G226" s="318" t="s">
        <v>2581</v>
      </c>
      <c r="H226" s="318" t="s">
        <v>25</v>
      </c>
      <c r="I226" s="318" t="s">
        <v>25</v>
      </c>
      <c r="J226" s="318" t="s">
        <v>1338</v>
      </c>
      <c r="K226" s="318" t="s">
        <v>2582</v>
      </c>
      <c r="L226" s="318" t="s">
        <v>2583</v>
      </c>
      <c r="M226" s="318" t="s">
        <v>2584</v>
      </c>
      <c r="N226" s="318" t="s">
        <v>25</v>
      </c>
      <c r="O226" s="318" t="s">
        <v>381</v>
      </c>
      <c r="P226" s="318" t="s">
        <v>2585</v>
      </c>
      <c r="Q226" s="318" t="s">
        <v>163</v>
      </c>
      <c r="R226" s="318" t="s">
        <v>25</v>
      </c>
      <c r="S226" s="318" t="s">
        <v>25</v>
      </c>
      <c r="T226" s="318" t="s">
        <v>25</v>
      </c>
    </row>
    <row r="227" spans="1:20">
      <c r="A227" s="318">
        <v>5212455</v>
      </c>
      <c r="B227" s="318" t="s">
        <v>123</v>
      </c>
      <c r="C227" s="318" t="s">
        <v>1008</v>
      </c>
      <c r="D227" s="318" t="s">
        <v>1009</v>
      </c>
      <c r="E227" s="318" t="s">
        <v>380</v>
      </c>
      <c r="F227" s="318" t="s">
        <v>1010</v>
      </c>
      <c r="G227" s="318" t="s">
        <v>2586</v>
      </c>
      <c r="H227" s="318" t="s">
        <v>25</v>
      </c>
      <c r="I227" s="318" t="s">
        <v>25</v>
      </c>
      <c r="J227" s="318" t="s">
        <v>2587</v>
      </c>
      <c r="K227" s="318" t="s">
        <v>2588</v>
      </c>
      <c r="L227" s="318" t="s">
        <v>2589</v>
      </c>
      <c r="M227" s="318" t="s">
        <v>25</v>
      </c>
      <c r="N227" s="318" t="s">
        <v>25</v>
      </c>
      <c r="O227" s="318" t="s">
        <v>381</v>
      </c>
      <c r="P227" s="318" t="s">
        <v>2590</v>
      </c>
      <c r="Q227" s="318" t="s">
        <v>118</v>
      </c>
      <c r="R227" s="318" t="s">
        <v>25</v>
      </c>
      <c r="S227" s="318" t="s">
        <v>25</v>
      </c>
      <c r="T227" s="318" t="s">
        <v>25</v>
      </c>
    </row>
    <row r="228" spans="1:20">
      <c r="A228" s="318">
        <v>5212463</v>
      </c>
      <c r="B228" s="318" t="s">
        <v>224</v>
      </c>
      <c r="C228" s="318" t="s">
        <v>1008</v>
      </c>
      <c r="D228" s="318" t="s">
        <v>1009</v>
      </c>
      <c r="E228" s="318" t="s">
        <v>380</v>
      </c>
      <c r="F228" s="318" t="s">
        <v>1010</v>
      </c>
      <c r="G228" s="318" t="s">
        <v>2591</v>
      </c>
      <c r="H228" s="318" t="s">
        <v>25</v>
      </c>
      <c r="I228" s="318" t="s">
        <v>25</v>
      </c>
      <c r="J228" s="318" t="s">
        <v>2592</v>
      </c>
      <c r="K228" s="318" t="s">
        <v>2593</v>
      </c>
      <c r="L228" s="318" t="s">
        <v>2594</v>
      </c>
      <c r="M228" s="318" t="s">
        <v>2595</v>
      </c>
      <c r="N228" s="318" t="s">
        <v>25</v>
      </c>
      <c r="O228" s="318" t="s">
        <v>381</v>
      </c>
      <c r="P228" s="318" t="s">
        <v>2596</v>
      </c>
      <c r="Q228" s="318" t="s">
        <v>118</v>
      </c>
      <c r="R228" s="318" t="s">
        <v>25</v>
      </c>
      <c r="S228" s="318" t="s">
        <v>25</v>
      </c>
      <c r="T228" s="318" t="s">
        <v>25</v>
      </c>
    </row>
    <row r="229" spans="1:20">
      <c r="A229" s="318">
        <v>5212521</v>
      </c>
      <c r="B229" s="318" t="s">
        <v>141</v>
      </c>
      <c r="C229" s="318" t="s">
        <v>1008</v>
      </c>
      <c r="D229" s="318" t="s">
        <v>1009</v>
      </c>
      <c r="E229" s="318" t="s">
        <v>380</v>
      </c>
      <c r="F229" s="318" t="s">
        <v>1010</v>
      </c>
      <c r="G229" s="318" t="s">
        <v>2597</v>
      </c>
      <c r="H229" s="318" t="s">
        <v>25</v>
      </c>
      <c r="I229" s="318" t="s">
        <v>25</v>
      </c>
      <c r="J229" s="318" t="s">
        <v>2559</v>
      </c>
      <c r="K229" s="318" t="s">
        <v>2598</v>
      </c>
      <c r="L229" s="318" t="s">
        <v>2599</v>
      </c>
      <c r="M229" s="318" t="s">
        <v>2600</v>
      </c>
      <c r="N229" s="318" t="s">
        <v>25</v>
      </c>
      <c r="O229" s="318" t="s">
        <v>381</v>
      </c>
      <c r="P229" s="318" t="s">
        <v>2601</v>
      </c>
      <c r="Q229" s="318" t="s">
        <v>118</v>
      </c>
      <c r="R229" s="318" t="s">
        <v>25</v>
      </c>
      <c r="S229" s="318" t="s">
        <v>25</v>
      </c>
      <c r="T229" s="318" t="s">
        <v>25</v>
      </c>
    </row>
    <row r="230" spans="1:20">
      <c r="A230" s="318">
        <v>5212745</v>
      </c>
      <c r="B230" s="318" t="s">
        <v>76</v>
      </c>
      <c r="C230" s="318" t="s">
        <v>1008</v>
      </c>
      <c r="D230" s="318" t="s">
        <v>1009</v>
      </c>
      <c r="E230" s="318" t="s">
        <v>380</v>
      </c>
      <c r="F230" s="318" t="s">
        <v>1010</v>
      </c>
      <c r="G230" s="318" t="s">
        <v>1295</v>
      </c>
      <c r="H230" s="318" t="s">
        <v>25</v>
      </c>
      <c r="I230" s="318" t="s">
        <v>25</v>
      </c>
      <c r="J230" s="318" t="s">
        <v>1296</v>
      </c>
      <c r="K230" s="318" t="s">
        <v>1297</v>
      </c>
      <c r="L230" s="318" t="s">
        <v>1298</v>
      </c>
      <c r="M230" s="318" t="s">
        <v>25</v>
      </c>
      <c r="N230" s="318" t="s">
        <v>25</v>
      </c>
      <c r="O230" s="318" t="s">
        <v>381</v>
      </c>
      <c r="P230" s="318" t="s">
        <v>2602</v>
      </c>
      <c r="Q230" s="318" t="s">
        <v>118</v>
      </c>
      <c r="R230" s="318" t="s">
        <v>25</v>
      </c>
      <c r="S230" s="318" t="s">
        <v>25</v>
      </c>
      <c r="T230" s="318" t="s">
        <v>25</v>
      </c>
    </row>
    <row r="231" spans="1:20">
      <c r="A231" s="318">
        <v>5212778</v>
      </c>
      <c r="B231" s="318" t="s">
        <v>98</v>
      </c>
      <c r="C231" s="318" t="s">
        <v>1008</v>
      </c>
      <c r="D231" s="318" t="s">
        <v>1009</v>
      </c>
      <c r="E231" s="318" t="s">
        <v>380</v>
      </c>
      <c r="F231" s="318" t="s">
        <v>1010</v>
      </c>
      <c r="G231" s="318" t="s">
        <v>2603</v>
      </c>
      <c r="H231" s="318" t="s">
        <v>25</v>
      </c>
      <c r="I231" s="318" t="s">
        <v>25</v>
      </c>
      <c r="J231" s="318" t="s">
        <v>2604</v>
      </c>
      <c r="K231" s="318" t="s">
        <v>2605</v>
      </c>
      <c r="L231" s="318" t="s">
        <v>2606</v>
      </c>
      <c r="M231" s="318" t="s">
        <v>25</v>
      </c>
      <c r="N231" s="318" t="s">
        <v>25</v>
      </c>
      <c r="O231" s="318" t="s">
        <v>381</v>
      </c>
      <c r="P231" s="318" t="s">
        <v>2607</v>
      </c>
      <c r="Q231" s="318" t="s">
        <v>118</v>
      </c>
      <c r="R231" s="318" t="s">
        <v>25</v>
      </c>
      <c r="S231" s="318" t="s">
        <v>25</v>
      </c>
      <c r="T231" s="318" t="s">
        <v>25</v>
      </c>
    </row>
    <row r="232" spans="1:20">
      <c r="A232" s="318">
        <v>5212810</v>
      </c>
      <c r="B232" s="318" t="s">
        <v>114</v>
      </c>
      <c r="C232" s="318" t="s">
        <v>1008</v>
      </c>
      <c r="D232" s="318" t="s">
        <v>1009</v>
      </c>
      <c r="E232" s="318" t="s">
        <v>380</v>
      </c>
      <c r="F232" s="318" t="s">
        <v>1010</v>
      </c>
      <c r="G232" s="318" t="s">
        <v>1299</v>
      </c>
      <c r="H232" s="318" t="s">
        <v>25</v>
      </c>
      <c r="I232" s="318" t="s">
        <v>25</v>
      </c>
      <c r="J232" s="318" t="s">
        <v>1300</v>
      </c>
      <c r="K232" s="318" t="s">
        <v>1301</v>
      </c>
      <c r="L232" s="318" t="s">
        <v>1302</v>
      </c>
      <c r="M232" s="318" t="s">
        <v>1303</v>
      </c>
      <c r="N232" s="318" t="s">
        <v>25</v>
      </c>
      <c r="O232" s="318" t="s">
        <v>381</v>
      </c>
      <c r="P232" s="318" t="s">
        <v>2608</v>
      </c>
      <c r="Q232" s="318" t="s">
        <v>118</v>
      </c>
      <c r="R232" s="318" t="s">
        <v>25</v>
      </c>
      <c r="S232" s="318" t="s">
        <v>25</v>
      </c>
      <c r="T232" s="318" t="s">
        <v>25</v>
      </c>
    </row>
    <row r="233" spans="1:20">
      <c r="A233" s="318">
        <v>5212836</v>
      </c>
      <c r="B233" s="318" t="s">
        <v>361</v>
      </c>
      <c r="C233" s="318" t="s">
        <v>1008</v>
      </c>
      <c r="D233" s="318" t="s">
        <v>1009</v>
      </c>
      <c r="E233" s="318" t="s">
        <v>380</v>
      </c>
      <c r="F233" s="318" t="s">
        <v>1010</v>
      </c>
      <c r="G233" s="318" t="s">
        <v>1304</v>
      </c>
      <c r="H233" s="318" t="s">
        <v>25</v>
      </c>
      <c r="I233" s="318" t="s">
        <v>25</v>
      </c>
      <c r="J233" s="318" t="s">
        <v>1305</v>
      </c>
      <c r="K233" s="318" t="s">
        <v>1306</v>
      </c>
      <c r="L233" s="318" t="s">
        <v>1307</v>
      </c>
      <c r="M233" s="318" t="s">
        <v>1308</v>
      </c>
      <c r="N233" s="318" t="s">
        <v>25</v>
      </c>
      <c r="O233" s="318" t="s">
        <v>381</v>
      </c>
      <c r="P233" s="318" t="s">
        <v>2609</v>
      </c>
      <c r="Q233" s="318" t="s">
        <v>1140</v>
      </c>
      <c r="R233" s="318" t="s">
        <v>25</v>
      </c>
      <c r="S233" s="318" t="s">
        <v>25</v>
      </c>
      <c r="T233" s="318" t="s">
        <v>25</v>
      </c>
    </row>
    <row r="234" spans="1:20">
      <c r="A234" s="318">
        <v>5212836</v>
      </c>
      <c r="B234" s="318" t="s">
        <v>361</v>
      </c>
      <c r="C234" s="318" t="s">
        <v>1008</v>
      </c>
      <c r="D234" s="318" t="s">
        <v>1009</v>
      </c>
      <c r="E234" s="318" t="s">
        <v>380</v>
      </c>
      <c r="F234" s="318" t="s">
        <v>1010</v>
      </c>
      <c r="G234" s="318" t="s">
        <v>1304</v>
      </c>
      <c r="H234" s="318" t="s">
        <v>25</v>
      </c>
      <c r="I234" s="318" t="s">
        <v>25</v>
      </c>
      <c r="J234" s="318" t="s">
        <v>1305</v>
      </c>
      <c r="K234" s="318" t="s">
        <v>1306</v>
      </c>
      <c r="L234" s="318" t="s">
        <v>1307</v>
      </c>
      <c r="M234" s="318" t="s">
        <v>1308</v>
      </c>
      <c r="N234" s="318" t="s">
        <v>25</v>
      </c>
      <c r="O234" s="318" t="s">
        <v>381</v>
      </c>
      <c r="P234" s="318" t="s">
        <v>2609</v>
      </c>
      <c r="Q234" s="318" t="s">
        <v>1140</v>
      </c>
      <c r="R234" s="318" t="s">
        <v>25</v>
      </c>
      <c r="S234" s="318" t="s">
        <v>25</v>
      </c>
      <c r="T234" s="318" t="s">
        <v>1674</v>
      </c>
    </row>
    <row r="235" spans="1:20">
      <c r="A235" s="318">
        <v>5212844</v>
      </c>
      <c r="B235" s="318" t="s">
        <v>78</v>
      </c>
      <c r="C235" s="318" t="s">
        <v>1008</v>
      </c>
      <c r="D235" s="318" t="s">
        <v>1009</v>
      </c>
      <c r="E235" s="318" t="s">
        <v>380</v>
      </c>
      <c r="F235" s="318" t="s">
        <v>1010</v>
      </c>
      <c r="G235" s="318" t="s">
        <v>2610</v>
      </c>
      <c r="H235" s="318" t="s">
        <v>25</v>
      </c>
      <c r="I235" s="318" t="s">
        <v>25</v>
      </c>
      <c r="J235" s="318" t="s">
        <v>2611</v>
      </c>
      <c r="K235" s="318" t="s">
        <v>2612</v>
      </c>
      <c r="L235" s="318" t="s">
        <v>2613</v>
      </c>
      <c r="M235" s="318" t="s">
        <v>2613</v>
      </c>
      <c r="N235" s="318" t="s">
        <v>25</v>
      </c>
      <c r="O235" s="318" t="s">
        <v>381</v>
      </c>
      <c r="P235" s="318" t="s">
        <v>2614</v>
      </c>
      <c r="Q235" s="318" t="s">
        <v>118</v>
      </c>
      <c r="R235" s="318" t="s">
        <v>25</v>
      </c>
      <c r="S235" s="318" t="s">
        <v>25</v>
      </c>
      <c r="T235" s="318" t="s">
        <v>25</v>
      </c>
    </row>
    <row r="236" spans="1:20">
      <c r="A236" s="318">
        <v>5212869</v>
      </c>
      <c r="B236" s="318" t="s">
        <v>71</v>
      </c>
      <c r="C236" s="318" t="s">
        <v>1008</v>
      </c>
      <c r="D236" s="318" t="s">
        <v>1009</v>
      </c>
      <c r="E236" s="318" t="s">
        <v>380</v>
      </c>
      <c r="F236" s="318" t="s">
        <v>1010</v>
      </c>
      <c r="G236" s="318" t="s">
        <v>2615</v>
      </c>
      <c r="H236" s="318" t="s">
        <v>25</v>
      </c>
      <c r="I236" s="318" t="s">
        <v>25</v>
      </c>
      <c r="J236" s="318" t="s">
        <v>2616</v>
      </c>
      <c r="K236" s="318" t="s">
        <v>2617</v>
      </c>
      <c r="L236" s="318" t="s">
        <v>2618</v>
      </c>
      <c r="M236" s="318" t="s">
        <v>2619</v>
      </c>
      <c r="N236" s="318" t="s">
        <v>25</v>
      </c>
      <c r="O236" s="318" t="s">
        <v>381</v>
      </c>
      <c r="P236" s="318" t="s">
        <v>2620</v>
      </c>
      <c r="Q236" s="318" t="s">
        <v>118</v>
      </c>
      <c r="R236" s="318" t="s">
        <v>25</v>
      </c>
      <c r="S236" s="318" t="s">
        <v>25</v>
      </c>
      <c r="T236" s="318" t="s">
        <v>25</v>
      </c>
    </row>
    <row r="237" spans="1:20">
      <c r="A237" s="318">
        <v>5212943</v>
      </c>
      <c r="B237" s="318" t="s">
        <v>142</v>
      </c>
      <c r="C237" s="318" t="s">
        <v>1008</v>
      </c>
      <c r="D237" s="318" t="s">
        <v>1009</v>
      </c>
      <c r="E237" s="318" t="s">
        <v>380</v>
      </c>
      <c r="F237" s="318" t="s">
        <v>1010</v>
      </c>
      <c r="G237" s="318" t="s">
        <v>1309</v>
      </c>
      <c r="H237" s="318" t="s">
        <v>25</v>
      </c>
      <c r="I237" s="318" t="s">
        <v>25</v>
      </c>
      <c r="J237" s="318" t="s">
        <v>1296</v>
      </c>
      <c r="K237" s="318" t="s">
        <v>1310</v>
      </c>
      <c r="L237" s="318" t="s">
        <v>1311</v>
      </c>
      <c r="M237" s="318" t="s">
        <v>1312</v>
      </c>
      <c r="N237" s="318" t="s">
        <v>25</v>
      </c>
      <c r="O237" s="318" t="s">
        <v>381</v>
      </c>
      <c r="P237" s="318" t="s">
        <v>2621</v>
      </c>
      <c r="Q237" s="318" t="s">
        <v>118</v>
      </c>
      <c r="R237" s="318" t="s">
        <v>25</v>
      </c>
      <c r="S237" s="318" t="s">
        <v>25</v>
      </c>
      <c r="T237" s="318" t="s">
        <v>25</v>
      </c>
    </row>
    <row r="238" spans="1:20">
      <c r="A238" s="318">
        <v>5212950</v>
      </c>
      <c r="B238" s="318" t="s">
        <v>79</v>
      </c>
      <c r="C238" s="318" t="s">
        <v>1008</v>
      </c>
      <c r="D238" s="318" t="s">
        <v>1009</v>
      </c>
      <c r="E238" s="318" t="s">
        <v>380</v>
      </c>
      <c r="F238" s="318" t="s">
        <v>1010</v>
      </c>
      <c r="G238" s="318" t="s">
        <v>2622</v>
      </c>
      <c r="H238" s="318" t="s">
        <v>25</v>
      </c>
      <c r="I238" s="318" t="s">
        <v>25</v>
      </c>
      <c r="J238" s="318" t="s">
        <v>2623</v>
      </c>
      <c r="K238" s="318" t="s">
        <v>2624</v>
      </c>
      <c r="L238" s="318" t="s">
        <v>2625</v>
      </c>
      <c r="M238" s="318" t="s">
        <v>2626</v>
      </c>
      <c r="N238" s="318" t="s">
        <v>25</v>
      </c>
      <c r="O238" s="318" t="s">
        <v>381</v>
      </c>
      <c r="P238" s="318" t="s">
        <v>2627</v>
      </c>
      <c r="Q238" s="318" t="s">
        <v>118</v>
      </c>
      <c r="R238" s="318" t="s">
        <v>25</v>
      </c>
      <c r="S238" s="318" t="s">
        <v>25</v>
      </c>
      <c r="T238" s="318" t="s">
        <v>25</v>
      </c>
    </row>
    <row r="239" spans="1:20" ht="72">
      <c r="A239" s="318">
        <v>5213008</v>
      </c>
      <c r="B239" s="318" t="s">
        <v>184</v>
      </c>
      <c r="C239" s="318" t="s">
        <v>1008</v>
      </c>
      <c r="D239" s="318" t="s">
        <v>1009</v>
      </c>
      <c r="E239" s="318" t="s">
        <v>380</v>
      </c>
      <c r="F239" s="318" t="s">
        <v>1010</v>
      </c>
      <c r="G239" s="318" t="s">
        <v>1548</v>
      </c>
      <c r="H239" s="318" t="s">
        <v>1549</v>
      </c>
      <c r="I239" s="318" t="s">
        <v>25</v>
      </c>
      <c r="J239" s="318" t="s">
        <v>1550</v>
      </c>
      <c r="K239" s="318" t="s">
        <v>1551</v>
      </c>
      <c r="L239" s="318" t="s">
        <v>1552</v>
      </c>
      <c r="M239" s="318" t="s">
        <v>1553</v>
      </c>
      <c r="N239" s="352" t="s">
        <v>1554</v>
      </c>
      <c r="O239" s="318" t="s">
        <v>381</v>
      </c>
      <c r="P239" s="318" t="s">
        <v>2628</v>
      </c>
      <c r="Q239" s="318" t="s">
        <v>118</v>
      </c>
      <c r="R239" s="318" t="s">
        <v>25</v>
      </c>
      <c r="S239" s="318" t="s">
        <v>25</v>
      </c>
      <c r="T239" s="318" t="s">
        <v>25</v>
      </c>
    </row>
    <row r="240" spans="1:20">
      <c r="A240" s="318">
        <v>5213016</v>
      </c>
      <c r="B240" s="318" t="s">
        <v>309</v>
      </c>
      <c r="C240" s="318" t="s">
        <v>1008</v>
      </c>
      <c r="D240" s="318" t="s">
        <v>1009</v>
      </c>
      <c r="E240" s="318" t="s">
        <v>380</v>
      </c>
      <c r="F240" s="318" t="s">
        <v>1010</v>
      </c>
      <c r="G240" s="318" t="s">
        <v>2629</v>
      </c>
      <c r="H240" s="318" t="s">
        <v>25</v>
      </c>
      <c r="I240" s="318" t="s">
        <v>25</v>
      </c>
      <c r="J240" s="318" t="s">
        <v>2630</v>
      </c>
      <c r="K240" s="318" t="s">
        <v>2631</v>
      </c>
      <c r="L240" s="318" t="s">
        <v>2632</v>
      </c>
      <c r="M240" s="318" t="s">
        <v>2633</v>
      </c>
      <c r="N240" s="318" t="s">
        <v>25</v>
      </c>
      <c r="O240" s="318" t="s">
        <v>381</v>
      </c>
      <c r="P240" s="318" t="s">
        <v>2634</v>
      </c>
      <c r="Q240" s="318" t="s">
        <v>210</v>
      </c>
      <c r="R240" s="318" t="s">
        <v>25</v>
      </c>
      <c r="S240" s="318" t="s">
        <v>25</v>
      </c>
      <c r="T240" s="318" t="s">
        <v>25</v>
      </c>
    </row>
    <row r="241" spans="1:20">
      <c r="A241" s="318">
        <v>5213065</v>
      </c>
      <c r="B241" s="318" t="s">
        <v>362</v>
      </c>
      <c r="C241" s="318" t="s">
        <v>1008</v>
      </c>
      <c r="D241" s="318" t="s">
        <v>1009</v>
      </c>
      <c r="E241" s="318" t="s">
        <v>380</v>
      </c>
      <c r="F241" s="318" t="s">
        <v>1010</v>
      </c>
      <c r="G241" s="318" t="s">
        <v>1313</v>
      </c>
      <c r="H241" s="318" t="s">
        <v>25</v>
      </c>
      <c r="I241" s="318" t="s">
        <v>25</v>
      </c>
      <c r="J241" s="318" t="s">
        <v>1314</v>
      </c>
      <c r="K241" s="318" t="s">
        <v>1315</v>
      </c>
      <c r="L241" s="318" t="s">
        <v>1316</v>
      </c>
      <c r="M241" s="318" t="s">
        <v>1317</v>
      </c>
      <c r="N241" s="318" t="s">
        <v>25</v>
      </c>
      <c r="O241" s="318" t="s">
        <v>381</v>
      </c>
      <c r="P241" s="318" t="s">
        <v>2635</v>
      </c>
      <c r="Q241" s="318" t="s">
        <v>1058</v>
      </c>
      <c r="R241" s="318" t="s">
        <v>25</v>
      </c>
      <c r="S241" s="318" t="s">
        <v>25</v>
      </c>
      <c r="T241" s="318" t="s">
        <v>25</v>
      </c>
    </row>
    <row r="242" spans="1:20">
      <c r="A242" s="318">
        <v>5213065</v>
      </c>
      <c r="B242" s="318" t="s">
        <v>362</v>
      </c>
      <c r="C242" s="318" t="s">
        <v>1008</v>
      </c>
      <c r="D242" s="318" t="s">
        <v>1009</v>
      </c>
      <c r="E242" s="318" t="s">
        <v>380</v>
      </c>
      <c r="F242" s="318" t="s">
        <v>1010</v>
      </c>
      <c r="G242" s="318" t="s">
        <v>1313</v>
      </c>
      <c r="H242" s="318" t="s">
        <v>25</v>
      </c>
      <c r="I242" s="318" t="s">
        <v>25</v>
      </c>
      <c r="J242" s="318" t="s">
        <v>1314</v>
      </c>
      <c r="K242" s="318" t="s">
        <v>1315</v>
      </c>
      <c r="L242" s="318" t="s">
        <v>1316</v>
      </c>
      <c r="M242" s="318" t="s">
        <v>1317</v>
      </c>
      <c r="N242" s="318" t="s">
        <v>25</v>
      </c>
      <c r="O242" s="318" t="s">
        <v>381</v>
      </c>
      <c r="P242" s="318" t="s">
        <v>2635</v>
      </c>
      <c r="Q242" s="318" t="s">
        <v>1058</v>
      </c>
      <c r="R242" s="318" t="s">
        <v>25</v>
      </c>
      <c r="S242" s="318" t="s">
        <v>25</v>
      </c>
      <c r="T242" s="318" t="s">
        <v>1763</v>
      </c>
    </row>
    <row r="243" spans="1:20">
      <c r="A243" s="318">
        <v>5213123</v>
      </c>
      <c r="B243" s="318" t="s">
        <v>237</v>
      </c>
      <c r="C243" s="318" t="s">
        <v>1008</v>
      </c>
      <c r="D243" s="318" t="s">
        <v>1009</v>
      </c>
      <c r="E243" s="318" t="s">
        <v>380</v>
      </c>
      <c r="F243" s="318" t="s">
        <v>1010</v>
      </c>
      <c r="G243" s="318" t="s">
        <v>2636</v>
      </c>
      <c r="H243" s="318" t="s">
        <v>25</v>
      </c>
      <c r="I243" s="318" t="s">
        <v>25</v>
      </c>
      <c r="J243" s="318" t="s">
        <v>2535</v>
      </c>
      <c r="K243" s="318" t="s">
        <v>2637</v>
      </c>
      <c r="L243" s="318" t="s">
        <v>2638</v>
      </c>
      <c r="M243" s="318" t="s">
        <v>2639</v>
      </c>
      <c r="N243" s="318" t="s">
        <v>25</v>
      </c>
      <c r="O243" s="318" t="s">
        <v>381</v>
      </c>
      <c r="P243" s="318" t="s">
        <v>2640</v>
      </c>
      <c r="Q243" s="318" t="s">
        <v>1477</v>
      </c>
      <c r="R243" s="318" t="s">
        <v>25</v>
      </c>
      <c r="S243" s="318" t="s">
        <v>25</v>
      </c>
      <c r="T243" s="318" t="s">
        <v>25</v>
      </c>
    </row>
    <row r="244" spans="1:20">
      <c r="A244" s="318">
        <v>5213198</v>
      </c>
      <c r="B244" s="318" t="s">
        <v>81</v>
      </c>
      <c r="C244" s="318" t="s">
        <v>1008</v>
      </c>
      <c r="D244" s="318" t="s">
        <v>1009</v>
      </c>
      <c r="E244" s="318" t="s">
        <v>380</v>
      </c>
      <c r="F244" s="318" t="s">
        <v>1010</v>
      </c>
      <c r="G244" s="318" t="s">
        <v>2641</v>
      </c>
      <c r="H244" s="318" t="s">
        <v>25</v>
      </c>
      <c r="I244" s="318" t="s">
        <v>25</v>
      </c>
      <c r="J244" s="318" t="s">
        <v>1300</v>
      </c>
      <c r="K244" s="318" t="s">
        <v>2642</v>
      </c>
      <c r="L244" s="318" t="s">
        <v>2643</v>
      </c>
      <c r="M244" s="318" t="s">
        <v>2644</v>
      </c>
      <c r="N244" s="318" t="s">
        <v>25</v>
      </c>
      <c r="O244" s="318" t="s">
        <v>381</v>
      </c>
      <c r="P244" s="318" t="s">
        <v>2645</v>
      </c>
      <c r="Q244" s="318" t="s">
        <v>118</v>
      </c>
      <c r="R244" s="318" t="s">
        <v>25</v>
      </c>
      <c r="S244" s="318" t="s">
        <v>25</v>
      </c>
      <c r="T244" s="318" t="s">
        <v>25</v>
      </c>
    </row>
    <row r="245" spans="1:20">
      <c r="A245" s="318">
        <v>5311554</v>
      </c>
      <c r="B245" s="318" t="s">
        <v>185</v>
      </c>
      <c r="C245" s="318" t="s">
        <v>1008</v>
      </c>
      <c r="D245" s="318" t="s">
        <v>1009</v>
      </c>
      <c r="E245" s="318" t="s">
        <v>380</v>
      </c>
      <c r="F245" s="318" t="s">
        <v>1010</v>
      </c>
      <c r="G245" s="318" t="s">
        <v>2646</v>
      </c>
      <c r="H245" s="318" t="s">
        <v>25</v>
      </c>
      <c r="I245" s="318" t="s">
        <v>25</v>
      </c>
      <c r="J245" s="318" t="s">
        <v>2647</v>
      </c>
      <c r="K245" s="318" t="s">
        <v>2648</v>
      </c>
      <c r="L245" s="318" t="s">
        <v>2649</v>
      </c>
      <c r="M245" s="318" t="s">
        <v>2650</v>
      </c>
      <c r="N245" s="318" t="s">
        <v>25</v>
      </c>
      <c r="O245" s="318" t="s">
        <v>381</v>
      </c>
      <c r="P245" s="318" t="s">
        <v>2651</v>
      </c>
      <c r="Q245" s="318" t="s">
        <v>118</v>
      </c>
      <c r="R245" s="318" t="s">
        <v>25</v>
      </c>
      <c r="S245" s="318" t="s">
        <v>25</v>
      </c>
      <c r="T245" s="318" t="s">
        <v>25</v>
      </c>
    </row>
    <row r="246" spans="1:20">
      <c r="A246" s="318">
        <v>5311976</v>
      </c>
      <c r="B246" s="318" t="s">
        <v>151</v>
      </c>
      <c r="C246" s="318" t="s">
        <v>1008</v>
      </c>
      <c r="D246" s="318" t="s">
        <v>1009</v>
      </c>
      <c r="E246" s="318" t="s">
        <v>380</v>
      </c>
      <c r="F246" s="318" t="s">
        <v>1010</v>
      </c>
      <c r="G246" s="318" t="s">
        <v>2652</v>
      </c>
      <c r="H246" s="318" t="s">
        <v>25</v>
      </c>
      <c r="I246" s="318" t="s">
        <v>25</v>
      </c>
      <c r="J246" s="318" t="s">
        <v>2653</v>
      </c>
      <c r="K246" s="318" t="s">
        <v>2654</v>
      </c>
      <c r="L246" s="318" t="s">
        <v>2655</v>
      </c>
      <c r="M246" s="318" t="s">
        <v>2656</v>
      </c>
      <c r="N246" s="318" t="s">
        <v>25</v>
      </c>
      <c r="O246" s="318" t="s">
        <v>381</v>
      </c>
      <c r="P246" s="318" t="s">
        <v>2657</v>
      </c>
      <c r="Q246" s="318" t="s">
        <v>118</v>
      </c>
      <c r="R246" s="318" t="s">
        <v>25</v>
      </c>
      <c r="S246" s="318" t="s">
        <v>25</v>
      </c>
      <c r="T246" s="318" t="s">
        <v>25</v>
      </c>
    </row>
    <row r="247" spans="1:20">
      <c r="A247" s="318">
        <v>5311984</v>
      </c>
      <c r="B247" s="318" t="s">
        <v>124</v>
      </c>
      <c r="C247" s="318" t="s">
        <v>1008</v>
      </c>
      <c r="D247" s="318" t="s">
        <v>1009</v>
      </c>
      <c r="E247" s="318" t="s">
        <v>380</v>
      </c>
      <c r="F247" s="318" t="s">
        <v>1010</v>
      </c>
      <c r="G247" s="318" t="s">
        <v>2658</v>
      </c>
      <c r="H247" s="318" t="s">
        <v>25</v>
      </c>
      <c r="I247" s="318" t="s">
        <v>25</v>
      </c>
      <c r="J247" s="318" t="s">
        <v>2659</v>
      </c>
      <c r="K247" s="318" t="s">
        <v>2660</v>
      </c>
      <c r="L247" s="318" t="s">
        <v>2661</v>
      </c>
      <c r="M247" s="318" t="s">
        <v>2662</v>
      </c>
      <c r="N247" s="318" t="s">
        <v>25</v>
      </c>
      <c r="O247" s="318" t="s">
        <v>381</v>
      </c>
      <c r="P247" s="318" t="s">
        <v>2663</v>
      </c>
      <c r="Q247" s="318" t="s">
        <v>118</v>
      </c>
      <c r="R247" s="318" t="s">
        <v>25</v>
      </c>
      <c r="S247" s="318" t="s">
        <v>25</v>
      </c>
      <c r="T247" s="318" t="s">
        <v>25</v>
      </c>
    </row>
    <row r="248" spans="1:20">
      <c r="A248" s="318">
        <v>5312065</v>
      </c>
      <c r="B248" s="318" t="s">
        <v>115</v>
      </c>
      <c r="C248" s="318" t="s">
        <v>1008</v>
      </c>
      <c r="D248" s="318" t="s">
        <v>1009</v>
      </c>
      <c r="E248" s="318" t="s">
        <v>380</v>
      </c>
      <c r="F248" s="318" t="s">
        <v>1010</v>
      </c>
      <c r="G248" s="318" t="s">
        <v>2664</v>
      </c>
      <c r="H248" s="318" t="s">
        <v>25</v>
      </c>
      <c r="I248" s="318" t="s">
        <v>25</v>
      </c>
      <c r="J248" s="318" t="s">
        <v>2665</v>
      </c>
      <c r="K248" s="318" t="s">
        <v>2666</v>
      </c>
      <c r="L248" s="318" t="s">
        <v>2667</v>
      </c>
      <c r="M248" s="318" t="s">
        <v>2668</v>
      </c>
      <c r="N248" s="318" t="s">
        <v>25</v>
      </c>
      <c r="O248" s="318" t="s">
        <v>381</v>
      </c>
      <c r="P248" s="318" t="s">
        <v>2669</v>
      </c>
      <c r="Q248" s="318" t="s">
        <v>118</v>
      </c>
      <c r="R248" s="318" t="s">
        <v>25</v>
      </c>
      <c r="S248" s="318" t="s">
        <v>25</v>
      </c>
      <c r="T248" s="318" t="s">
        <v>25</v>
      </c>
    </row>
    <row r="249" spans="1:20">
      <c r="A249" s="318">
        <v>5312180</v>
      </c>
      <c r="B249" s="318" t="s">
        <v>286</v>
      </c>
      <c r="C249" s="318" t="s">
        <v>1008</v>
      </c>
      <c r="D249" s="318" t="s">
        <v>1009</v>
      </c>
      <c r="E249" s="318" t="s">
        <v>380</v>
      </c>
      <c r="F249" s="318" t="s">
        <v>1010</v>
      </c>
      <c r="G249" s="318" t="s">
        <v>1352</v>
      </c>
      <c r="H249" s="318" t="s">
        <v>25</v>
      </c>
      <c r="I249" s="318" t="s">
        <v>25</v>
      </c>
      <c r="J249" s="318" t="s">
        <v>1353</v>
      </c>
      <c r="K249" s="318" t="s">
        <v>1354</v>
      </c>
      <c r="L249" s="318" t="s">
        <v>1355</v>
      </c>
      <c r="M249" s="318" t="s">
        <v>25</v>
      </c>
      <c r="N249" s="318" t="s">
        <v>25</v>
      </c>
      <c r="O249" s="318" t="s">
        <v>381</v>
      </c>
      <c r="P249" s="318" t="s">
        <v>2670</v>
      </c>
      <c r="Q249" s="318" t="s">
        <v>339</v>
      </c>
      <c r="R249" s="318" t="s">
        <v>25</v>
      </c>
      <c r="S249" s="318" t="s">
        <v>25</v>
      </c>
      <c r="T249" s="318" t="s">
        <v>25</v>
      </c>
    </row>
    <row r="250" spans="1:20">
      <c r="A250" s="318">
        <v>5312461</v>
      </c>
      <c r="B250" s="318" t="s">
        <v>152</v>
      </c>
      <c r="C250" s="318" t="s">
        <v>1008</v>
      </c>
      <c r="D250" s="318" t="s">
        <v>1009</v>
      </c>
      <c r="E250" s="318" t="s">
        <v>380</v>
      </c>
      <c r="F250" s="318" t="s">
        <v>1010</v>
      </c>
      <c r="G250" s="318" t="s">
        <v>2671</v>
      </c>
      <c r="H250" s="318" t="s">
        <v>25</v>
      </c>
      <c r="I250" s="318" t="s">
        <v>25</v>
      </c>
      <c r="J250" s="318" t="s">
        <v>2672</v>
      </c>
      <c r="K250" s="318" t="s">
        <v>2673</v>
      </c>
      <c r="L250" s="318" t="s">
        <v>2674</v>
      </c>
      <c r="M250" s="318" t="s">
        <v>2675</v>
      </c>
      <c r="N250" s="318" t="s">
        <v>25</v>
      </c>
      <c r="O250" s="318" t="s">
        <v>381</v>
      </c>
      <c r="P250" s="318" t="s">
        <v>2676</v>
      </c>
      <c r="Q250" s="318" t="s">
        <v>118</v>
      </c>
      <c r="R250" s="318" t="s">
        <v>25</v>
      </c>
      <c r="S250" s="318" t="s">
        <v>25</v>
      </c>
      <c r="T250" s="318" t="s">
        <v>25</v>
      </c>
    </row>
    <row r="251" spans="1:20">
      <c r="A251" s="318">
        <v>5312511</v>
      </c>
      <c r="B251" s="318" t="s">
        <v>254</v>
      </c>
      <c r="C251" s="318" t="s">
        <v>1008</v>
      </c>
      <c r="D251" s="318" t="s">
        <v>1009</v>
      </c>
      <c r="E251" s="318" t="s">
        <v>380</v>
      </c>
      <c r="F251" s="318" t="s">
        <v>1010</v>
      </c>
      <c r="G251" s="318" t="s">
        <v>2677</v>
      </c>
      <c r="H251" s="318" t="s">
        <v>25</v>
      </c>
      <c r="I251" s="318" t="s">
        <v>25</v>
      </c>
      <c r="J251" s="318" t="s">
        <v>1362</v>
      </c>
      <c r="K251" s="318" t="s">
        <v>2678</v>
      </c>
      <c r="L251" s="318" t="s">
        <v>2679</v>
      </c>
      <c r="M251" s="318" t="s">
        <v>2680</v>
      </c>
      <c r="N251" s="318" t="s">
        <v>25</v>
      </c>
      <c r="O251" s="318" t="s">
        <v>381</v>
      </c>
      <c r="P251" s="318" t="s">
        <v>2681</v>
      </c>
      <c r="Q251" s="318" t="s">
        <v>80</v>
      </c>
      <c r="R251" s="318" t="s">
        <v>25</v>
      </c>
      <c r="S251" s="318" t="s">
        <v>25</v>
      </c>
      <c r="T251" s="318" t="s">
        <v>25</v>
      </c>
    </row>
    <row r="252" spans="1:20">
      <c r="A252" s="318">
        <v>5312586</v>
      </c>
      <c r="B252" s="318" t="s">
        <v>65</v>
      </c>
      <c r="C252" s="318" t="s">
        <v>1008</v>
      </c>
      <c r="D252" s="318" t="s">
        <v>1009</v>
      </c>
      <c r="E252" s="318" t="s">
        <v>380</v>
      </c>
      <c r="F252" s="318" t="s">
        <v>1010</v>
      </c>
      <c r="G252" s="318" t="s">
        <v>2682</v>
      </c>
      <c r="H252" s="318" t="s">
        <v>25</v>
      </c>
      <c r="I252" s="318" t="s">
        <v>25</v>
      </c>
      <c r="J252" s="318" t="s">
        <v>2683</v>
      </c>
      <c r="K252" s="318" t="s">
        <v>2684</v>
      </c>
      <c r="L252" s="318" t="s">
        <v>2685</v>
      </c>
      <c r="M252" s="318" t="s">
        <v>2686</v>
      </c>
      <c r="N252" s="318" t="s">
        <v>25</v>
      </c>
      <c r="O252" s="318" t="s">
        <v>381</v>
      </c>
      <c r="P252" s="318" t="s">
        <v>2687</v>
      </c>
      <c r="Q252" s="318" t="s">
        <v>118</v>
      </c>
      <c r="R252" s="318" t="s">
        <v>25</v>
      </c>
      <c r="S252" s="318" t="s">
        <v>25</v>
      </c>
      <c r="T252" s="318" t="s">
        <v>25</v>
      </c>
    </row>
    <row r="253" spans="1:20">
      <c r="A253" s="318">
        <v>5312610</v>
      </c>
      <c r="B253" s="318" t="s">
        <v>257</v>
      </c>
      <c r="C253" s="318" t="s">
        <v>1008</v>
      </c>
      <c r="D253" s="318" t="s">
        <v>1009</v>
      </c>
      <c r="E253" s="318" t="s">
        <v>380</v>
      </c>
      <c r="F253" s="318" t="s">
        <v>1010</v>
      </c>
      <c r="G253" s="318" t="s">
        <v>2688</v>
      </c>
      <c r="H253" s="318" t="s">
        <v>25</v>
      </c>
      <c r="I253" s="318" t="s">
        <v>25</v>
      </c>
      <c r="J253" s="318" t="s">
        <v>2659</v>
      </c>
      <c r="K253" s="318" t="s">
        <v>2689</v>
      </c>
      <c r="L253" s="318" t="s">
        <v>2690</v>
      </c>
      <c r="M253" s="318" t="s">
        <v>2691</v>
      </c>
      <c r="N253" s="318" t="s">
        <v>25</v>
      </c>
      <c r="O253" s="318" t="s">
        <v>381</v>
      </c>
      <c r="P253" s="318" t="s">
        <v>2692</v>
      </c>
      <c r="Q253" s="318" t="s">
        <v>80</v>
      </c>
      <c r="R253" s="318" t="s">
        <v>25</v>
      </c>
      <c r="S253" s="318" t="s">
        <v>25</v>
      </c>
      <c r="T253" s="318" t="s">
        <v>25</v>
      </c>
    </row>
    <row r="254" spans="1:20">
      <c r="A254" s="318">
        <v>5312669</v>
      </c>
      <c r="B254" s="318" t="s">
        <v>186</v>
      </c>
      <c r="C254" s="318" t="s">
        <v>1008</v>
      </c>
      <c r="D254" s="318" t="s">
        <v>1009</v>
      </c>
      <c r="E254" s="318" t="s">
        <v>380</v>
      </c>
      <c r="F254" s="318" t="s">
        <v>1010</v>
      </c>
      <c r="G254" s="318" t="s">
        <v>1356</v>
      </c>
      <c r="H254" s="318" t="s">
        <v>25</v>
      </c>
      <c r="I254" s="318" t="s">
        <v>25</v>
      </c>
      <c r="J254" s="318" t="s">
        <v>1357</v>
      </c>
      <c r="K254" s="318" t="s">
        <v>1358</v>
      </c>
      <c r="L254" s="318" t="s">
        <v>1359</v>
      </c>
      <c r="M254" s="318" t="s">
        <v>1360</v>
      </c>
      <c r="N254" s="318" t="s">
        <v>25</v>
      </c>
      <c r="O254" s="318" t="s">
        <v>381</v>
      </c>
      <c r="P254" s="318" t="s">
        <v>2693</v>
      </c>
      <c r="Q254" s="318" t="s">
        <v>118</v>
      </c>
      <c r="R254" s="318" t="s">
        <v>25</v>
      </c>
      <c r="S254" s="318" t="s">
        <v>25</v>
      </c>
      <c r="T254" s="318" t="s">
        <v>25</v>
      </c>
    </row>
    <row r="255" spans="1:20">
      <c r="A255" s="318">
        <v>5312883</v>
      </c>
      <c r="B255" s="318" t="s">
        <v>292</v>
      </c>
      <c r="C255" s="318" t="s">
        <v>1008</v>
      </c>
      <c r="D255" s="318" t="s">
        <v>1009</v>
      </c>
      <c r="E255" s="318" t="s">
        <v>380</v>
      </c>
      <c r="F255" s="318" t="s">
        <v>1010</v>
      </c>
      <c r="G255" s="318" t="s">
        <v>2145</v>
      </c>
      <c r="H255" s="318" t="s">
        <v>25</v>
      </c>
      <c r="I255" s="318" t="s">
        <v>25</v>
      </c>
      <c r="J255" s="318" t="s">
        <v>2694</v>
      </c>
      <c r="K255" s="318" t="s">
        <v>2695</v>
      </c>
      <c r="L255" s="318" t="s">
        <v>2696</v>
      </c>
      <c r="M255" s="318" t="s">
        <v>2697</v>
      </c>
      <c r="N255" s="318" t="s">
        <v>25</v>
      </c>
      <c r="O255" s="318" t="s">
        <v>381</v>
      </c>
      <c r="P255" s="318" t="s">
        <v>2698</v>
      </c>
      <c r="Q255" s="318" t="s">
        <v>339</v>
      </c>
      <c r="R255" s="318" t="s">
        <v>25</v>
      </c>
      <c r="S255" s="318" t="s">
        <v>25</v>
      </c>
      <c r="T255" s="318" t="s">
        <v>25</v>
      </c>
    </row>
    <row r="256" spans="1:20">
      <c r="A256" s="318">
        <v>5312891</v>
      </c>
      <c r="B256" s="318" t="s">
        <v>293</v>
      </c>
      <c r="C256" s="318" t="s">
        <v>1008</v>
      </c>
      <c r="D256" s="318" t="s">
        <v>1009</v>
      </c>
      <c r="E256" s="318" t="s">
        <v>380</v>
      </c>
      <c r="F256" s="318" t="s">
        <v>1010</v>
      </c>
      <c r="G256" s="318" t="s">
        <v>2699</v>
      </c>
      <c r="H256" s="318" t="s">
        <v>25</v>
      </c>
      <c r="I256" s="318" t="s">
        <v>25</v>
      </c>
      <c r="J256" s="318" t="s">
        <v>2700</v>
      </c>
      <c r="K256" s="318" t="s">
        <v>2701</v>
      </c>
      <c r="L256" s="318" t="s">
        <v>2702</v>
      </c>
      <c r="M256" s="318" t="s">
        <v>2703</v>
      </c>
      <c r="N256" s="318" t="s">
        <v>25</v>
      </c>
      <c r="O256" s="318" t="s">
        <v>381</v>
      </c>
      <c r="P256" s="318" t="s">
        <v>2704</v>
      </c>
      <c r="Q256" s="318" t="s">
        <v>717</v>
      </c>
      <c r="R256" s="318" t="s">
        <v>25</v>
      </c>
      <c r="S256" s="318" t="s">
        <v>25</v>
      </c>
      <c r="T256" s="318" t="s">
        <v>25</v>
      </c>
    </row>
    <row r="257" spans="1:20">
      <c r="A257" s="318">
        <v>5312966</v>
      </c>
      <c r="B257" s="318" t="s">
        <v>329</v>
      </c>
      <c r="C257" s="318" t="s">
        <v>1008</v>
      </c>
      <c r="D257" s="318" t="s">
        <v>1009</v>
      </c>
      <c r="E257" s="318" t="s">
        <v>380</v>
      </c>
      <c r="F257" s="318" t="s">
        <v>1010</v>
      </c>
      <c r="G257" s="318" t="s">
        <v>2705</v>
      </c>
      <c r="H257" s="318" t="s">
        <v>25</v>
      </c>
      <c r="I257" s="318" t="s">
        <v>25</v>
      </c>
      <c r="J257" s="318" t="s">
        <v>1353</v>
      </c>
      <c r="K257" s="318" t="s">
        <v>2706</v>
      </c>
      <c r="L257" s="318" t="s">
        <v>2707</v>
      </c>
      <c r="M257" s="318" t="s">
        <v>2708</v>
      </c>
      <c r="N257" s="318" t="s">
        <v>25</v>
      </c>
      <c r="O257" s="318" t="s">
        <v>381</v>
      </c>
      <c r="P257" s="318" t="s">
        <v>2709</v>
      </c>
      <c r="Q257" s="318" t="s">
        <v>371</v>
      </c>
      <c r="R257" s="318" t="s">
        <v>25</v>
      </c>
      <c r="S257" s="318" t="s">
        <v>25</v>
      </c>
      <c r="T257" s="318" t="s">
        <v>25</v>
      </c>
    </row>
    <row r="258" spans="1:20">
      <c r="A258" s="318">
        <v>5313006</v>
      </c>
      <c r="B258" s="318" t="s">
        <v>365</v>
      </c>
      <c r="C258" s="318" t="s">
        <v>1008</v>
      </c>
      <c r="D258" s="318" t="s">
        <v>1009</v>
      </c>
      <c r="E258" s="318" t="s">
        <v>380</v>
      </c>
      <c r="F258" s="318" t="s">
        <v>1010</v>
      </c>
      <c r="G258" s="318" t="s">
        <v>2710</v>
      </c>
      <c r="H258" s="318" t="s">
        <v>25</v>
      </c>
      <c r="I258" s="318" t="s">
        <v>25</v>
      </c>
      <c r="J258" s="318" t="s">
        <v>2711</v>
      </c>
      <c r="K258" s="318" t="s">
        <v>2712</v>
      </c>
      <c r="L258" s="318" t="s">
        <v>2713</v>
      </c>
      <c r="M258" s="318" t="s">
        <v>2714</v>
      </c>
      <c r="N258" s="318" t="s">
        <v>25</v>
      </c>
      <c r="O258" s="318" t="s">
        <v>381</v>
      </c>
      <c r="P258" s="318" t="s">
        <v>2715</v>
      </c>
      <c r="Q258" s="318" t="s">
        <v>1827</v>
      </c>
      <c r="R258" s="318" t="s">
        <v>25</v>
      </c>
      <c r="S258" s="318" t="s">
        <v>25</v>
      </c>
      <c r="T258" s="318" t="s">
        <v>25</v>
      </c>
    </row>
    <row r="259" spans="1:20">
      <c r="A259" s="318">
        <v>5313014</v>
      </c>
      <c r="B259" s="318" t="s">
        <v>338</v>
      </c>
      <c r="C259" s="318" t="s">
        <v>1008</v>
      </c>
      <c r="D259" s="318" t="s">
        <v>1009</v>
      </c>
      <c r="E259" s="318" t="s">
        <v>380</v>
      </c>
      <c r="F259" s="318" t="s">
        <v>1010</v>
      </c>
      <c r="G259" s="318" t="s">
        <v>2716</v>
      </c>
      <c r="H259" s="318" t="s">
        <v>25</v>
      </c>
      <c r="I259" s="318" t="s">
        <v>25</v>
      </c>
      <c r="J259" s="318" t="s">
        <v>2711</v>
      </c>
      <c r="K259" s="318" t="s">
        <v>2717</v>
      </c>
      <c r="L259" s="318" t="s">
        <v>2718</v>
      </c>
      <c r="M259" s="318" t="s">
        <v>2719</v>
      </c>
      <c r="N259" s="318" t="s">
        <v>25</v>
      </c>
      <c r="O259" s="318" t="s">
        <v>381</v>
      </c>
      <c r="P259" s="318" t="s">
        <v>2720</v>
      </c>
      <c r="Q259" s="318" t="s">
        <v>2721</v>
      </c>
      <c r="R259" s="318" t="s">
        <v>25</v>
      </c>
      <c r="S259" s="318" t="s">
        <v>25</v>
      </c>
      <c r="T259" s="318" t="s">
        <v>25</v>
      </c>
    </row>
    <row r="260" spans="1:20">
      <c r="A260" s="318">
        <v>5313022</v>
      </c>
      <c r="B260" s="318" t="s">
        <v>340</v>
      </c>
      <c r="C260" s="318" t="s">
        <v>1008</v>
      </c>
      <c r="D260" s="318" t="s">
        <v>1009</v>
      </c>
      <c r="E260" s="318" t="s">
        <v>380</v>
      </c>
      <c r="F260" s="318" t="s">
        <v>1010</v>
      </c>
      <c r="G260" s="318" t="s">
        <v>2722</v>
      </c>
      <c r="H260" s="318" t="s">
        <v>25</v>
      </c>
      <c r="I260" s="318" t="s">
        <v>25</v>
      </c>
      <c r="J260" s="318" t="s">
        <v>2700</v>
      </c>
      <c r="K260" s="318" t="s">
        <v>2723</v>
      </c>
      <c r="L260" s="318" t="s">
        <v>2724</v>
      </c>
      <c r="M260" s="318" t="s">
        <v>2725</v>
      </c>
      <c r="N260" s="318" t="s">
        <v>25</v>
      </c>
      <c r="O260" s="318" t="s">
        <v>381</v>
      </c>
      <c r="P260" s="318" t="s">
        <v>2726</v>
      </c>
      <c r="Q260" s="318" t="s">
        <v>2721</v>
      </c>
      <c r="R260" s="318" t="s">
        <v>25</v>
      </c>
      <c r="S260" s="318" t="s">
        <v>25</v>
      </c>
      <c r="T260" s="318" t="s">
        <v>25</v>
      </c>
    </row>
    <row r="261" spans="1:20">
      <c r="A261" s="318">
        <v>5313055</v>
      </c>
      <c r="B261" s="318" t="s">
        <v>345</v>
      </c>
      <c r="C261" s="318" t="s">
        <v>1008</v>
      </c>
      <c r="D261" s="318" t="s">
        <v>1009</v>
      </c>
      <c r="E261" s="318" t="s">
        <v>380</v>
      </c>
      <c r="F261" s="318" t="s">
        <v>1010</v>
      </c>
      <c r="G261" s="318" t="s">
        <v>2727</v>
      </c>
      <c r="H261" s="318" t="s">
        <v>25</v>
      </c>
      <c r="I261" s="318" t="s">
        <v>25</v>
      </c>
      <c r="J261" s="318" t="s">
        <v>2728</v>
      </c>
      <c r="K261" s="318" t="s">
        <v>2729</v>
      </c>
      <c r="L261" s="318" t="s">
        <v>2730</v>
      </c>
      <c r="M261" s="318" t="s">
        <v>2731</v>
      </c>
      <c r="N261" s="318" t="s">
        <v>25</v>
      </c>
      <c r="O261" s="318" t="s">
        <v>381</v>
      </c>
      <c r="P261" s="318" t="s">
        <v>2732</v>
      </c>
      <c r="Q261" s="318" t="s">
        <v>1140</v>
      </c>
      <c r="R261" s="318" t="s">
        <v>25</v>
      </c>
      <c r="S261" s="318" t="s">
        <v>25</v>
      </c>
      <c r="T261" s="318" t="s">
        <v>25</v>
      </c>
    </row>
    <row r="262" spans="1:20">
      <c r="A262" s="318">
        <v>5410760</v>
      </c>
      <c r="B262" s="318" t="s">
        <v>205</v>
      </c>
      <c r="C262" s="318" t="s">
        <v>1008</v>
      </c>
      <c r="D262" s="318" t="s">
        <v>1009</v>
      </c>
      <c r="E262" s="318" t="s">
        <v>380</v>
      </c>
      <c r="F262" s="318" t="s">
        <v>1010</v>
      </c>
      <c r="G262" s="318" t="s">
        <v>1562</v>
      </c>
      <c r="H262" s="318" t="s">
        <v>1563</v>
      </c>
      <c r="I262" s="318" t="s">
        <v>25</v>
      </c>
      <c r="J262" s="318" t="s">
        <v>1564</v>
      </c>
      <c r="K262" s="318" t="s">
        <v>1565</v>
      </c>
      <c r="L262" s="318" t="s">
        <v>1566</v>
      </c>
      <c r="M262" s="318" t="s">
        <v>1567</v>
      </c>
      <c r="N262" s="318" t="s">
        <v>1568</v>
      </c>
      <c r="O262" s="318" t="s">
        <v>381</v>
      </c>
      <c r="P262" s="318" t="s">
        <v>2733</v>
      </c>
      <c r="Q262" s="318" t="s">
        <v>118</v>
      </c>
      <c r="R262" s="318" t="s">
        <v>25</v>
      </c>
      <c r="S262" s="318" t="s">
        <v>25</v>
      </c>
      <c r="T262" s="318" t="s">
        <v>25</v>
      </c>
    </row>
    <row r="263" spans="1:20">
      <c r="A263" s="318">
        <v>5411164</v>
      </c>
      <c r="B263" s="318" t="s">
        <v>49</v>
      </c>
      <c r="C263" s="318" t="s">
        <v>1008</v>
      </c>
      <c r="D263" s="318" t="s">
        <v>1009</v>
      </c>
      <c r="E263" s="318" t="s">
        <v>380</v>
      </c>
      <c r="F263" s="318" t="s">
        <v>1010</v>
      </c>
      <c r="G263" s="318" t="s">
        <v>2734</v>
      </c>
      <c r="H263" s="318" t="s">
        <v>25</v>
      </c>
      <c r="I263" s="318" t="s">
        <v>25</v>
      </c>
      <c r="J263" s="318" t="s">
        <v>2735</v>
      </c>
      <c r="K263" s="318" t="s">
        <v>2736</v>
      </c>
      <c r="L263" s="318" t="s">
        <v>2737</v>
      </c>
      <c r="M263" s="318" t="s">
        <v>2738</v>
      </c>
      <c r="N263" s="318" t="s">
        <v>25</v>
      </c>
      <c r="O263" s="318" t="s">
        <v>381</v>
      </c>
      <c r="P263" s="318" t="s">
        <v>2739</v>
      </c>
      <c r="Q263" s="318" t="s">
        <v>225</v>
      </c>
      <c r="R263" s="318" t="s">
        <v>25</v>
      </c>
      <c r="S263" s="318" t="s">
        <v>25</v>
      </c>
      <c r="T263" s="318" t="s">
        <v>25</v>
      </c>
    </row>
    <row r="264" spans="1:20">
      <c r="A264" s="318">
        <v>5411164</v>
      </c>
      <c r="B264" s="318" t="s">
        <v>49</v>
      </c>
      <c r="C264" s="318" t="s">
        <v>1008</v>
      </c>
      <c r="D264" s="318" t="s">
        <v>1009</v>
      </c>
      <c r="E264" s="318" t="s">
        <v>380</v>
      </c>
      <c r="F264" s="318" t="s">
        <v>1010</v>
      </c>
      <c r="G264" s="318" t="s">
        <v>2734</v>
      </c>
      <c r="H264" s="318" t="s">
        <v>25</v>
      </c>
      <c r="I264" s="318" t="s">
        <v>25</v>
      </c>
      <c r="J264" s="318" t="s">
        <v>2735</v>
      </c>
      <c r="K264" s="318" t="s">
        <v>2736</v>
      </c>
      <c r="L264" s="318" t="s">
        <v>2737</v>
      </c>
      <c r="M264" s="318" t="s">
        <v>2738</v>
      </c>
      <c r="N264" s="318" t="s">
        <v>25</v>
      </c>
      <c r="O264" s="318" t="s">
        <v>381</v>
      </c>
      <c r="P264" s="318" t="s">
        <v>2739</v>
      </c>
      <c r="Q264" s="318" t="s">
        <v>225</v>
      </c>
      <c r="R264" s="318" t="s">
        <v>25</v>
      </c>
      <c r="S264" s="318" t="s">
        <v>25</v>
      </c>
      <c r="T264" s="318" t="s">
        <v>1674</v>
      </c>
    </row>
    <row r="265" spans="1:20">
      <c r="A265" s="318">
        <v>5411180</v>
      </c>
      <c r="B265" s="318" t="s">
        <v>82</v>
      </c>
      <c r="C265" s="318" t="s">
        <v>1008</v>
      </c>
      <c r="D265" s="318" t="s">
        <v>1009</v>
      </c>
      <c r="E265" s="318" t="s">
        <v>380</v>
      </c>
      <c r="F265" s="318" t="s">
        <v>1010</v>
      </c>
      <c r="G265" s="318" t="s">
        <v>2740</v>
      </c>
      <c r="H265" s="318" t="s">
        <v>25</v>
      </c>
      <c r="I265" s="318" t="s">
        <v>25</v>
      </c>
      <c r="J265" s="318" t="s">
        <v>2741</v>
      </c>
      <c r="K265" s="318" t="s">
        <v>2742</v>
      </c>
      <c r="L265" s="318" t="s">
        <v>2743</v>
      </c>
      <c r="M265" s="318" t="s">
        <v>2744</v>
      </c>
      <c r="N265" s="318" t="s">
        <v>25</v>
      </c>
      <c r="O265" s="318" t="s">
        <v>381</v>
      </c>
      <c r="P265" s="318" t="s">
        <v>2745</v>
      </c>
      <c r="Q265" s="318" t="s">
        <v>118</v>
      </c>
      <c r="R265" s="318" t="s">
        <v>25</v>
      </c>
      <c r="S265" s="318" t="s">
        <v>25</v>
      </c>
      <c r="T265" s="318" t="s">
        <v>25</v>
      </c>
    </row>
    <row r="266" spans="1:20">
      <c r="A266" s="318">
        <v>5411388</v>
      </c>
      <c r="B266" s="318" t="s">
        <v>83</v>
      </c>
      <c r="C266" s="318" t="s">
        <v>1008</v>
      </c>
      <c r="D266" s="318" t="s">
        <v>1009</v>
      </c>
      <c r="E266" s="318" t="s">
        <v>380</v>
      </c>
      <c r="F266" s="318" t="s">
        <v>1010</v>
      </c>
      <c r="G266" s="318" t="s">
        <v>2746</v>
      </c>
      <c r="H266" s="318" t="s">
        <v>25</v>
      </c>
      <c r="I266" s="318" t="s">
        <v>25</v>
      </c>
      <c r="J266" s="318" t="s">
        <v>1367</v>
      </c>
      <c r="K266" s="318" t="s">
        <v>2747</v>
      </c>
      <c r="L266" s="318" t="s">
        <v>2748</v>
      </c>
      <c r="M266" s="318" t="s">
        <v>2749</v>
      </c>
      <c r="N266" s="318" t="s">
        <v>25</v>
      </c>
      <c r="O266" s="318" t="s">
        <v>381</v>
      </c>
      <c r="P266" s="318" t="s">
        <v>2750</v>
      </c>
      <c r="Q266" s="318" t="s">
        <v>118</v>
      </c>
      <c r="R266" s="318" t="s">
        <v>25</v>
      </c>
      <c r="S266" s="318" t="s">
        <v>25</v>
      </c>
      <c r="T266" s="318" t="s">
        <v>25</v>
      </c>
    </row>
    <row r="267" spans="1:20">
      <c r="A267" s="318">
        <v>5411842</v>
      </c>
      <c r="B267" s="318" t="s">
        <v>206</v>
      </c>
      <c r="C267" s="318" t="s">
        <v>1008</v>
      </c>
      <c r="D267" s="318" t="s">
        <v>1009</v>
      </c>
      <c r="E267" s="318" t="s">
        <v>380</v>
      </c>
      <c r="F267" s="318" t="s">
        <v>1010</v>
      </c>
      <c r="G267" s="318" t="s">
        <v>2751</v>
      </c>
      <c r="H267" s="318" t="s">
        <v>25</v>
      </c>
      <c r="I267" s="318" t="s">
        <v>25</v>
      </c>
      <c r="J267" s="318" t="s">
        <v>1367</v>
      </c>
      <c r="K267" s="318" t="s">
        <v>2752</v>
      </c>
      <c r="L267" s="318" t="s">
        <v>2753</v>
      </c>
      <c r="M267" s="318" t="s">
        <v>2754</v>
      </c>
      <c r="N267" s="318" t="s">
        <v>25</v>
      </c>
      <c r="O267" s="318" t="s">
        <v>381</v>
      </c>
      <c r="P267" s="318" t="s">
        <v>2755</v>
      </c>
      <c r="Q267" s="318" t="s">
        <v>118</v>
      </c>
      <c r="R267" s="318" t="s">
        <v>25</v>
      </c>
      <c r="S267" s="318" t="s">
        <v>25</v>
      </c>
      <c r="T267" s="318" t="s">
        <v>25</v>
      </c>
    </row>
    <row r="268" spans="1:20">
      <c r="A268" s="318">
        <v>5411859</v>
      </c>
      <c r="B268" s="318" t="s">
        <v>51</v>
      </c>
      <c r="C268" s="318" t="s">
        <v>1008</v>
      </c>
      <c r="D268" s="318" t="s">
        <v>1009</v>
      </c>
      <c r="E268" s="318" t="s">
        <v>380</v>
      </c>
      <c r="F268" s="318" t="s">
        <v>1010</v>
      </c>
      <c r="G268" s="318" t="s">
        <v>2756</v>
      </c>
      <c r="H268" s="318" t="s">
        <v>25</v>
      </c>
      <c r="I268" s="318" t="s">
        <v>25</v>
      </c>
      <c r="J268" s="318" t="s">
        <v>2757</v>
      </c>
      <c r="K268" s="318" t="s">
        <v>2758</v>
      </c>
      <c r="L268" s="318" t="s">
        <v>2759</v>
      </c>
      <c r="M268" s="318" t="s">
        <v>2760</v>
      </c>
      <c r="N268" s="318" t="s">
        <v>25</v>
      </c>
      <c r="O268" s="318" t="s">
        <v>381</v>
      </c>
      <c r="P268" s="318" t="s">
        <v>2761</v>
      </c>
      <c r="Q268" s="318" t="s">
        <v>225</v>
      </c>
      <c r="R268" s="318" t="s">
        <v>25</v>
      </c>
      <c r="S268" s="318" t="s">
        <v>25</v>
      </c>
      <c r="T268" s="318" t="s">
        <v>25</v>
      </c>
    </row>
    <row r="269" spans="1:20">
      <c r="A269" s="318">
        <v>5412063</v>
      </c>
      <c r="B269" s="318" t="s">
        <v>229</v>
      </c>
      <c r="C269" s="318" t="s">
        <v>1008</v>
      </c>
      <c r="D269" s="318" t="s">
        <v>1009</v>
      </c>
      <c r="E269" s="318" t="s">
        <v>380</v>
      </c>
      <c r="F269" s="318" t="s">
        <v>1010</v>
      </c>
      <c r="G269" s="318" t="s">
        <v>2762</v>
      </c>
      <c r="H269" s="318" t="s">
        <v>25</v>
      </c>
      <c r="I269" s="318" t="s">
        <v>25</v>
      </c>
      <c r="J269" s="318" t="s">
        <v>2763</v>
      </c>
      <c r="K269" s="318" t="s">
        <v>2764</v>
      </c>
      <c r="L269" s="318" t="s">
        <v>2765</v>
      </c>
      <c r="M269" s="318" t="s">
        <v>2766</v>
      </c>
      <c r="N269" s="318" t="s">
        <v>25</v>
      </c>
      <c r="O269" s="318" t="s">
        <v>381</v>
      </c>
      <c r="P269" s="318" t="s">
        <v>2767</v>
      </c>
      <c r="Q269" s="318" t="s">
        <v>118</v>
      </c>
      <c r="R269" s="318" t="s">
        <v>25</v>
      </c>
      <c r="S269" s="318" t="s">
        <v>25</v>
      </c>
      <c r="T269" s="318" t="s">
        <v>25</v>
      </c>
    </row>
    <row r="270" spans="1:20">
      <c r="A270" s="318">
        <v>5412071</v>
      </c>
      <c r="B270" s="318" t="s">
        <v>140</v>
      </c>
      <c r="C270" s="318" t="s">
        <v>1008</v>
      </c>
      <c r="D270" s="318" t="s">
        <v>1009</v>
      </c>
      <c r="E270" s="318" t="s">
        <v>380</v>
      </c>
      <c r="F270" s="318" t="s">
        <v>1010</v>
      </c>
      <c r="G270" s="318" t="s">
        <v>2768</v>
      </c>
      <c r="H270" s="318" t="s">
        <v>25</v>
      </c>
      <c r="I270" s="318" t="s">
        <v>25</v>
      </c>
      <c r="J270" s="318" t="s">
        <v>2769</v>
      </c>
      <c r="K270" s="318" t="s">
        <v>2770</v>
      </c>
      <c r="L270" s="318" t="s">
        <v>2771</v>
      </c>
      <c r="M270" s="318" t="s">
        <v>2772</v>
      </c>
      <c r="N270" s="318" t="s">
        <v>25</v>
      </c>
      <c r="O270" s="318" t="s">
        <v>381</v>
      </c>
      <c r="P270" s="318" t="s">
        <v>2773</v>
      </c>
      <c r="Q270" s="318" t="s">
        <v>1477</v>
      </c>
      <c r="R270" s="318" t="s">
        <v>25</v>
      </c>
      <c r="S270" s="318" t="s">
        <v>25</v>
      </c>
      <c r="T270" s="318" t="s">
        <v>25</v>
      </c>
    </row>
    <row r="271" spans="1:20">
      <c r="A271" s="318">
        <v>5412113</v>
      </c>
      <c r="B271" s="318" t="s">
        <v>84</v>
      </c>
      <c r="C271" s="318" t="s">
        <v>1008</v>
      </c>
      <c r="D271" s="318" t="s">
        <v>1009</v>
      </c>
      <c r="E271" s="318" t="s">
        <v>380</v>
      </c>
      <c r="F271" s="318" t="s">
        <v>1010</v>
      </c>
      <c r="G271" s="318" t="s">
        <v>2774</v>
      </c>
      <c r="H271" s="318" t="s">
        <v>25</v>
      </c>
      <c r="I271" s="318" t="s">
        <v>25</v>
      </c>
      <c r="J271" s="318" t="s">
        <v>2775</v>
      </c>
      <c r="K271" s="318" t="s">
        <v>2776</v>
      </c>
      <c r="L271" s="318" t="s">
        <v>2777</v>
      </c>
      <c r="M271" s="318" t="s">
        <v>2778</v>
      </c>
      <c r="N271" s="318" t="s">
        <v>25</v>
      </c>
      <c r="O271" s="318" t="s">
        <v>381</v>
      </c>
      <c r="P271" s="318" t="s">
        <v>2779</v>
      </c>
      <c r="Q271" s="318" t="s">
        <v>118</v>
      </c>
      <c r="R271" s="318" t="s">
        <v>25</v>
      </c>
      <c r="S271" s="318" t="s">
        <v>25</v>
      </c>
      <c r="T271" s="318" t="s">
        <v>25</v>
      </c>
    </row>
    <row r="272" spans="1:20">
      <c r="A272" s="318">
        <v>5412253</v>
      </c>
      <c r="B272" s="318" t="s">
        <v>312</v>
      </c>
      <c r="C272" s="318" t="s">
        <v>1008</v>
      </c>
      <c r="D272" s="318" t="s">
        <v>1009</v>
      </c>
      <c r="E272" s="318" t="s">
        <v>380</v>
      </c>
      <c r="F272" s="318" t="s">
        <v>1010</v>
      </c>
      <c r="G272" s="318" t="s">
        <v>1569</v>
      </c>
      <c r="H272" s="318" t="s">
        <v>25</v>
      </c>
      <c r="I272" s="318" t="s">
        <v>25</v>
      </c>
      <c r="J272" s="318" t="s">
        <v>1367</v>
      </c>
      <c r="K272" s="318" t="s">
        <v>1570</v>
      </c>
      <c r="L272" s="318" t="s">
        <v>1571</v>
      </c>
      <c r="M272" s="318" t="s">
        <v>25</v>
      </c>
      <c r="N272" s="318" t="s">
        <v>25</v>
      </c>
      <c r="O272" s="318" t="s">
        <v>381</v>
      </c>
      <c r="P272" s="318" t="s">
        <v>2780</v>
      </c>
      <c r="Q272" s="318" t="s">
        <v>210</v>
      </c>
      <c r="R272" s="318" t="s">
        <v>25</v>
      </c>
      <c r="S272" s="318" t="s">
        <v>25</v>
      </c>
      <c r="T272" s="318" t="s">
        <v>25</v>
      </c>
    </row>
    <row r="273" spans="1:20">
      <c r="A273" s="318">
        <v>5412253</v>
      </c>
      <c r="B273" s="318" t="s">
        <v>312</v>
      </c>
      <c r="C273" s="318" t="s">
        <v>1008</v>
      </c>
      <c r="D273" s="318" t="s">
        <v>1009</v>
      </c>
      <c r="E273" s="318" t="s">
        <v>380</v>
      </c>
      <c r="F273" s="318" t="s">
        <v>1010</v>
      </c>
      <c r="G273" s="318" t="s">
        <v>1569</v>
      </c>
      <c r="H273" s="318" t="s">
        <v>25</v>
      </c>
      <c r="I273" s="318" t="s">
        <v>25</v>
      </c>
      <c r="J273" s="318" t="s">
        <v>1367</v>
      </c>
      <c r="K273" s="318" t="s">
        <v>1570</v>
      </c>
      <c r="L273" s="318" t="s">
        <v>1571</v>
      </c>
      <c r="M273" s="318" t="s">
        <v>25</v>
      </c>
      <c r="N273" s="318" t="s">
        <v>25</v>
      </c>
      <c r="O273" s="318" t="s">
        <v>381</v>
      </c>
      <c r="P273" s="318" t="s">
        <v>2780</v>
      </c>
      <c r="Q273" s="318" t="s">
        <v>210</v>
      </c>
      <c r="R273" s="318" t="s">
        <v>25</v>
      </c>
      <c r="S273" s="318" t="s">
        <v>25</v>
      </c>
      <c r="T273" s="318" t="s">
        <v>1674</v>
      </c>
    </row>
    <row r="274" spans="1:20">
      <c r="A274" s="318">
        <v>5412253</v>
      </c>
      <c r="B274" s="318" t="s">
        <v>312</v>
      </c>
      <c r="C274" s="318" t="s">
        <v>1008</v>
      </c>
      <c r="D274" s="318" t="s">
        <v>1009</v>
      </c>
      <c r="E274" s="318" t="s">
        <v>380</v>
      </c>
      <c r="F274" s="318" t="s">
        <v>1010</v>
      </c>
      <c r="G274" s="318" t="s">
        <v>1569</v>
      </c>
      <c r="H274" s="318" t="s">
        <v>25</v>
      </c>
      <c r="I274" s="318" t="s">
        <v>25</v>
      </c>
      <c r="J274" s="318" t="s">
        <v>1367</v>
      </c>
      <c r="K274" s="318" t="s">
        <v>1570</v>
      </c>
      <c r="L274" s="318" t="s">
        <v>1571</v>
      </c>
      <c r="M274" s="318" t="s">
        <v>25</v>
      </c>
      <c r="N274" s="318" t="s">
        <v>25</v>
      </c>
      <c r="O274" s="318" t="s">
        <v>381</v>
      </c>
      <c r="P274" s="318" t="s">
        <v>2780</v>
      </c>
      <c r="Q274" s="318" t="s">
        <v>210</v>
      </c>
      <c r="R274" s="318" t="s">
        <v>25</v>
      </c>
      <c r="S274" s="318" t="s">
        <v>25</v>
      </c>
      <c r="T274" s="318" t="s">
        <v>1763</v>
      </c>
    </row>
    <row r="275" spans="1:20">
      <c r="A275" s="318">
        <v>5412311</v>
      </c>
      <c r="B275" s="318" t="s">
        <v>326</v>
      </c>
      <c r="C275" s="318" t="s">
        <v>1008</v>
      </c>
      <c r="D275" s="318" t="s">
        <v>1009</v>
      </c>
      <c r="E275" s="318" t="s">
        <v>380</v>
      </c>
      <c r="F275" s="318" t="s">
        <v>1010</v>
      </c>
      <c r="G275" s="318" t="s">
        <v>1372</v>
      </c>
      <c r="H275" s="318" t="s">
        <v>25</v>
      </c>
      <c r="I275" s="318" t="s">
        <v>25</v>
      </c>
      <c r="J275" s="318" t="s">
        <v>1373</v>
      </c>
      <c r="K275" s="318" t="s">
        <v>1374</v>
      </c>
      <c r="L275" s="318" t="s">
        <v>1375</v>
      </c>
      <c r="M275" s="318" t="s">
        <v>1376</v>
      </c>
      <c r="N275" s="318" t="s">
        <v>25</v>
      </c>
      <c r="O275" s="318" t="s">
        <v>381</v>
      </c>
      <c r="P275" s="318" t="s">
        <v>2781</v>
      </c>
      <c r="Q275" s="318" t="s">
        <v>371</v>
      </c>
      <c r="R275" s="318" t="s">
        <v>25</v>
      </c>
      <c r="S275" s="318" t="s">
        <v>25</v>
      </c>
      <c r="T275" s="318" t="s">
        <v>25</v>
      </c>
    </row>
    <row r="276" spans="1:20">
      <c r="A276" s="318">
        <v>5412311</v>
      </c>
      <c r="B276" s="318" t="s">
        <v>326</v>
      </c>
      <c r="C276" s="318" t="s">
        <v>1008</v>
      </c>
      <c r="D276" s="318" t="s">
        <v>1009</v>
      </c>
      <c r="E276" s="318" t="s">
        <v>380</v>
      </c>
      <c r="F276" s="318" t="s">
        <v>1010</v>
      </c>
      <c r="G276" s="318" t="s">
        <v>1372</v>
      </c>
      <c r="H276" s="318" t="s">
        <v>25</v>
      </c>
      <c r="I276" s="318" t="s">
        <v>25</v>
      </c>
      <c r="J276" s="318" t="s">
        <v>1373</v>
      </c>
      <c r="K276" s="318" t="s">
        <v>1374</v>
      </c>
      <c r="L276" s="318" t="s">
        <v>1375</v>
      </c>
      <c r="M276" s="318" t="s">
        <v>1376</v>
      </c>
      <c r="N276" s="318" t="s">
        <v>25</v>
      </c>
      <c r="O276" s="318" t="s">
        <v>381</v>
      </c>
      <c r="P276" s="318" t="s">
        <v>2781</v>
      </c>
      <c r="Q276" s="318" t="s">
        <v>371</v>
      </c>
      <c r="R276" s="318" t="s">
        <v>25</v>
      </c>
      <c r="S276" s="318" t="s">
        <v>25</v>
      </c>
      <c r="T276" s="318" t="s">
        <v>1763</v>
      </c>
    </row>
    <row r="277" spans="1:20">
      <c r="A277" s="318">
        <v>5412329</v>
      </c>
      <c r="B277" s="318" t="s">
        <v>198</v>
      </c>
      <c r="C277" s="318" t="s">
        <v>1008</v>
      </c>
      <c r="D277" s="318" t="s">
        <v>1009</v>
      </c>
      <c r="E277" s="318" t="s">
        <v>380</v>
      </c>
      <c r="F277" s="318" t="s">
        <v>1010</v>
      </c>
      <c r="G277" s="318" t="s">
        <v>2782</v>
      </c>
      <c r="H277" s="318" t="s">
        <v>25</v>
      </c>
      <c r="I277" s="318" t="s">
        <v>25</v>
      </c>
      <c r="J277" s="318" t="s">
        <v>2783</v>
      </c>
      <c r="K277" s="318" t="s">
        <v>2784</v>
      </c>
      <c r="L277" s="318" t="s">
        <v>2785</v>
      </c>
      <c r="M277" s="318" t="s">
        <v>2786</v>
      </c>
      <c r="N277" s="318" t="s">
        <v>1146</v>
      </c>
      <c r="O277" s="318" t="s">
        <v>381</v>
      </c>
      <c r="P277" s="318" t="s">
        <v>2787</v>
      </c>
      <c r="Q277" s="318" t="s">
        <v>118</v>
      </c>
      <c r="R277" s="318" t="s">
        <v>25</v>
      </c>
      <c r="S277" s="318" t="s">
        <v>25</v>
      </c>
      <c r="T277" s="318" t="s">
        <v>25</v>
      </c>
    </row>
    <row r="278" spans="1:20">
      <c r="A278" s="318">
        <v>5412394</v>
      </c>
      <c r="B278" s="318" t="s">
        <v>208</v>
      </c>
      <c r="C278" s="318" t="s">
        <v>1008</v>
      </c>
      <c r="D278" s="318" t="s">
        <v>1009</v>
      </c>
      <c r="E278" s="318" t="s">
        <v>380</v>
      </c>
      <c r="F278" s="318" t="s">
        <v>1010</v>
      </c>
      <c r="G278" s="318" t="s">
        <v>2788</v>
      </c>
      <c r="H278" s="318" t="s">
        <v>25</v>
      </c>
      <c r="I278" s="318" t="s">
        <v>25</v>
      </c>
      <c r="J278" s="318" t="s">
        <v>2789</v>
      </c>
      <c r="K278" s="318" t="s">
        <v>2790</v>
      </c>
      <c r="L278" s="318" t="s">
        <v>2791</v>
      </c>
      <c r="M278" s="318" t="s">
        <v>2792</v>
      </c>
      <c r="N278" s="318" t="s">
        <v>25</v>
      </c>
      <c r="O278" s="318" t="s">
        <v>381</v>
      </c>
      <c r="P278" s="318" t="s">
        <v>2793</v>
      </c>
      <c r="Q278" s="318" t="s">
        <v>118</v>
      </c>
      <c r="R278" s="318" t="s">
        <v>25</v>
      </c>
      <c r="S278" s="318" t="s">
        <v>25</v>
      </c>
      <c r="T278" s="318" t="s">
        <v>25</v>
      </c>
    </row>
    <row r="279" spans="1:20">
      <c r="A279" s="318">
        <v>5412485</v>
      </c>
      <c r="B279" s="318" t="s">
        <v>85</v>
      </c>
      <c r="C279" s="318" t="s">
        <v>1008</v>
      </c>
      <c r="D279" s="318" t="s">
        <v>1009</v>
      </c>
      <c r="E279" s="318" t="s">
        <v>380</v>
      </c>
      <c r="F279" s="318" t="s">
        <v>1010</v>
      </c>
      <c r="G279" s="318" t="s">
        <v>2794</v>
      </c>
      <c r="H279" s="318" t="s">
        <v>25</v>
      </c>
      <c r="I279" s="318" t="s">
        <v>25</v>
      </c>
      <c r="J279" s="318" t="s">
        <v>2795</v>
      </c>
      <c r="K279" s="318" t="s">
        <v>2796</v>
      </c>
      <c r="L279" s="318" t="s">
        <v>2797</v>
      </c>
      <c r="M279" s="318" t="s">
        <v>2798</v>
      </c>
      <c r="N279" s="318" t="s">
        <v>25</v>
      </c>
      <c r="O279" s="318" t="s">
        <v>381</v>
      </c>
      <c r="P279" s="318" t="s">
        <v>2799</v>
      </c>
      <c r="Q279" s="318" t="s">
        <v>118</v>
      </c>
      <c r="R279" s="318" t="s">
        <v>25</v>
      </c>
      <c r="S279" s="318" t="s">
        <v>25</v>
      </c>
      <c r="T279" s="318" t="s">
        <v>25</v>
      </c>
    </row>
    <row r="280" spans="1:20">
      <c r="A280" s="318">
        <v>5412519</v>
      </c>
      <c r="B280" s="318" t="s">
        <v>301</v>
      </c>
      <c r="C280" s="318" t="s">
        <v>1008</v>
      </c>
      <c r="D280" s="318" t="s">
        <v>1009</v>
      </c>
      <c r="E280" s="318" t="s">
        <v>380</v>
      </c>
      <c r="F280" s="318" t="s">
        <v>1010</v>
      </c>
      <c r="G280" s="318" t="s">
        <v>2800</v>
      </c>
      <c r="H280" s="318" t="s">
        <v>25</v>
      </c>
      <c r="I280" s="318" t="s">
        <v>25</v>
      </c>
      <c r="J280" s="318" t="s">
        <v>2801</v>
      </c>
      <c r="K280" s="318" t="s">
        <v>2802</v>
      </c>
      <c r="L280" s="318" t="s">
        <v>2803</v>
      </c>
      <c r="M280" s="318" t="s">
        <v>2804</v>
      </c>
      <c r="N280" s="318" t="s">
        <v>25</v>
      </c>
      <c r="O280" s="318" t="s">
        <v>381</v>
      </c>
      <c r="P280" s="318" t="s">
        <v>2805</v>
      </c>
      <c r="Q280" s="318" t="s">
        <v>163</v>
      </c>
      <c r="R280" s="318" t="s">
        <v>25</v>
      </c>
      <c r="S280" s="318" t="s">
        <v>25</v>
      </c>
      <c r="T280" s="318" t="s">
        <v>25</v>
      </c>
    </row>
    <row r="281" spans="1:20">
      <c r="A281" s="318">
        <v>5412618</v>
      </c>
      <c r="B281" s="318" t="s">
        <v>99</v>
      </c>
      <c r="C281" s="318" t="s">
        <v>1008</v>
      </c>
      <c r="D281" s="318" t="s">
        <v>1009</v>
      </c>
      <c r="E281" s="318" t="s">
        <v>380</v>
      </c>
      <c r="F281" s="318" t="s">
        <v>1010</v>
      </c>
      <c r="G281" s="318" t="s">
        <v>2806</v>
      </c>
      <c r="H281" s="318" t="s">
        <v>25</v>
      </c>
      <c r="I281" s="318" t="s">
        <v>25</v>
      </c>
      <c r="J281" s="318" t="s">
        <v>2769</v>
      </c>
      <c r="K281" s="318" t="s">
        <v>2807</v>
      </c>
      <c r="L281" s="318" t="s">
        <v>2808</v>
      </c>
      <c r="M281" s="318" t="s">
        <v>2809</v>
      </c>
      <c r="N281" s="318" t="s">
        <v>25</v>
      </c>
      <c r="O281" s="318" t="s">
        <v>381</v>
      </c>
      <c r="P281" s="318" t="s">
        <v>2810</v>
      </c>
      <c r="Q281" s="318" t="s">
        <v>118</v>
      </c>
      <c r="R281" s="318" t="s">
        <v>25</v>
      </c>
      <c r="S281" s="318" t="s">
        <v>25</v>
      </c>
      <c r="T281" s="318" t="s">
        <v>25</v>
      </c>
    </row>
    <row r="282" spans="1:20">
      <c r="A282" s="318">
        <v>5412634</v>
      </c>
      <c r="B282" s="318" t="s">
        <v>187</v>
      </c>
      <c r="C282" s="318" t="s">
        <v>1008</v>
      </c>
      <c r="D282" s="318" t="s">
        <v>1009</v>
      </c>
      <c r="E282" s="318" t="s">
        <v>380</v>
      </c>
      <c r="F282" s="318" t="s">
        <v>1010</v>
      </c>
      <c r="G282" s="318" t="s">
        <v>2811</v>
      </c>
      <c r="H282" s="318" t="s">
        <v>25</v>
      </c>
      <c r="I282" s="318" t="s">
        <v>25</v>
      </c>
      <c r="J282" s="318" t="s">
        <v>1373</v>
      </c>
      <c r="K282" s="318" t="s">
        <v>2812</v>
      </c>
      <c r="L282" s="318" t="s">
        <v>2813</v>
      </c>
      <c r="M282" s="318" t="s">
        <v>2814</v>
      </c>
      <c r="N282" s="318" t="s">
        <v>25</v>
      </c>
      <c r="O282" s="318" t="s">
        <v>381</v>
      </c>
      <c r="P282" s="318" t="s">
        <v>2815</v>
      </c>
      <c r="Q282" s="318" t="s">
        <v>118</v>
      </c>
      <c r="R282" s="318" t="s">
        <v>25</v>
      </c>
      <c r="S282" s="318" t="s">
        <v>25</v>
      </c>
      <c r="T282" s="318" t="s">
        <v>25</v>
      </c>
    </row>
    <row r="283" spans="1:20">
      <c r="A283" s="318">
        <v>5412741</v>
      </c>
      <c r="B283" s="318" t="s">
        <v>100</v>
      </c>
      <c r="C283" s="318" t="s">
        <v>1008</v>
      </c>
      <c r="D283" s="318" t="s">
        <v>1009</v>
      </c>
      <c r="E283" s="318" t="s">
        <v>380</v>
      </c>
      <c r="F283" s="318" t="s">
        <v>1010</v>
      </c>
      <c r="G283" s="318" t="s">
        <v>2816</v>
      </c>
      <c r="H283" s="318" t="s">
        <v>25</v>
      </c>
      <c r="I283" s="318" t="s">
        <v>25</v>
      </c>
      <c r="J283" s="318" t="s">
        <v>2817</v>
      </c>
      <c r="K283" s="318" t="s">
        <v>2818</v>
      </c>
      <c r="L283" s="318" t="s">
        <v>2819</v>
      </c>
      <c r="M283" s="318" t="s">
        <v>25</v>
      </c>
      <c r="N283" s="318" t="s">
        <v>25</v>
      </c>
      <c r="O283" s="318" t="s">
        <v>381</v>
      </c>
      <c r="P283" s="318" t="s">
        <v>2820</v>
      </c>
      <c r="Q283" s="318" t="s">
        <v>118</v>
      </c>
      <c r="R283" s="318" t="s">
        <v>25</v>
      </c>
      <c r="S283" s="318" t="s">
        <v>25</v>
      </c>
      <c r="T283" s="318" t="s">
        <v>25</v>
      </c>
    </row>
    <row r="284" spans="1:20">
      <c r="A284" s="318">
        <v>5412774</v>
      </c>
      <c r="B284" s="318" t="s">
        <v>125</v>
      </c>
      <c r="C284" s="318" t="s">
        <v>1008</v>
      </c>
      <c r="D284" s="318" t="s">
        <v>1009</v>
      </c>
      <c r="E284" s="318" t="s">
        <v>380</v>
      </c>
      <c r="F284" s="318" t="s">
        <v>1010</v>
      </c>
      <c r="G284" s="318" t="s">
        <v>2821</v>
      </c>
      <c r="H284" s="318" t="s">
        <v>25</v>
      </c>
      <c r="I284" s="318" t="s">
        <v>25</v>
      </c>
      <c r="J284" s="318" t="s">
        <v>2822</v>
      </c>
      <c r="K284" s="318" t="s">
        <v>2823</v>
      </c>
      <c r="L284" s="318" t="s">
        <v>2824</v>
      </c>
      <c r="M284" s="318" t="s">
        <v>2825</v>
      </c>
      <c r="N284" s="318" t="s">
        <v>25</v>
      </c>
      <c r="O284" s="318" t="s">
        <v>381</v>
      </c>
      <c r="P284" s="318" t="s">
        <v>2826</v>
      </c>
      <c r="Q284" s="318" t="s">
        <v>118</v>
      </c>
      <c r="R284" s="318" t="s">
        <v>25</v>
      </c>
      <c r="S284" s="318" t="s">
        <v>25</v>
      </c>
      <c r="T284" s="318" t="s">
        <v>25</v>
      </c>
    </row>
    <row r="285" spans="1:20">
      <c r="A285" s="318">
        <v>5413111</v>
      </c>
      <c r="B285" s="318" t="s">
        <v>230</v>
      </c>
      <c r="C285" s="318" t="s">
        <v>1008</v>
      </c>
      <c r="D285" s="318" t="s">
        <v>1009</v>
      </c>
      <c r="E285" s="318" t="s">
        <v>380</v>
      </c>
      <c r="F285" s="318" t="s">
        <v>1010</v>
      </c>
      <c r="G285" s="318" t="s">
        <v>2827</v>
      </c>
      <c r="H285" s="318" t="s">
        <v>25</v>
      </c>
      <c r="I285" s="318" t="s">
        <v>25</v>
      </c>
      <c r="J285" s="318" t="s">
        <v>1391</v>
      </c>
      <c r="K285" s="318" t="s">
        <v>2828</v>
      </c>
      <c r="L285" s="318" t="s">
        <v>2829</v>
      </c>
      <c r="M285" s="318" t="s">
        <v>2830</v>
      </c>
      <c r="N285" s="318" t="s">
        <v>25</v>
      </c>
      <c r="O285" s="318" t="s">
        <v>381</v>
      </c>
      <c r="P285" s="318" t="s">
        <v>2831</v>
      </c>
      <c r="Q285" s="318" t="s">
        <v>118</v>
      </c>
      <c r="R285" s="318" t="s">
        <v>25</v>
      </c>
      <c r="S285" s="318" t="s">
        <v>25</v>
      </c>
      <c r="T285" s="318" t="s">
        <v>25</v>
      </c>
    </row>
    <row r="286" spans="1:20">
      <c r="A286" s="318">
        <v>5413236</v>
      </c>
      <c r="B286" s="318" t="s">
        <v>153</v>
      </c>
      <c r="C286" s="318" t="s">
        <v>1008</v>
      </c>
      <c r="D286" s="318" t="s">
        <v>1009</v>
      </c>
      <c r="E286" s="318" t="s">
        <v>380</v>
      </c>
      <c r="F286" s="318" t="s">
        <v>1010</v>
      </c>
      <c r="G286" s="318" t="s">
        <v>1377</v>
      </c>
      <c r="H286" s="318" t="s">
        <v>25</v>
      </c>
      <c r="I286" s="318" t="s">
        <v>25</v>
      </c>
      <c r="J286" s="318" t="s">
        <v>1378</v>
      </c>
      <c r="K286" s="318" t="s">
        <v>1379</v>
      </c>
      <c r="L286" s="318" t="s">
        <v>1380</v>
      </c>
      <c r="M286" s="318" t="s">
        <v>1381</v>
      </c>
      <c r="N286" s="318" t="s">
        <v>25</v>
      </c>
      <c r="O286" s="318" t="s">
        <v>381</v>
      </c>
      <c r="P286" s="318" t="s">
        <v>2832</v>
      </c>
      <c r="Q286" s="318" t="s">
        <v>118</v>
      </c>
      <c r="R286" s="318" t="s">
        <v>25</v>
      </c>
      <c r="S286" s="318" t="s">
        <v>25</v>
      </c>
      <c r="T286" s="318" t="s">
        <v>25</v>
      </c>
    </row>
    <row r="287" spans="1:20">
      <c r="A287" s="318">
        <v>5413285</v>
      </c>
      <c r="B287" s="318" t="s">
        <v>199</v>
      </c>
      <c r="C287" s="318" t="s">
        <v>1008</v>
      </c>
      <c r="D287" s="318" t="s">
        <v>1009</v>
      </c>
      <c r="E287" s="318" t="s">
        <v>380</v>
      </c>
      <c r="F287" s="318" t="s">
        <v>1010</v>
      </c>
      <c r="G287" s="318" t="s">
        <v>1382</v>
      </c>
      <c r="H287" s="318" t="s">
        <v>25</v>
      </c>
      <c r="I287" s="318" t="s">
        <v>25</v>
      </c>
      <c r="J287" s="318" t="s">
        <v>1367</v>
      </c>
      <c r="K287" s="318" t="s">
        <v>1383</v>
      </c>
      <c r="L287" s="318" t="s">
        <v>1384</v>
      </c>
      <c r="M287" s="318" t="s">
        <v>1385</v>
      </c>
      <c r="N287" s="318" t="s">
        <v>25</v>
      </c>
      <c r="O287" s="318" t="s">
        <v>381</v>
      </c>
      <c r="P287" s="318" t="s">
        <v>2833</v>
      </c>
      <c r="Q287" s="318" t="s">
        <v>118</v>
      </c>
      <c r="R287" s="318" t="s">
        <v>25</v>
      </c>
      <c r="S287" s="318" t="s">
        <v>25</v>
      </c>
      <c r="T287" s="318" t="s">
        <v>25</v>
      </c>
    </row>
    <row r="288" spans="1:20">
      <c r="A288" s="318">
        <v>5413624</v>
      </c>
      <c r="B288" s="318" t="s">
        <v>249</v>
      </c>
      <c r="C288" s="318" t="s">
        <v>1008</v>
      </c>
      <c r="D288" s="318" t="s">
        <v>1009</v>
      </c>
      <c r="E288" s="318" t="s">
        <v>380</v>
      </c>
      <c r="F288" s="318" t="s">
        <v>1010</v>
      </c>
      <c r="G288" s="318" t="s">
        <v>2834</v>
      </c>
      <c r="H288" s="318" t="s">
        <v>25</v>
      </c>
      <c r="I288" s="318" t="s">
        <v>25</v>
      </c>
      <c r="J288" s="318" t="s">
        <v>1564</v>
      </c>
      <c r="K288" s="318" t="s">
        <v>2835</v>
      </c>
      <c r="L288" s="318" t="s">
        <v>2836</v>
      </c>
      <c r="M288" s="318" t="s">
        <v>2837</v>
      </c>
      <c r="N288" s="318" t="s">
        <v>25</v>
      </c>
      <c r="O288" s="318" t="s">
        <v>381</v>
      </c>
      <c r="P288" s="318" t="s">
        <v>2838</v>
      </c>
      <c r="Q288" s="318" t="s">
        <v>722</v>
      </c>
      <c r="R288" s="318" t="s">
        <v>25</v>
      </c>
      <c r="S288" s="318" t="s">
        <v>25</v>
      </c>
      <c r="T288" s="318" t="s">
        <v>25</v>
      </c>
    </row>
    <row r="289" spans="1:20">
      <c r="A289" s="318">
        <v>5413681</v>
      </c>
      <c r="B289" s="318" t="s">
        <v>327</v>
      </c>
      <c r="C289" s="318" t="s">
        <v>1008</v>
      </c>
      <c r="D289" s="318" t="s">
        <v>1009</v>
      </c>
      <c r="E289" s="318" t="s">
        <v>380</v>
      </c>
      <c r="F289" s="318" t="s">
        <v>1010</v>
      </c>
      <c r="G289" s="318" t="s">
        <v>2839</v>
      </c>
      <c r="H289" s="318" t="s">
        <v>25</v>
      </c>
      <c r="I289" s="318" t="s">
        <v>25</v>
      </c>
      <c r="J289" s="318" t="s">
        <v>1378</v>
      </c>
      <c r="K289" s="318" t="s">
        <v>1579</v>
      </c>
      <c r="L289" s="318" t="s">
        <v>2840</v>
      </c>
      <c r="M289" s="318" t="s">
        <v>2841</v>
      </c>
      <c r="N289" s="318" t="s">
        <v>25</v>
      </c>
      <c r="O289" s="318" t="s">
        <v>381</v>
      </c>
      <c r="P289" s="318" t="s">
        <v>2842</v>
      </c>
      <c r="Q289" s="318" t="s">
        <v>371</v>
      </c>
      <c r="R289" s="318" t="s">
        <v>25</v>
      </c>
      <c r="S289" s="318" t="s">
        <v>25</v>
      </c>
      <c r="T289" s="318" t="s">
        <v>25</v>
      </c>
    </row>
    <row r="290" spans="1:20">
      <c r="A290" s="318">
        <v>5413764</v>
      </c>
      <c r="B290" s="318" t="s">
        <v>281</v>
      </c>
      <c r="C290" s="318" t="s">
        <v>1008</v>
      </c>
      <c r="D290" s="318" t="s">
        <v>1009</v>
      </c>
      <c r="E290" s="318" t="s">
        <v>380</v>
      </c>
      <c r="F290" s="318" t="s">
        <v>1010</v>
      </c>
      <c r="G290" s="318" t="s">
        <v>1396</v>
      </c>
      <c r="H290" s="318" t="s">
        <v>25</v>
      </c>
      <c r="I290" s="318" t="s">
        <v>25</v>
      </c>
      <c r="J290" s="318" t="s">
        <v>1367</v>
      </c>
      <c r="K290" s="318" t="s">
        <v>1397</v>
      </c>
      <c r="L290" s="318" t="s">
        <v>1398</v>
      </c>
      <c r="M290" s="318" t="s">
        <v>1399</v>
      </c>
      <c r="N290" s="318" t="s">
        <v>25</v>
      </c>
      <c r="O290" s="318" t="s">
        <v>381</v>
      </c>
      <c r="P290" s="318" t="s">
        <v>2843</v>
      </c>
      <c r="Q290" s="318" t="s">
        <v>2844</v>
      </c>
      <c r="R290" s="318" t="s">
        <v>25</v>
      </c>
      <c r="S290" s="318" t="s">
        <v>25</v>
      </c>
      <c r="T290" s="318" t="s">
        <v>25</v>
      </c>
    </row>
    <row r="291" spans="1:20">
      <c r="A291" s="318">
        <v>5413806</v>
      </c>
      <c r="B291" s="318" t="s">
        <v>303</v>
      </c>
      <c r="C291" s="318" t="s">
        <v>1008</v>
      </c>
      <c r="D291" s="318" t="s">
        <v>1009</v>
      </c>
      <c r="E291" s="318" t="s">
        <v>380</v>
      </c>
      <c r="F291" s="318" t="s">
        <v>1010</v>
      </c>
      <c r="G291" s="318" t="s">
        <v>2845</v>
      </c>
      <c r="H291" s="318" t="s">
        <v>25</v>
      </c>
      <c r="I291" s="318" t="s">
        <v>25</v>
      </c>
      <c r="J291" s="318" t="s">
        <v>1373</v>
      </c>
      <c r="K291" s="318" t="s">
        <v>2846</v>
      </c>
      <c r="L291" s="318" t="s">
        <v>2847</v>
      </c>
      <c r="M291" s="318" t="s">
        <v>2848</v>
      </c>
      <c r="N291" s="318" t="s">
        <v>25</v>
      </c>
      <c r="O291" s="318" t="s">
        <v>381</v>
      </c>
      <c r="P291" s="318" t="s">
        <v>2849</v>
      </c>
      <c r="Q291" s="318" t="s">
        <v>163</v>
      </c>
      <c r="R291" s="318" t="s">
        <v>25</v>
      </c>
      <c r="S291" s="318" t="s">
        <v>25</v>
      </c>
      <c r="T291" s="318" t="s">
        <v>25</v>
      </c>
    </row>
    <row r="292" spans="1:20">
      <c r="A292" s="318">
        <v>5413806</v>
      </c>
      <c r="B292" s="318" t="s">
        <v>303</v>
      </c>
      <c r="C292" s="318" t="s">
        <v>1008</v>
      </c>
      <c r="D292" s="318" t="s">
        <v>1009</v>
      </c>
      <c r="E292" s="318" t="s">
        <v>380</v>
      </c>
      <c r="F292" s="318" t="s">
        <v>1010</v>
      </c>
      <c r="G292" s="318" t="s">
        <v>2845</v>
      </c>
      <c r="H292" s="318" t="s">
        <v>25</v>
      </c>
      <c r="I292" s="318" t="s">
        <v>25</v>
      </c>
      <c r="J292" s="318" t="s">
        <v>1373</v>
      </c>
      <c r="K292" s="318" t="s">
        <v>2846</v>
      </c>
      <c r="L292" s="318" t="s">
        <v>2847</v>
      </c>
      <c r="M292" s="318" t="s">
        <v>2848</v>
      </c>
      <c r="N292" s="318" t="s">
        <v>25</v>
      </c>
      <c r="O292" s="318" t="s">
        <v>381</v>
      </c>
      <c r="P292" s="318" t="s">
        <v>2849</v>
      </c>
      <c r="Q292" s="318" t="s">
        <v>163</v>
      </c>
      <c r="R292" s="318" t="s">
        <v>25</v>
      </c>
      <c r="S292" s="318" t="s">
        <v>25</v>
      </c>
      <c r="T292" s="318" t="s">
        <v>1763</v>
      </c>
    </row>
    <row r="293" spans="1:20">
      <c r="A293" s="318">
        <v>5413863</v>
      </c>
      <c r="B293" s="318" t="s">
        <v>325</v>
      </c>
      <c r="C293" s="318" t="s">
        <v>1008</v>
      </c>
      <c r="D293" s="318" t="s">
        <v>1009</v>
      </c>
      <c r="E293" s="318" t="s">
        <v>380</v>
      </c>
      <c r="F293" s="318" t="s">
        <v>1010</v>
      </c>
      <c r="G293" s="318" t="s">
        <v>2850</v>
      </c>
      <c r="H293" s="318" t="s">
        <v>25</v>
      </c>
      <c r="I293" s="318" t="s">
        <v>25</v>
      </c>
      <c r="J293" s="318" t="s">
        <v>2822</v>
      </c>
      <c r="K293" s="318" t="s">
        <v>2851</v>
      </c>
      <c r="L293" s="318" t="s">
        <v>2852</v>
      </c>
      <c r="M293" s="318" t="s">
        <v>2853</v>
      </c>
      <c r="N293" s="318" t="s">
        <v>25</v>
      </c>
      <c r="O293" s="318" t="s">
        <v>381</v>
      </c>
      <c r="P293" s="318" t="s">
        <v>2854</v>
      </c>
      <c r="Q293" s="318" t="s">
        <v>371</v>
      </c>
      <c r="R293" s="318" t="s">
        <v>25</v>
      </c>
      <c r="S293" s="318" t="s">
        <v>25</v>
      </c>
      <c r="T293" s="318" t="s">
        <v>25</v>
      </c>
    </row>
    <row r="294" spans="1:20">
      <c r="A294" s="318">
        <v>5413863</v>
      </c>
      <c r="B294" s="318" t="s">
        <v>325</v>
      </c>
      <c r="C294" s="318" t="s">
        <v>1008</v>
      </c>
      <c r="D294" s="318" t="s">
        <v>1009</v>
      </c>
      <c r="E294" s="318" t="s">
        <v>380</v>
      </c>
      <c r="F294" s="318" t="s">
        <v>1010</v>
      </c>
      <c r="G294" s="318" t="s">
        <v>2850</v>
      </c>
      <c r="H294" s="318" t="s">
        <v>25</v>
      </c>
      <c r="I294" s="318" t="s">
        <v>25</v>
      </c>
      <c r="J294" s="318" t="s">
        <v>2822</v>
      </c>
      <c r="K294" s="318" t="s">
        <v>2851</v>
      </c>
      <c r="L294" s="318" t="s">
        <v>2852</v>
      </c>
      <c r="M294" s="318" t="s">
        <v>2853</v>
      </c>
      <c r="N294" s="318" t="s">
        <v>25</v>
      </c>
      <c r="O294" s="318" t="s">
        <v>381</v>
      </c>
      <c r="P294" s="318" t="s">
        <v>2854</v>
      </c>
      <c r="Q294" s="318" t="s">
        <v>371</v>
      </c>
      <c r="R294" s="318" t="s">
        <v>25</v>
      </c>
      <c r="S294" s="318" t="s">
        <v>25</v>
      </c>
      <c r="T294" s="318" t="s">
        <v>1763</v>
      </c>
    </row>
    <row r="295" spans="1:20">
      <c r="A295" s="318">
        <v>5413897</v>
      </c>
      <c r="B295" s="318" t="s">
        <v>275</v>
      </c>
      <c r="C295" s="318" t="s">
        <v>1008</v>
      </c>
      <c r="D295" s="318" t="s">
        <v>1009</v>
      </c>
      <c r="E295" s="318" t="s">
        <v>380</v>
      </c>
      <c r="F295" s="318" t="s">
        <v>1010</v>
      </c>
      <c r="G295" s="318" t="s">
        <v>1578</v>
      </c>
      <c r="H295" s="318" t="s">
        <v>25</v>
      </c>
      <c r="I295" s="318" t="s">
        <v>25</v>
      </c>
      <c r="J295" s="318" t="s">
        <v>1378</v>
      </c>
      <c r="K295" s="318" t="s">
        <v>1579</v>
      </c>
      <c r="L295" s="318" t="s">
        <v>1580</v>
      </c>
      <c r="M295" s="318" t="s">
        <v>1581</v>
      </c>
      <c r="N295" s="318" t="s">
        <v>25</v>
      </c>
      <c r="O295" s="318" t="s">
        <v>381</v>
      </c>
      <c r="P295" s="318" t="s">
        <v>2855</v>
      </c>
      <c r="Q295" s="318" t="s">
        <v>168</v>
      </c>
      <c r="R295" s="318" t="s">
        <v>25</v>
      </c>
      <c r="S295" s="318" t="s">
        <v>25</v>
      </c>
      <c r="T295" s="318" t="s">
        <v>25</v>
      </c>
    </row>
    <row r="296" spans="1:20">
      <c r="A296" s="318">
        <v>5414002</v>
      </c>
      <c r="B296" s="318" t="s">
        <v>336</v>
      </c>
      <c r="C296" s="318" t="s">
        <v>1008</v>
      </c>
      <c r="D296" s="318" t="s">
        <v>1009</v>
      </c>
      <c r="E296" s="318" t="s">
        <v>380</v>
      </c>
      <c r="F296" s="318" t="s">
        <v>1010</v>
      </c>
      <c r="G296" s="318" t="s">
        <v>2856</v>
      </c>
      <c r="H296" s="318" t="s">
        <v>25</v>
      </c>
      <c r="I296" s="318" t="s">
        <v>25</v>
      </c>
      <c r="J296" s="318" t="s">
        <v>2857</v>
      </c>
      <c r="K296" s="318" t="s">
        <v>2858</v>
      </c>
      <c r="L296" s="318" t="s">
        <v>2859</v>
      </c>
      <c r="M296" s="318" t="s">
        <v>2860</v>
      </c>
      <c r="N296" s="318" t="s">
        <v>25</v>
      </c>
      <c r="O296" s="318" t="s">
        <v>381</v>
      </c>
      <c r="P296" s="318" t="s">
        <v>2861</v>
      </c>
      <c r="Q296" s="318" t="s">
        <v>215</v>
      </c>
      <c r="R296" s="318" t="s">
        <v>25</v>
      </c>
      <c r="S296" s="318" t="s">
        <v>25</v>
      </c>
      <c r="T296" s="318" t="s">
        <v>25</v>
      </c>
    </row>
    <row r="297" spans="1:20">
      <c r="A297" s="318">
        <v>5414002</v>
      </c>
      <c r="B297" s="318" t="s">
        <v>336</v>
      </c>
      <c r="C297" s="318" t="s">
        <v>1008</v>
      </c>
      <c r="D297" s="318" t="s">
        <v>1009</v>
      </c>
      <c r="E297" s="318" t="s">
        <v>380</v>
      </c>
      <c r="F297" s="318" t="s">
        <v>1010</v>
      </c>
      <c r="G297" s="318" t="s">
        <v>2856</v>
      </c>
      <c r="H297" s="318" t="s">
        <v>25</v>
      </c>
      <c r="I297" s="318" t="s">
        <v>25</v>
      </c>
      <c r="J297" s="318" t="s">
        <v>2857</v>
      </c>
      <c r="K297" s="318" t="s">
        <v>2858</v>
      </c>
      <c r="L297" s="318" t="s">
        <v>2859</v>
      </c>
      <c r="M297" s="318" t="s">
        <v>2860</v>
      </c>
      <c r="N297" s="318" t="s">
        <v>25</v>
      </c>
      <c r="O297" s="318" t="s">
        <v>381</v>
      </c>
      <c r="P297" s="318" t="s">
        <v>2861</v>
      </c>
      <c r="Q297" s="318" t="s">
        <v>215</v>
      </c>
      <c r="R297" s="318" t="s">
        <v>25</v>
      </c>
      <c r="S297" s="318" t="s">
        <v>25</v>
      </c>
      <c r="T297" s="318" t="s">
        <v>1763</v>
      </c>
    </row>
    <row r="298" spans="1:20">
      <c r="A298" s="318">
        <v>5414036</v>
      </c>
      <c r="B298" s="318" t="s">
        <v>347</v>
      </c>
      <c r="C298" s="318" t="s">
        <v>1008</v>
      </c>
      <c r="D298" s="318" t="s">
        <v>1009</v>
      </c>
      <c r="E298" s="318" t="s">
        <v>380</v>
      </c>
      <c r="F298" s="318" t="s">
        <v>1010</v>
      </c>
      <c r="G298" s="318" t="s">
        <v>2862</v>
      </c>
      <c r="H298" s="318" t="s">
        <v>25</v>
      </c>
      <c r="I298" s="318" t="s">
        <v>25</v>
      </c>
      <c r="J298" s="318" t="s">
        <v>1367</v>
      </c>
      <c r="K298" s="318" t="s">
        <v>2863</v>
      </c>
      <c r="L298" s="318" t="s">
        <v>2864</v>
      </c>
      <c r="M298" s="318" t="s">
        <v>2865</v>
      </c>
      <c r="N298" s="318" t="s">
        <v>25</v>
      </c>
      <c r="O298" s="318" t="s">
        <v>381</v>
      </c>
      <c r="P298" s="318" t="s">
        <v>2866</v>
      </c>
      <c r="Q298" s="318" t="s">
        <v>1140</v>
      </c>
      <c r="R298" s="318" t="s">
        <v>25</v>
      </c>
      <c r="S298" s="318" t="s">
        <v>25</v>
      </c>
      <c r="T298" s="318" t="s">
        <v>25</v>
      </c>
    </row>
    <row r="299" spans="1:20">
      <c r="A299" s="318">
        <v>5414036</v>
      </c>
      <c r="B299" s="318" t="s">
        <v>347</v>
      </c>
      <c r="C299" s="318" t="s">
        <v>1008</v>
      </c>
      <c r="D299" s="318" t="s">
        <v>1009</v>
      </c>
      <c r="E299" s="318" t="s">
        <v>380</v>
      </c>
      <c r="F299" s="318" t="s">
        <v>1010</v>
      </c>
      <c r="G299" s="318" t="s">
        <v>2862</v>
      </c>
      <c r="H299" s="318" t="s">
        <v>25</v>
      </c>
      <c r="I299" s="318" t="s">
        <v>25</v>
      </c>
      <c r="J299" s="318" t="s">
        <v>1367</v>
      </c>
      <c r="K299" s="318" t="s">
        <v>2863</v>
      </c>
      <c r="L299" s="318" t="s">
        <v>2864</v>
      </c>
      <c r="M299" s="318" t="s">
        <v>2865</v>
      </c>
      <c r="N299" s="318" t="s">
        <v>25</v>
      </c>
      <c r="O299" s="318" t="s">
        <v>381</v>
      </c>
      <c r="P299" s="318" t="s">
        <v>2866</v>
      </c>
      <c r="Q299" s="318" t="s">
        <v>1140</v>
      </c>
      <c r="R299" s="318" t="s">
        <v>25</v>
      </c>
      <c r="S299" s="318" t="s">
        <v>25</v>
      </c>
      <c r="T299" s="318" t="s">
        <v>1763</v>
      </c>
    </row>
    <row r="300" spans="1:20">
      <c r="A300" s="318">
        <v>5414069</v>
      </c>
      <c r="B300" s="318" t="s">
        <v>337</v>
      </c>
      <c r="C300" s="318" t="s">
        <v>1008</v>
      </c>
      <c r="D300" s="318" t="s">
        <v>1009</v>
      </c>
      <c r="E300" s="318" t="s">
        <v>380</v>
      </c>
      <c r="F300" s="318" t="s">
        <v>1010</v>
      </c>
      <c r="G300" s="318" t="s">
        <v>2867</v>
      </c>
      <c r="H300" s="318" t="s">
        <v>25</v>
      </c>
      <c r="I300" s="318" t="s">
        <v>25</v>
      </c>
      <c r="J300" s="318" t="s">
        <v>2868</v>
      </c>
      <c r="K300" s="318" t="s">
        <v>2869</v>
      </c>
      <c r="L300" s="318" t="s">
        <v>2870</v>
      </c>
      <c r="M300" s="318" t="s">
        <v>2871</v>
      </c>
      <c r="N300" s="318" t="s">
        <v>25</v>
      </c>
      <c r="O300" s="318" t="s">
        <v>381</v>
      </c>
      <c r="P300" s="318" t="s">
        <v>2872</v>
      </c>
      <c r="Q300" s="318" t="s">
        <v>2721</v>
      </c>
      <c r="R300" s="318" t="s">
        <v>25</v>
      </c>
      <c r="S300" s="318" t="s">
        <v>25</v>
      </c>
      <c r="T300" s="318" t="s">
        <v>25</v>
      </c>
    </row>
    <row r="301" spans="1:20">
      <c r="A301" s="318">
        <v>5414069</v>
      </c>
      <c r="B301" s="318" t="s">
        <v>337</v>
      </c>
      <c r="C301" s="318" t="s">
        <v>1008</v>
      </c>
      <c r="D301" s="318" t="s">
        <v>1009</v>
      </c>
      <c r="E301" s="318" t="s">
        <v>380</v>
      </c>
      <c r="F301" s="318" t="s">
        <v>1010</v>
      </c>
      <c r="G301" s="318" t="s">
        <v>2867</v>
      </c>
      <c r="H301" s="318" t="s">
        <v>25</v>
      </c>
      <c r="I301" s="318" t="s">
        <v>25</v>
      </c>
      <c r="J301" s="318" t="s">
        <v>2868</v>
      </c>
      <c r="K301" s="318" t="s">
        <v>2869</v>
      </c>
      <c r="L301" s="318" t="s">
        <v>2870</v>
      </c>
      <c r="M301" s="318" t="s">
        <v>2871</v>
      </c>
      <c r="N301" s="318" t="s">
        <v>25</v>
      </c>
      <c r="O301" s="318" t="s">
        <v>381</v>
      </c>
      <c r="P301" s="318" t="s">
        <v>2872</v>
      </c>
      <c r="Q301" s="318" t="s">
        <v>2721</v>
      </c>
      <c r="R301" s="318" t="s">
        <v>25</v>
      </c>
      <c r="S301" s="318" t="s">
        <v>25</v>
      </c>
      <c r="T301" s="318" t="s">
        <v>1763</v>
      </c>
    </row>
    <row r="302" spans="1:20" ht="72">
      <c r="A302" s="318">
        <v>5510577</v>
      </c>
      <c r="B302" s="318" t="s">
        <v>351</v>
      </c>
      <c r="C302" s="318" t="s">
        <v>1008</v>
      </c>
      <c r="D302" s="318" t="s">
        <v>1009</v>
      </c>
      <c r="E302" s="318" t="s">
        <v>380</v>
      </c>
      <c r="F302" s="318" t="s">
        <v>1010</v>
      </c>
      <c r="G302" s="318" t="s">
        <v>1412</v>
      </c>
      <c r="H302" s="318" t="s">
        <v>1413</v>
      </c>
      <c r="I302" s="318" t="s">
        <v>25</v>
      </c>
      <c r="J302" s="318" t="s">
        <v>1414</v>
      </c>
      <c r="K302" s="318" t="s">
        <v>1415</v>
      </c>
      <c r="L302" s="318" t="s">
        <v>1416</v>
      </c>
      <c r="M302" s="318" t="s">
        <v>1417</v>
      </c>
      <c r="N302" s="352" t="s">
        <v>1418</v>
      </c>
      <c r="O302" s="318" t="s">
        <v>381</v>
      </c>
      <c r="P302" s="318" t="s">
        <v>2873</v>
      </c>
      <c r="Q302" s="318" t="s">
        <v>1140</v>
      </c>
      <c r="R302" s="318" t="s">
        <v>25</v>
      </c>
      <c r="S302" s="318" t="s">
        <v>25</v>
      </c>
      <c r="T302" s="318" t="s">
        <v>25</v>
      </c>
    </row>
    <row r="303" spans="1:20" ht="72">
      <c r="A303" s="318">
        <v>5510577</v>
      </c>
      <c r="B303" s="318" t="s">
        <v>351</v>
      </c>
      <c r="C303" s="318" t="s">
        <v>1008</v>
      </c>
      <c r="D303" s="318" t="s">
        <v>1009</v>
      </c>
      <c r="E303" s="318" t="s">
        <v>380</v>
      </c>
      <c r="F303" s="318" t="s">
        <v>1010</v>
      </c>
      <c r="G303" s="318" t="s">
        <v>1412</v>
      </c>
      <c r="H303" s="318" t="s">
        <v>1413</v>
      </c>
      <c r="I303" s="318" t="s">
        <v>25</v>
      </c>
      <c r="J303" s="318" t="s">
        <v>1414</v>
      </c>
      <c r="K303" s="318" t="s">
        <v>1415</v>
      </c>
      <c r="L303" s="318" t="s">
        <v>1416</v>
      </c>
      <c r="M303" s="318" t="s">
        <v>1417</v>
      </c>
      <c r="N303" s="352" t="s">
        <v>1418</v>
      </c>
      <c r="O303" s="318" t="s">
        <v>381</v>
      </c>
      <c r="P303" s="318" t="s">
        <v>2873</v>
      </c>
      <c r="Q303" s="318" t="s">
        <v>1140</v>
      </c>
      <c r="R303" s="318" t="s">
        <v>25</v>
      </c>
      <c r="S303" s="318" t="s">
        <v>25</v>
      </c>
      <c r="T303" s="318" t="s">
        <v>1763</v>
      </c>
    </row>
    <row r="304" spans="1:20">
      <c r="A304" s="318">
        <v>5510775</v>
      </c>
      <c r="B304" s="318" t="s">
        <v>158</v>
      </c>
      <c r="C304" s="318" t="s">
        <v>1008</v>
      </c>
      <c r="D304" s="318" t="s">
        <v>1009</v>
      </c>
      <c r="E304" s="318" t="s">
        <v>380</v>
      </c>
      <c r="F304" s="318" t="s">
        <v>1010</v>
      </c>
      <c r="G304" s="318" t="s">
        <v>2874</v>
      </c>
      <c r="H304" s="318" t="s">
        <v>25</v>
      </c>
      <c r="I304" s="318" t="s">
        <v>25</v>
      </c>
      <c r="J304" s="318" t="s">
        <v>2875</v>
      </c>
      <c r="K304" s="318" t="s">
        <v>2876</v>
      </c>
      <c r="L304" s="318" t="s">
        <v>2877</v>
      </c>
      <c r="M304" s="318" t="s">
        <v>2878</v>
      </c>
      <c r="N304" s="318" t="s">
        <v>382</v>
      </c>
      <c r="O304" s="318" t="s">
        <v>381</v>
      </c>
      <c r="P304" s="318" t="s">
        <v>2879</v>
      </c>
      <c r="Q304" s="318" t="s">
        <v>118</v>
      </c>
      <c r="R304" s="318" t="s">
        <v>25</v>
      </c>
      <c r="S304" s="318" t="s">
        <v>25</v>
      </c>
      <c r="T304" s="318" t="s">
        <v>25</v>
      </c>
    </row>
    <row r="305" spans="1:20">
      <c r="A305" s="318">
        <v>5511781</v>
      </c>
      <c r="B305" s="318" t="s">
        <v>236</v>
      </c>
      <c r="C305" s="318" t="s">
        <v>1008</v>
      </c>
      <c r="D305" s="318" t="s">
        <v>1009</v>
      </c>
      <c r="E305" s="318" t="s">
        <v>380</v>
      </c>
      <c r="F305" s="318" t="s">
        <v>1010</v>
      </c>
      <c r="G305" s="318" t="s">
        <v>2880</v>
      </c>
      <c r="H305" s="318" t="s">
        <v>25</v>
      </c>
      <c r="I305" s="318" t="s">
        <v>25</v>
      </c>
      <c r="J305" s="318" t="s">
        <v>1420</v>
      </c>
      <c r="K305" s="318" t="s">
        <v>2881</v>
      </c>
      <c r="L305" s="318" t="s">
        <v>2882</v>
      </c>
      <c r="M305" s="318" t="s">
        <v>2883</v>
      </c>
      <c r="N305" s="318" t="s">
        <v>25</v>
      </c>
      <c r="O305" s="318" t="s">
        <v>381</v>
      </c>
      <c r="P305" s="318" t="s">
        <v>2884</v>
      </c>
      <c r="Q305" s="318" t="s">
        <v>1477</v>
      </c>
      <c r="R305" s="318" t="s">
        <v>25</v>
      </c>
      <c r="S305" s="318" t="s">
        <v>25</v>
      </c>
      <c r="T305" s="318" t="s">
        <v>25</v>
      </c>
    </row>
    <row r="306" spans="1:20" ht="54">
      <c r="A306" s="318">
        <v>5511922</v>
      </c>
      <c r="B306" s="318" t="s">
        <v>209</v>
      </c>
      <c r="C306" s="318" t="s">
        <v>1008</v>
      </c>
      <c r="D306" s="318" t="s">
        <v>1009</v>
      </c>
      <c r="E306" s="318" t="s">
        <v>380</v>
      </c>
      <c r="F306" s="318" t="s">
        <v>1010</v>
      </c>
      <c r="G306" s="318" t="s">
        <v>2885</v>
      </c>
      <c r="H306" s="318" t="s">
        <v>25</v>
      </c>
      <c r="I306" s="318" t="s">
        <v>25</v>
      </c>
      <c r="J306" s="318" t="s">
        <v>2875</v>
      </c>
      <c r="K306" s="318" t="s">
        <v>2886</v>
      </c>
      <c r="L306" s="318" t="s">
        <v>2887</v>
      </c>
      <c r="M306" s="318" t="s">
        <v>2888</v>
      </c>
      <c r="N306" s="352" t="s">
        <v>2889</v>
      </c>
      <c r="O306" s="318" t="s">
        <v>381</v>
      </c>
      <c r="P306" s="318" t="s">
        <v>2890</v>
      </c>
      <c r="Q306" s="318" t="s">
        <v>118</v>
      </c>
      <c r="R306" s="318" t="s">
        <v>25</v>
      </c>
      <c r="S306" s="318" t="s">
        <v>25</v>
      </c>
      <c r="T306" s="318" t="s">
        <v>25</v>
      </c>
    </row>
    <row r="307" spans="1:20" ht="108">
      <c r="A307" s="318">
        <v>5512003</v>
      </c>
      <c r="B307" s="318" t="s">
        <v>126</v>
      </c>
      <c r="C307" s="318" t="s">
        <v>1008</v>
      </c>
      <c r="D307" s="318" t="s">
        <v>1009</v>
      </c>
      <c r="E307" s="318" t="s">
        <v>380</v>
      </c>
      <c r="F307" s="318" t="s">
        <v>1010</v>
      </c>
      <c r="G307" s="318" t="s">
        <v>2891</v>
      </c>
      <c r="H307" s="318" t="s">
        <v>25</v>
      </c>
      <c r="I307" s="318" t="s">
        <v>25</v>
      </c>
      <c r="J307" s="318" t="s">
        <v>1448</v>
      </c>
      <c r="K307" s="318" t="s">
        <v>2892</v>
      </c>
      <c r="L307" s="318" t="s">
        <v>2893</v>
      </c>
      <c r="M307" s="318" t="s">
        <v>2894</v>
      </c>
      <c r="N307" s="352" t="s">
        <v>2895</v>
      </c>
      <c r="O307" s="318" t="s">
        <v>381</v>
      </c>
      <c r="P307" s="318" t="s">
        <v>2896</v>
      </c>
      <c r="Q307" s="318" t="s">
        <v>118</v>
      </c>
      <c r="R307" s="318" t="s">
        <v>25</v>
      </c>
      <c r="S307" s="318" t="s">
        <v>25</v>
      </c>
      <c r="T307" s="318" t="s">
        <v>25</v>
      </c>
    </row>
    <row r="308" spans="1:20">
      <c r="A308" s="318">
        <v>5512060</v>
      </c>
      <c r="B308" s="318" t="s">
        <v>133</v>
      </c>
      <c r="C308" s="318" t="s">
        <v>1008</v>
      </c>
      <c r="D308" s="318" t="s">
        <v>1009</v>
      </c>
      <c r="E308" s="318" t="s">
        <v>380</v>
      </c>
      <c r="F308" s="318" t="s">
        <v>1010</v>
      </c>
      <c r="G308" s="318" t="s">
        <v>2897</v>
      </c>
      <c r="H308" s="318" t="s">
        <v>25</v>
      </c>
      <c r="I308" s="318" t="s">
        <v>25</v>
      </c>
      <c r="J308" s="318" t="s">
        <v>2898</v>
      </c>
      <c r="K308" s="318" t="s">
        <v>2899</v>
      </c>
      <c r="L308" s="318" t="s">
        <v>2900</v>
      </c>
      <c r="M308" s="318" t="s">
        <v>2901</v>
      </c>
      <c r="N308" s="318" t="s">
        <v>25</v>
      </c>
      <c r="O308" s="318" t="s">
        <v>381</v>
      </c>
      <c r="P308" s="318" t="s">
        <v>2902</v>
      </c>
      <c r="Q308" s="318" t="s">
        <v>118</v>
      </c>
      <c r="R308" s="318" t="s">
        <v>25</v>
      </c>
      <c r="S308" s="318" t="s">
        <v>25</v>
      </c>
      <c r="T308" s="318" t="s">
        <v>25</v>
      </c>
    </row>
    <row r="309" spans="1:20">
      <c r="A309" s="318">
        <v>5512128</v>
      </c>
      <c r="B309" s="318" t="s">
        <v>143</v>
      </c>
      <c r="C309" s="318" t="s">
        <v>1008</v>
      </c>
      <c r="D309" s="318" t="s">
        <v>1009</v>
      </c>
      <c r="E309" s="318" t="s">
        <v>380</v>
      </c>
      <c r="F309" s="318" t="s">
        <v>1010</v>
      </c>
      <c r="G309" s="318" t="s">
        <v>2903</v>
      </c>
      <c r="H309" s="318" t="s">
        <v>25</v>
      </c>
      <c r="I309" s="318" t="s">
        <v>25</v>
      </c>
      <c r="J309" s="318" t="s">
        <v>2904</v>
      </c>
      <c r="K309" s="318" t="s">
        <v>2905</v>
      </c>
      <c r="L309" s="318" t="s">
        <v>2906</v>
      </c>
      <c r="M309" s="318" t="s">
        <v>2907</v>
      </c>
      <c r="N309" s="318" t="s">
        <v>25</v>
      </c>
      <c r="O309" s="318" t="s">
        <v>381</v>
      </c>
      <c r="P309" s="318" t="s">
        <v>2908</v>
      </c>
      <c r="Q309" s="318" t="s">
        <v>118</v>
      </c>
      <c r="R309" s="318" t="s">
        <v>25</v>
      </c>
      <c r="S309" s="318" t="s">
        <v>25</v>
      </c>
      <c r="T309" s="318" t="s">
        <v>25</v>
      </c>
    </row>
    <row r="310" spans="1:20" ht="36">
      <c r="A310" s="318">
        <v>5512326</v>
      </c>
      <c r="B310" s="318" t="s">
        <v>201</v>
      </c>
      <c r="C310" s="318" t="s">
        <v>1008</v>
      </c>
      <c r="D310" s="318" t="s">
        <v>1009</v>
      </c>
      <c r="E310" s="318" t="s">
        <v>380</v>
      </c>
      <c r="F310" s="318" t="s">
        <v>1010</v>
      </c>
      <c r="G310" s="318" t="s">
        <v>2909</v>
      </c>
      <c r="H310" s="318" t="s">
        <v>25</v>
      </c>
      <c r="I310" s="318" t="s">
        <v>25</v>
      </c>
      <c r="J310" s="318" t="s">
        <v>1420</v>
      </c>
      <c r="K310" s="318" t="s">
        <v>2910</v>
      </c>
      <c r="L310" s="318" t="s">
        <v>2911</v>
      </c>
      <c r="M310" s="318" t="s">
        <v>2912</v>
      </c>
      <c r="N310" s="352" t="s">
        <v>2913</v>
      </c>
      <c r="O310" s="318" t="s">
        <v>381</v>
      </c>
      <c r="P310" s="318" t="s">
        <v>2914</v>
      </c>
      <c r="Q310" s="318" t="s">
        <v>118</v>
      </c>
      <c r="R310" s="318" t="s">
        <v>25</v>
      </c>
      <c r="S310" s="318" t="s">
        <v>25</v>
      </c>
      <c r="T310" s="318" t="s">
        <v>25</v>
      </c>
    </row>
    <row r="311" spans="1:20">
      <c r="A311" s="318">
        <v>5512342</v>
      </c>
      <c r="B311" s="318" t="s">
        <v>242</v>
      </c>
      <c r="C311" s="318" t="s">
        <v>1008</v>
      </c>
      <c r="D311" s="318" t="s">
        <v>1009</v>
      </c>
      <c r="E311" s="318" t="s">
        <v>380</v>
      </c>
      <c r="F311" s="318" t="s">
        <v>1010</v>
      </c>
      <c r="G311" s="318" t="s">
        <v>2915</v>
      </c>
      <c r="H311" s="318" t="s">
        <v>25</v>
      </c>
      <c r="I311" s="318" t="s">
        <v>25</v>
      </c>
      <c r="J311" s="318" t="s">
        <v>2875</v>
      </c>
      <c r="K311" s="318" t="s">
        <v>2916</v>
      </c>
      <c r="L311" s="318" t="s">
        <v>2917</v>
      </c>
      <c r="M311" s="318" t="s">
        <v>2918</v>
      </c>
      <c r="N311" s="318" t="s">
        <v>25</v>
      </c>
      <c r="O311" s="318" t="s">
        <v>381</v>
      </c>
      <c r="P311" s="318" t="s">
        <v>2919</v>
      </c>
      <c r="Q311" s="318" t="s">
        <v>1726</v>
      </c>
      <c r="R311" s="318" t="s">
        <v>25</v>
      </c>
      <c r="S311" s="318" t="s">
        <v>25</v>
      </c>
      <c r="T311" s="318" t="s">
        <v>25</v>
      </c>
    </row>
    <row r="312" spans="1:20">
      <c r="A312" s="318">
        <v>5512391</v>
      </c>
      <c r="B312" s="318" t="s">
        <v>218</v>
      </c>
      <c r="C312" s="318" t="s">
        <v>1008</v>
      </c>
      <c r="D312" s="318" t="s">
        <v>1009</v>
      </c>
      <c r="E312" s="318" t="s">
        <v>380</v>
      </c>
      <c r="F312" s="318" t="s">
        <v>1010</v>
      </c>
      <c r="G312" s="318" t="s">
        <v>2920</v>
      </c>
      <c r="H312" s="318" t="s">
        <v>25</v>
      </c>
      <c r="I312" s="318" t="s">
        <v>25</v>
      </c>
      <c r="J312" s="318" t="s">
        <v>2921</v>
      </c>
      <c r="K312" s="318" t="s">
        <v>2922</v>
      </c>
      <c r="L312" s="318" t="s">
        <v>2923</v>
      </c>
      <c r="M312" s="318" t="s">
        <v>2924</v>
      </c>
      <c r="N312" s="318" t="s">
        <v>25</v>
      </c>
      <c r="O312" s="318" t="s">
        <v>381</v>
      </c>
      <c r="P312" s="318" t="s">
        <v>2925</v>
      </c>
      <c r="Q312" s="318" t="s">
        <v>118</v>
      </c>
      <c r="R312" s="318" t="s">
        <v>25</v>
      </c>
      <c r="S312" s="318" t="s">
        <v>25</v>
      </c>
      <c r="T312" s="318" t="s">
        <v>25</v>
      </c>
    </row>
    <row r="313" spans="1:20">
      <c r="A313" s="318">
        <v>5512466</v>
      </c>
      <c r="B313" s="318" t="s">
        <v>332</v>
      </c>
      <c r="C313" s="318" t="s">
        <v>1008</v>
      </c>
      <c r="D313" s="318" t="s">
        <v>1009</v>
      </c>
      <c r="E313" s="318" t="s">
        <v>380</v>
      </c>
      <c r="F313" s="318" t="s">
        <v>1010</v>
      </c>
      <c r="G313" s="318" t="s">
        <v>2926</v>
      </c>
      <c r="H313" s="318" t="s">
        <v>25</v>
      </c>
      <c r="I313" s="318" t="s">
        <v>25</v>
      </c>
      <c r="J313" s="318" t="s">
        <v>2904</v>
      </c>
      <c r="K313" s="318" t="s">
        <v>2927</v>
      </c>
      <c r="L313" s="318" t="s">
        <v>2928</v>
      </c>
      <c r="M313" s="318" t="s">
        <v>2929</v>
      </c>
      <c r="N313" s="318" t="s">
        <v>25</v>
      </c>
      <c r="O313" s="318" t="s">
        <v>381</v>
      </c>
      <c r="P313" s="318" t="s">
        <v>2930</v>
      </c>
      <c r="Q313" s="318" t="s">
        <v>372</v>
      </c>
      <c r="R313" s="318" t="s">
        <v>25</v>
      </c>
      <c r="S313" s="318" t="s">
        <v>25</v>
      </c>
      <c r="T313" s="318" t="s">
        <v>25</v>
      </c>
    </row>
    <row r="314" spans="1:20">
      <c r="A314" s="318">
        <v>5512540</v>
      </c>
      <c r="B314" s="318" t="s">
        <v>102</v>
      </c>
      <c r="C314" s="318" t="s">
        <v>1008</v>
      </c>
      <c r="D314" s="318" t="s">
        <v>1009</v>
      </c>
      <c r="E314" s="318" t="s">
        <v>380</v>
      </c>
      <c r="F314" s="318" t="s">
        <v>1010</v>
      </c>
      <c r="G314" s="318" t="s">
        <v>2931</v>
      </c>
      <c r="H314" s="318" t="s">
        <v>25</v>
      </c>
      <c r="I314" s="318" t="s">
        <v>25</v>
      </c>
      <c r="J314" s="318" t="s">
        <v>2932</v>
      </c>
      <c r="K314" s="318" t="s">
        <v>2933</v>
      </c>
      <c r="L314" s="318" t="s">
        <v>2934</v>
      </c>
      <c r="M314" s="318" t="s">
        <v>2935</v>
      </c>
      <c r="N314" s="318" t="s">
        <v>25</v>
      </c>
      <c r="O314" s="318" t="s">
        <v>381</v>
      </c>
      <c r="P314" s="318" t="s">
        <v>2936</v>
      </c>
      <c r="Q314" s="318" t="s">
        <v>118</v>
      </c>
      <c r="R314" s="318" t="s">
        <v>25</v>
      </c>
      <c r="S314" s="318" t="s">
        <v>25</v>
      </c>
      <c r="T314" s="318" t="s">
        <v>25</v>
      </c>
    </row>
    <row r="315" spans="1:20">
      <c r="A315" s="318">
        <v>5512581</v>
      </c>
      <c r="B315" s="318" t="s">
        <v>103</v>
      </c>
      <c r="C315" s="318" t="s">
        <v>1008</v>
      </c>
      <c r="D315" s="318" t="s">
        <v>1009</v>
      </c>
      <c r="E315" s="318" t="s">
        <v>380</v>
      </c>
      <c r="F315" s="318" t="s">
        <v>1010</v>
      </c>
      <c r="G315" s="318" t="s">
        <v>2937</v>
      </c>
      <c r="H315" s="318" t="s">
        <v>25</v>
      </c>
      <c r="I315" s="318" t="s">
        <v>25</v>
      </c>
      <c r="J315" s="318" t="s">
        <v>1420</v>
      </c>
      <c r="K315" s="318" t="s">
        <v>2938</v>
      </c>
      <c r="L315" s="318" t="s">
        <v>2939</v>
      </c>
      <c r="M315" s="318" t="s">
        <v>25</v>
      </c>
      <c r="N315" s="318" t="s">
        <v>25</v>
      </c>
      <c r="O315" s="318" t="s">
        <v>381</v>
      </c>
      <c r="P315" s="318" t="s">
        <v>2940</v>
      </c>
      <c r="Q315" s="318" t="s">
        <v>118</v>
      </c>
      <c r="R315" s="318" t="s">
        <v>25</v>
      </c>
      <c r="S315" s="318" t="s">
        <v>25</v>
      </c>
      <c r="T315" s="318" t="s">
        <v>25</v>
      </c>
    </row>
    <row r="316" spans="1:20">
      <c r="A316" s="318">
        <v>5512821</v>
      </c>
      <c r="B316" s="318" t="s">
        <v>67</v>
      </c>
      <c r="C316" s="318" t="s">
        <v>1008</v>
      </c>
      <c r="D316" s="318" t="s">
        <v>1009</v>
      </c>
      <c r="E316" s="318" t="s">
        <v>380</v>
      </c>
      <c r="F316" s="318" t="s">
        <v>1010</v>
      </c>
      <c r="G316" s="318" t="s">
        <v>2941</v>
      </c>
      <c r="H316" s="318" t="s">
        <v>25</v>
      </c>
      <c r="I316" s="318" t="s">
        <v>25</v>
      </c>
      <c r="J316" s="318" t="s">
        <v>2942</v>
      </c>
      <c r="K316" s="318" t="s">
        <v>2943</v>
      </c>
      <c r="L316" s="318" t="s">
        <v>2944</v>
      </c>
      <c r="M316" s="318" t="s">
        <v>2945</v>
      </c>
      <c r="N316" s="318" t="s">
        <v>25</v>
      </c>
      <c r="O316" s="318" t="s">
        <v>381</v>
      </c>
      <c r="P316" s="318" t="s">
        <v>2946</v>
      </c>
      <c r="Q316" s="318" t="s">
        <v>118</v>
      </c>
      <c r="R316" s="318" t="s">
        <v>25</v>
      </c>
      <c r="S316" s="318" t="s">
        <v>25</v>
      </c>
      <c r="T316" s="318" t="s">
        <v>25</v>
      </c>
    </row>
    <row r="317" spans="1:20">
      <c r="A317" s="318">
        <v>5512870</v>
      </c>
      <c r="B317" s="318" t="s">
        <v>128</v>
      </c>
      <c r="C317" s="318" t="s">
        <v>1008</v>
      </c>
      <c r="D317" s="318" t="s">
        <v>1009</v>
      </c>
      <c r="E317" s="318" t="s">
        <v>380</v>
      </c>
      <c r="F317" s="318" t="s">
        <v>1010</v>
      </c>
      <c r="G317" s="318" t="s">
        <v>2947</v>
      </c>
      <c r="H317" s="318" t="s">
        <v>25</v>
      </c>
      <c r="I317" s="318" t="s">
        <v>25</v>
      </c>
      <c r="J317" s="318" t="s">
        <v>2948</v>
      </c>
      <c r="K317" s="318" t="s">
        <v>2949</v>
      </c>
      <c r="L317" s="318" t="s">
        <v>2950</v>
      </c>
      <c r="M317" s="318" t="s">
        <v>2951</v>
      </c>
      <c r="N317" s="318" t="s">
        <v>25</v>
      </c>
      <c r="O317" s="318" t="s">
        <v>381</v>
      </c>
      <c r="P317" s="318" t="s">
        <v>2952</v>
      </c>
      <c r="Q317" s="318" t="s">
        <v>118</v>
      </c>
      <c r="R317" s="318" t="s">
        <v>25</v>
      </c>
      <c r="S317" s="318" t="s">
        <v>25</v>
      </c>
      <c r="T317" s="318" t="s">
        <v>25</v>
      </c>
    </row>
    <row r="318" spans="1:20">
      <c r="A318" s="318">
        <v>5512946</v>
      </c>
      <c r="B318" s="318" t="s">
        <v>233</v>
      </c>
      <c r="C318" s="318" t="s">
        <v>1008</v>
      </c>
      <c r="D318" s="318" t="s">
        <v>1009</v>
      </c>
      <c r="E318" s="318" t="s">
        <v>380</v>
      </c>
      <c r="F318" s="318" t="s">
        <v>1010</v>
      </c>
      <c r="G318" s="318" t="s">
        <v>2953</v>
      </c>
      <c r="H318" s="318" t="s">
        <v>25</v>
      </c>
      <c r="I318" s="318" t="s">
        <v>25</v>
      </c>
      <c r="J318" s="318" t="s">
        <v>2954</v>
      </c>
      <c r="K318" s="318" t="s">
        <v>2955</v>
      </c>
      <c r="L318" s="318" t="s">
        <v>2956</v>
      </c>
      <c r="M318" s="318" t="s">
        <v>2957</v>
      </c>
      <c r="N318" s="318" t="s">
        <v>25</v>
      </c>
      <c r="O318" s="318" t="s">
        <v>381</v>
      </c>
      <c r="P318" s="318" t="s">
        <v>2958</v>
      </c>
      <c r="Q318" s="318" t="s">
        <v>1477</v>
      </c>
      <c r="R318" s="318" t="s">
        <v>25</v>
      </c>
      <c r="S318" s="318" t="s">
        <v>25</v>
      </c>
      <c r="T318" s="318" t="s">
        <v>25</v>
      </c>
    </row>
    <row r="319" spans="1:20" ht="54">
      <c r="A319" s="318">
        <v>5513035</v>
      </c>
      <c r="B319" s="318" t="s">
        <v>170</v>
      </c>
      <c r="C319" s="318" t="s">
        <v>1008</v>
      </c>
      <c r="D319" s="318" t="s">
        <v>1009</v>
      </c>
      <c r="E319" s="318" t="s">
        <v>380</v>
      </c>
      <c r="F319" s="318" t="s">
        <v>1010</v>
      </c>
      <c r="G319" s="318" t="s">
        <v>1424</v>
      </c>
      <c r="H319" s="318" t="s">
        <v>25</v>
      </c>
      <c r="I319" s="318" t="s">
        <v>25</v>
      </c>
      <c r="J319" s="318" t="s">
        <v>1425</v>
      </c>
      <c r="K319" s="318" t="s">
        <v>1426</v>
      </c>
      <c r="L319" s="318" t="s">
        <v>1427</v>
      </c>
      <c r="M319" s="318" t="s">
        <v>1428</v>
      </c>
      <c r="N319" s="352" t="s">
        <v>37</v>
      </c>
      <c r="O319" s="318" t="s">
        <v>381</v>
      </c>
      <c r="P319" s="318" t="s">
        <v>2959</v>
      </c>
      <c r="Q319" s="318" t="s">
        <v>127</v>
      </c>
      <c r="R319" s="318" t="s">
        <v>25</v>
      </c>
      <c r="S319" s="318" t="s">
        <v>25</v>
      </c>
      <c r="T319" s="318" t="s">
        <v>25</v>
      </c>
    </row>
    <row r="320" spans="1:20">
      <c r="A320" s="318">
        <v>5513068</v>
      </c>
      <c r="B320" s="318" t="s">
        <v>188</v>
      </c>
      <c r="C320" s="318" t="s">
        <v>1008</v>
      </c>
      <c r="D320" s="318" t="s">
        <v>1009</v>
      </c>
      <c r="E320" s="318" t="s">
        <v>380</v>
      </c>
      <c r="F320" s="318" t="s">
        <v>1010</v>
      </c>
      <c r="G320" s="318" t="s">
        <v>2960</v>
      </c>
      <c r="H320" s="318" t="s">
        <v>25</v>
      </c>
      <c r="I320" s="318" t="s">
        <v>25</v>
      </c>
      <c r="J320" s="318" t="s">
        <v>2961</v>
      </c>
      <c r="K320" s="318" t="s">
        <v>2962</v>
      </c>
      <c r="L320" s="318" t="s">
        <v>2963</v>
      </c>
      <c r="M320" s="318" t="s">
        <v>2964</v>
      </c>
      <c r="N320" s="318" t="s">
        <v>25</v>
      </c>
      <c r="O320" s="318" t="s">
        <v>381</v>
      </c>
      <c r="P320" s="318" t="s">
        <v>2965</v>
      </c>
      <c r="Q320" s="318" t="s">
        <v>118</v>
      </c>
      <c r="R320" s="318" t="s">
        <v>25</v>
      </c>
      <c r="S320" s="318" t="s">
        <v>25</v>
      </c>
      <c r="T320" s="318" t="s">
        <v>25</v>
      </c>
    </row>
    <row r="321" spans="1:20">
      <c r="A321" s="318">
        <v>5513076</v>
      </c>
      <c r="B321" s="318" t="s">
        <v>240</v>
      </c>
      <c r="C321" s="318" t="s">
        <v>1008</v>
      </c>
      <c r="D321" s="318" t="s">
        <v>1009</v>
      </c>
      <c r="E321" s="318" t="s">
        <v>380</v>
      </c>
      <c r="F321" s="318" t="s">
        <v>1010</v>
      </c>
      <c r="G321" s="318" t="s">
        <v>2966</v>
      </c>
      <c r="H321" s="318" t="s">
        <v>25</v>
      </c>
      <c r="I321" s="318" t="s">
        <v>25</v>
      </c>
      <c r="J321" s="318" t="s">
        <v>2967</v>
      </c>
      <c r="K321" s="318" t="s">
        <v>2968</v>
      </c>
      <c r="L321" s="318" t="s">
        <v>2969</v>
      </c>
      <c r="M321" s="318" t="s">
        <v>2970</v>
      </c>
      <c r="N321" s="318" t="s">
        <v>25</v>
      </c>
      <c r="O321" s="318" t="s">
        <v>381</v>
      </c>
      <c r="P321" s="318" t="s">
        <v>2971</v>
      </c>
      <c r="Q321" s="318" t="s">
        <v>1726</v>
      </c>
      <c r="R321" s="318" t="s">
        <v>25</v>
      </c>
      <c r="S321" s="318" t="s">
        <v>25</v>
      </c>
      <c r="T321" s="318" t="s">
        <v>25</v>
      </c>
    </row>
    <row r="322" spans="1:20">
      <c r="A322" s="318">
        <v>5513084</v>
      </c>
      <c r="B322" s="318" t="s">
        <v>144</v>
      </c>
      <c r="C322" s="318" t="s">
        <v>1008</v>
      </c>
      <c r="D322" s="318" t="s">
        <v>1009</v>
      </c>
      <c r="E322" s="318" t="s">
        <v>380</v>
      </c>
      <c r="F322" s="318" t="s">
        <v>1010</v>
      </c>
      <c r="G322" s="318" t="s">
        <v>2972</v>
      </c>
      <c r="H322" s="318" t="s">
        <v>25</v>
      </c>
      <c r="I322" s="318" t="s">
        <v>25</v>
      </c>
      <c r="J322" s="318" t="s">
        <v>1420</v>
      </c>
      <c r="K322" s="318" t="s">
        <v>2973</v>
      </c>
      <c r="L322" s="318" t="s">
        <v>2974</v>
      </c>
      <c r="M322" s="318" t="s">
        <v>2975</v>
      </c>
      <c r="N322" s="318" t="s">
        <v>2976</v>
      </c>
      <c r="O322" s="318" t="s">
        <v>381</v>
      </c>
      <c r="P322" s="318" t="s">
        <v>2977</v>
      </c>
      <c r="Q322" s="318" t="s">
        <v>118</v>
      </c>
      <c r="R322" s="318" t="s">
        <v>25</v>
      </c>
      <c r="S322" s="318" t="s">
        <v>25</v>
      </c>
      <c r="T322" s="318" t="s">
        <v>25</v>
      </c>
    </row>
    <row r="323" spans="1:20">
      <c r="A323" s="318">
        <v>5513241</v>
      </c>
      <c r="B323" s="318" t="s">
        <v>289</v>
      </c>
      <c r="C323" s="318" t="s">
        <v>1008</v>
      </c>
      <c r="D323" s="318" t="s">
        <v>1009</v>
      </c>
      <c r="E323" s="318" t="s">
        <v>380</v>
      </c>
      <c r="F323" s="318" t="s">
        <v>1010</v>
      </c>
      <c r="G323" s="318" t="s">
        <v>2978</v>
      </c>
      <c r="H323" s="318" t="s">
        <v>25</v>
      </c>
      <c r="I323" s="318" t="s">
        <v>25</v>
      </c>
      <c r="J323" s="318" t="s">
        <v>2979</v>
      </c>
      <c r="K323" s="318" t="s">
        <v>2980</v>
      </c>
      <c r="L323" s="318" t="s">
        <v>2981</v>
      </c>
      <c r="M323" s="318" t="s">
        <v>2982</v>
      </c>
      <c r="N323" s="318" t="s">
        <v>25</v>
      </c>
      <c r="O323" s="318" t="s">
        <v>381</v>
      </c>
      <c r="P323" s="318" t="s">
        <v>2983</v>
      </c>
      <c r="Q323" s="318" t="s">
        <v>339</v>
      </c>
      <c r="R323" s="318" t="s">
        <v>25</v>
      </c>
      <c r="S323" s="318" t="s">
        <v>25</v>
      </c>
      <c r="T323" s="318" t="s">
        <v>25</v>
      </c>
    </row>
    <row r="324" spans="1:20">
      <c r="A324" s="318">
        <v>5513274</v>
      </c>
      <c r="B324" s="318" t="s">
        <v>291</v>
      </c>
      <c r="C324" s="318" t="s">
        <v>1008</v>
      </c>
      <c r="D324" s="318" t="s">
        <v>1009</v>
      </c>
      <c r="E324" s="318" t="s">
        <v>380</v>
      </c>
      <c r="F324" s="318" t="s">
        <v>1010</v>
      </c>
      <c r="G324" s="318" t="s">
        <v>1429</v>
      </c>
      <c r="H324" s="318" t="s">
        <v>25</v>
      </c>
      <c r="I324" s="318" t="s">
        <v>25</v>
      </c>
      <c r="J324" s="318" t="s">
        <v>1430</v>
      </c>
      <c r="K324" s="318" t="s">
        <v>1431</v>
      </c>
      <c r="L324" s="318" t="s">
        <v>1432</v>
      </c>
      <c r="M324" s="318" t="s">
        <v>1433</v>
      </c>
      <c r="N324" s="318" t="s">
        <v>25</v>
      </c>
      <c r="O324" s="318" t="s">
        <v>381</v>
      </c>
      <c r="P324" s="318" t="s">
        <v>2984</v>
      </c>
      <c r="Q324" s="318" t="s">
        <v>339</v>
      </c>
      <c r="R324" s="318" t="s">
        <v>25</v>
      </c>
      <c r="S324" s="318" t="s">
        <v>25</v>
      </c>
      <c r="T324" s="318" t="s">
        <v>25</v>
      </c>
    </row>
    <row r="325" spans="1:20">
      <c r="A325" s="318">
        <v>5513365</v>
      </c>
      <c r="B325" s="318" t="s">
        <v>299</v>
      </c>
      <c r="C325" s="318" t="s">
        <v>1008</v>
      </c>
      <c r="D325" s="318" t="s">
        <v>1009</v>
      </c>
      <c r="E325" s="318" t="s">
        <v>380</v>
      </c>
      <c r="F325" s="318" t="s">
        <v>1010</v>
      </c>
      <c r="G325" s="318" t="s">
        <v>1434</v>
      </c>
      <c r="H325" s="318" t="s">
        <v>25</v>
      </c>
      <c r="I325" s="318" t="s">
        <v>25</v>
      </c>
      <c r="J325" s="318" t="s">
        <v>1435</v>
      </c>
      <c r="K325" s="318" t="s">
        <v>1436</v>
      </c>
      <c r="L325" s="318" t="s">
        <v>1437</v>
      </c>
      <c r="M325" s="318" t="s">
        <v>1438</v>
      </c>
      <c r="N325" s="318" t="s">
        <v>25</v>
      </c>
      <c r="O325" s="318" t="s">
        <v>381</v>
      </c>
      <c r="P325" s="318" t="s">
        <v>2985</v>
      </c>
      <c r="Q325" s="318" t="s">
        <v>163</v>
      </c>
      <c r="R325" s="318" t="s">
        <v>25</v>
      </c>
      <c r="S325" s="318" t="s">
        <v>25</v>
      </c>
      <c r="T325" s="318" t="s">
        <v>25</v>
      </c>
    </row>
    <row r="326" spans="1:20">
      <c r="A326" s="318">
        <v>5513381</v>
      </c>
      <c r="B326" s="318" t="s">
        <v>330</v>
      </c>
      <c r="C326" s="318" t="s">
        <v>1008</v>
      </c>
      <c r="D326" s="318" t="s">
        <v>1009</v>
      </c>
      <c r="E326" s="318" t="s">
        <v>380</v>
      </c>
      <c r="F326" s="318" t="s">
        <v>1010</v>
      </c>
      <c r="G326" s="318" t="s">
        <v>2986</v>
      </c>
      <c r="H326" s="318" t="s">
        <v>25</v>
      </c>
      <c r="I326" s="318" t="s">
        <v>25</v>
      </c>
      <c r="J326" s="318" t="s">
        <v>2987</v>
      </c>
      <c r="K326" s="318" t="s">
        <v>2988</v>
      </c>
      <c r="L326" s="318" t="s">
        <v>2989</v>
      </c>
      <c r="M326" s="318" t="s">
        <v>2990</v>
      </c>
      <c r="N326" s="318" t="s">
        <v>25</v>
      </c>
      <c r="O326" s="318" t="s">
        <v>381</v>
      </c>
      <c r="P326" s="318" t="s">
        <v>2991</v>
      </c>
      <c r="Q326" s="318" t="s">
        <v>371</v>
      </c>
      <c r="R326" s="318" t="s">
        <v>25</v>
      </c>
      <c r="S326" s="318" t="s">
        <v>25</v>
      </c>
      <c r="T326" s="318" t="s">
        <v>25</v>
      </c>
    </row>
    <row r="327" spans="1:20">
      <c r="A327" s="318">
        <v>5513415</v>
      </c>
      <c r="B327" s="318" t="s">
        <v>314</v>
      </c>
      <c r="C327" s="318" t="s">
        <v>1008</v>
      </c>
      <c r="D327" s="318" t="s">
        <v>1009</v>
      </c>
      <c r="E327" s="318" t="s">
        <v>380</v>
      </c>
      <c r="F327" s="318" t="s">
        <v>1010</v>
      </c>
      <c r="G327" s="318" t="s">
        <v>2992</v>
      </c>
      <c r="H327" s="318" t="s">
        <v>25</v>
      </c>
      <c r="I327" s="318" t="s">
        <v>25</v>
      </c>
      <c r="J327" s="318" t="s">
        <v>2993</v>
      </c>
      <c r="K327" s="318" t="s">
        <v>2994</v>
      </c>
      <c r="L327" s="318" t="s">
        <v>2995</v>
      </c>
      <c r="M327" s="318" t="s">
        <v>25</v>
      </c>
      <c r="N327" s="318" t="s">
        <v>25</v>
      </c>
      <c r="O327" s="318" t="s">
        <v>381</v>
      </c>
      <c r="P327" s="318" t="s">
        <v>2996</v>
      </c>
      <c r="Q327" s="318" t="s">
        <v>723</v>
      </c>
      <c r="R327" s="318" t="s">
        <v>25</v>
      </c>
      <c r="S327" s="318" t="s">
        <v>25</v>
      </c>
      <c r="T327" s="318" t="s">
        <v>25</v>
      </c>
    </row>
    <row r="328" spans="1:20">
      <c r="A328" s="318">
        <v>5513415</v>
      </c>
      <c r="B328" s="318" t="s">
        <v>314</v>
      </c>
      <c r="C328" s="318" t="s">
        <v>1008</v>
      </c>
      <c r="D328" s="318" t="s">
        <v>1009</v>
      </c>
      <c r="E328" s="318" t="s">
        <v>380</v>
      </c>
      <c r="F328" s="318" t="s">
        <v>1010</v>
      </c>
      <c r="G328" s="318" t="s">
        <v>2992</v>
      </c>
      <c r="H328" s="318" t="s">
        <v>25</v>
      </c>
      <c r="I328" s="318" t="s">
        <v>25</v>
      </c>
      <c r="J328" s="318" t="s">
        <v>2993</v>
      </c>
      <c r="K328" s="318" t="s">
        <v>2994</v>
      </c>
      <c r="L328" s="318" t="s">
        <v>2995</v>
      </c>
      <c r="M328" s="318" t="s">
        <v>25</v>
      </c>
      <c r="N328" s="318" t="s">
        <v>25</v>
      </c>
      <c r="O328" s="318" t="s">
        <v>381</v>
      </c>
      <c r="P328" s="318" t="s">
        <v>2996</v>
      </c>
      <c r="Q328" s="318" t="s">
        <v>723</v>
      </c>
      <c r="R328" s="318" t="s">
        <v>25</v>
      </c>
      <c r="S328" s="318" t="s">
        <v>25</v>
      </c>
      <c r="T328" s="318" t="s">
        <v>1763</v>
      </c>
    </row>
    <row r="329" spans="1:20">
      <c r="A329" s="318">
        <v>5513431</v>
      </c>
      <c r="B329" s="318" t="s">
        <v>328</v>
      </c>
      <c r="C329" s="318" t="s">
        <v>1008</v>
      </c>
      <c r="D329" s="318" t="s">
        <v>1009</v>
      </c>
      <c r="E329" s="318" t="s">
        <v>380</v>
      </c>
      <c r="F329" s="318" t="s">
        <v>1010</v>
      </c>
      <c r="G329" s="318" t="s">
        <v>1439</v>
      </c>
      <c r="H329" s="318" t="s">
        <v>25</v>
      </c>
      <c r="I329" s="318" t="s">
        <v>25</v>
      </c>
      <c r="J329" s="318" t="s">
        <v>1425</v>
      </c>
      <c r="K329" s="318" t="s">
        <v>1440</v>
      </c>
      <c r="L329" s="318" t="s">
        <v>1441</v>
      </c>
      <c r="M329" s="318" t="s">
        <v>1442</v>
      </c>
      <c r="N329" s="318" t="s">
        <v>25</v>
      </c>
      <c r="O329" s="318" t="s">
        <v>381</v>
      </c>
      <c r="P329" s="318" t="s">
        <v>2997</v>
      </c>
      <c r="Q329" s="318" t="s">
        <v>371</v>
      </c>
      <c r="R329" s="318" t="s">
        <v>25</v>
      </c>
      <c r="S329" s="318" t="s">
        <v>25</v>
      </c>
      <c r="T329" s="318" t="s">
        <v>25</v>
      </c>
    </row>
    <row r="330" spans="1:20">
      <c r="A330" s="318">
        <v>5513522</v>
      </c>
      <c r="B330" s="318" t="s">
        <v>343</v>
      </c>
      <c r="C330" s="318" t="s">
        <v>1008</v>
      </c>
      <c r="D330" s="318" t="s">
        <v>1009</v>
      </c>
      <c r="E330" s="318" t="s">
        <v>380</v>
      </c>
      <c r="F330" s="318" t="s">
        <v>1010</v>
      </c>
      <c r="G330" s="318" t="s">
        <v>2998</v>
      </c>
      <c r="H330" s="318" t="s">
        <v>2999</v>
      </c>
      <c r="I330" s="318" t="s">
        <v>25</v>
      </c>
      <c r="J330" s="318" t="s">
        <v>3000</v>
      </c>
      <c r="K330" s="318" t="s">
        <v>3001</v>
      </c>
      <c r="L330" s="318" t="s">
        <v>3002</v>
      </c>
      <c r="M330" s="318" t="s">
        <v>3003</v>
      </c>
      <c r="N330" s="318" t="s">
        <v>3004</v>
      </c>
      <c r="O330" s="318" t="s">
        <v>381</v>
      </c>
      <c r="P330" s="318" t="s">
        <v>3005</v>
      </c>
      <c r="Q330" s="318" t="s">
        <v>28</v>
      </c>
      <c r="R330" s="318" t="s">
        <v>25</v>
      </c>
      <c r="S330" s="318" t="s">
        <v>25</v>
      </c>
      <c r="T330" s="318" t="s">
        <v>25</v>
      </c>
    </row>
    <row r="331" spans="1:20">
      <c r="A331" s="318">
        <v>5513522</v>
      </c>
      <c r="B331" s="318" t="s">
        <v>343</v>
      </c>
      <c r="C331" s="318" t="s">
        <v>1008</v>
      </c>
      <c r="D331" s="318" t="s">
        <v>1009</v>
      </c>
      <c r="E331" s="318" t="s">
        <v>380</v>
      </c>
      <c r="F331" s="318" t="s">
        <v>1010</v>
      </c>
      <c r="G331" s="318" t="s">
        <v>2998</v>
      </c>
      <c r="H331" s="318" t="s">
        <v>2999</v>
      </c>
      <c r="I331" s="318" t="s">
        <v>25</v>
      </c>
      <c r="J331" s="318" t="s">
        <v>3000</v>
      </c>
      <c r="K331" s="318" t="s">
        <v>3001</v>
      </c>
      <c r="L331" s="318" t="s">
        <v>3002</v>
      </c>
      <c r="M331" s="318" t="s">
        <v>3003</v>
      </c>
      <c r="N331" s="318" t="s">
        <v>3004</v>
      </c>
      <c r="O331" s="318" t="s">
        <v>381</v>
      </c>
      <c r="P331" s="318" t="s">
        <v>3005</v>
      </c>
      <c r="Q331" s="318" t="s">
        <v>28</v>
      </c>
      <c r="R331" s="318" t="s">
        <v>25</v>
      </c>
      <c r="S331" s="318" t="s">
        <v>25</v>
      </c>
      <c r="T331" s="318" t="s">
        <v>1763</v>
      </c>
    </row>
    <row r="332" spans="1:20">
      <c r="A332" s="318">
        <v>5513555</v>
      </c>
      <c r="B332" s="318" t="s">
        <v>363</v>
      </c>
      <c r="C332" s="318" t="s">
        <v>1008</v>
      </c>
      <c r="D332" s="318" t="s">
        <v>1009</v>
      </c>
      <c r="E332" s="318" t="s">
        <v>380</v>
      </c>
      <c r="F332" s="318" t="s">
        <v>1010</v>
      </c>
      <c r="G332" s="318" t="s">
        <v>3006</v>
      </c>
      <c r="H332" s="318" t="s">
        <v>25</v>
      </c>
      <c r="I332" s="318" t="s">
        <v>25</v>
      </c>
      <c r="J332" s="318" t="s">
        <v>2993</v>
      </c>
      <c r="K332" s="318" t="s">
        <v>3007</v>
      </c>
      <c r="L332" s="318" t="s">
        <v>3008</v>
      </c>
      <c r="M332" s="318" t="s">
        <v>3009</v>
      </c>
      <c r="N332" s="318" t="s">
        <v>25</v>
      </c>
      <c r="O332" s="318" t="s">
        <v>381</v>
      </c>
      <c r="P332" s="318" t="s">
        <v>3010</v>
      </c>
      <c r="Q332" s="318" t="s">
        <v>919</v>
      </c>
      <c r="R332" s="318" t="s">
        <v>25</v>
      </c>
      <c r="S332" s="318" t="s">
        <v>25</v>
      </c>
      <c r="T332" s="318" t="s">
        <v>25</v>
      </c>
    </row>
    <row r="333" spans="1:20">
      <c r="A333" s="318">
        <v>5513571</v>
      </c>
      <c r="B333" s="318" t="s">
        <v>364</v>
      </c>
      <c r="C333" s="318" t="s">
        <v>1008</v>
      </c>
      <c r="D333" s="318" t="s">
        <v>1009</v>
      </c>
      <c r="E333" s="318" t="s">
        <v>380</v>
      </c>
      <c r="F333" s="318" t="s">
        <v>1010</v>
      </c>
      <c r="G333" s="318" t="s">
        <v>3011</v>
      </c>
      <c r="H333" s="318" t="s">
        <v>25</v>
      </c>
      <c r="I333" s="318" t="s">
        <v>25</v>
      </c>
      <c r="J333" s="318" t="s">
        <v>1420</v>
      </c>
      <c r="K333" s="318" t="s">
        <v>3012</v>
      </c>
      <c r="L333" s="318" t="s">
        <v>3013</v>
      </c>
      <c r="M333" s="318" t="s">
        <v>3014</v>
      </c>
      <c r="N333" s="318" t="s">
        <v>25</v>
      </c>
      <c r="O333" s="318" t="s">
        <v>381</v>
      </c>
      <c r="P333" s="318" t="s">
        <v>3015</v>
      </c>
      <c r="Q333" s="318" t="s">
        <v>919</v>
      </c>
      <c r="R333" s="318" t="s">
        <v>25</v>
      </c>
      <c r="S333" s="318" t="s">
        <v>25</v>
      </c>
      <c r="T333" s="318" t="s">
        <v>25</v>
      </c>
    </row>
    <row r="334" spans="1:20">
      <c r="A334" s="318">
        <v>8010013</v>
      </c>
      <c r="B334" s="318" t="s">
        <v>24</v>
      </c>
      <c r="C334" s="318" t="s">
        <v>1008</v>
      </c>
      <c r="D334" s="318" t="s">
        <v>1009</v>
      </c>
      <c r="E334" s="318" t="s">
        <v>380</v>
      </c>
      <c r="F334" s="318" t="s">
        <v>1010</v>
      </c>
      <c r="G334" s="318" t="s">
        <v>3016</v>
      </c>
      <c r="H334" s="318" t="s">
        <v>3017</v>
      </c>
      <c r="I334" s="318" t="s">
        <v>25</v>
      </c>
      <c r="J334" s="318" t="s">
        <v>3018</v>
      </c>
      <c r="K334" s="318" t="s">
        <v>3019</v>
      </c>
      <c r="L334" s="318" t="s">
        <v>3020</v>
      </c>
      <c r="M334" s="318" t="s">
        <v>3021</v>
      </c>
      <c r="N334" s="318" t="s">
        <v>3022</v>
      </c>
      <c r="O334" s="318" t="s">
        <v>381</v>
      </c>
      <c r="P334" s="318" t="s">
        <v>3023</v>
      </c>
      <c r="Q334" s="318" t="s">
        <v>116</v>
      </c>
      <c r="R334" s="318" t="s">
        <v>25</v>
      </c>
      <c r="S334" s="318" t="s">
        <v>25</v>
      </c>
      <c r="T334" s="318" t="s">
        <v>25</v>
      </c>
    </row>
    <row r="335" spans="1:20" ht="54">
      <c r="A335" s="318">
        <v>8010039</v>
      </c>
      <c r="B335" s="318" t="s">
        <v>189</v>
      </c>
      <c r="C335" s="318" t="s">
        <v>1008</v>
      </c>
      <c r="D335" s="318" t="s">
        <v>1009</v>
      </c>
      <c r="E335" s="318" t="s">
        <v>380</v>
      </c>
      <c r="F335" s="318" t="s">
        <v>1010</v>
      </c>
      <c r="G335" s="318" t="s">
        <v>3024</v>
      </c>
      <c r="H335" s="318" t="s">
        <v>3025</v>
      </c>
      <c r="I335" s="318" t="s">
        <v>25</v>
      </c>
      <c r="J335" s="318" t="s">
        <v>3026</v>
      </c>
      <c r="K335" s="318" t="s">
        <v>3027</v>
      </c>
      <c r="L335" s="318" t="s">
        <v>3028</v>
      </c>
      <c r="M335" s="318" t="s">
        <v>3029</v>
      </c>
      <c r="N335" s="352" t="s">
        <v>3030</v>
      </c>
      <c r="O335" s="318" t="s">
        <v>381</v>
      </c>
      <c r="P335" s="318" t="s">
        <v>3031</v>
      </c>
      <c r="Q335" s="318" t="s">
        <v>118</v>
      </c>
      <c r="R335" s="318" t="s">
        <v>25</v>
      </c>
      <c r="S335" s="318" t="s">
        <v>25</v>
      </c>
      <c r="T335" s="318" t="s">
        <v>25</v>
      </c>
    </row>
    <row r="336" spans="1:20" ht="144">
      <c r="A336" s="318">
        <v>8010146</v>
      </c>
      <c r="B336" s="318" t="s">
        <v>221</v>
      </c>
      <c r="C336" s="318" t="s">
        <v>1008</v>
      </c>
      <c r="D336" s="318" t="s">
        <v>1009</v>
      </c>
      <c r="E336" s="318" t="s">
        <v>380</v>
      </c>
      <c r="F336" s="318" t="s">
        <v>1010</v>
      </c>
      <c r="G336" s="318" t="s">
        <v>1589</v>
      </c>
      <c r="H336" s="318" t="s">
        <v>1590</v>
      </c>
      <c r="I336" s="318" t="s">
        <v>25</v>
      </c>
      <c r="J336" s="318" t="s">
        <v>1591</v>
      </c>
      <c r="K336" s="318" t="s">
        <v>1592</v>
      </c>
      <c r="L336" s="318" t="s">
        <v>1593</v>
      </c>
      <c r="M336" s="318" t="s">
        <v>1594</v>
      </c>
      <c r="N336" s="352" t="s">
        <v>1595</v>
      </c>
      <c r="O336" s="318" t="s">
        <v>381</v>
      </c>
      <c r="P336" s="318" t="s">
        <v>3032</v>
      </c>
      <c r="Q336" s="318" t="s">
        <v>118</v>
      </c>
      <c r="R336" s="318" t="s">
        <v>25</v>
      </c>
      <c r="S336" s="318" t="s">
        <v>25</v>
      </c>
      <c r="T336" s="318" t="s">
        <v>25</v>
      </c>
    </row>
    <row r="337" spans="1:20" ht="72">
      <c r="A337" s="318">
        <v>8010161</v>
      </c>
      <c r="B337" s="318" t="s">
        <v>316</v>
      </c>
      <c r="C337" s="318" t="s">
        <v>1008</v>
      </c>
      <c r="D337" s="318" t="s">
        <v>1009</v>
      </c>
      <c r="E337" s="318" t="s">
        <v>380</v>
      </c>
      <c r="F337" s="318" t="s">
        <v>1010</v>
      </c>
      <c r="G337" s="318" t="s">
        <v>3033</v>
      </c>
      <c r="H337" s="318" t="s">
        <v>3034</v>
      </c>
      <c r="I337" s="318" t="s">
        <v>25</v>
      </c>
      <c r="J337" s="318" t="s">
        <v>3035</v>
      </c>
      <c r="K337" s="318" t="s">
        <v>3036</v>
      </c>
      <c r="L337" s="318" t="s">
        <v>3037</v>
      </c>
      <c r="M337" s="318" t="s">
        <v>3038</v>
      </c>
      <c r="N337" s="352" t="s">
        <v>3039</v>
      </c>
      <c r="O337" s="318" t="s">
        <v>381</v>
      </c>
      <c r="P337" s="318" t="s">
        <v>3040</v>
      </c>
      <c r="Q337" s="318" t="s">
        <v>370</v>
      </c>
      <c r="R337" s="318" t="s">
        <v>25</v>
      </c>
      <c r="S337" s="318" t="s">
        <v>25</v>
      </c>
      <c r="T337" s="318" t="s">
        <v>25</v>
      </c>
    </row>
    <row r="338" spans="1:20" ht="108">
      <c r="A338" s="318">
        <v>8010179</v>
      </c>
      <c r="B338" s="318" t="s">
        <v>282</v>
      </c>
      <c r="C338" s="318" t="s">
        <v>1008</v>
      </c>
      <c r="D338" s="318" t="s">
        <v>1009</v>
      </c>
      <c r="E338" s="318" t="s">
        <v>380</v>
      </c>
      <c r="F338" s="318" t="s">
        <v>1010</v>
      </c>
      <c r="G338" s="318" t="s">
        <v>1596</v>
      </c>
      <c r="H338" s="318" t="s">
        <v>1597</v>
      </c>
      <c r="I338" s="318" t="s">
        <v>25</v>
      </c>
      <c r="J338" s="318" t="s">
        <v>1598</v>
      </c>
      <c r="K338" s="318" t="s">
        <v>1599</v>
      </c>
      <c r="L338" s="318" t="s">
        <v>1600</v>
      </c>
      <c r="M338" s="318" t="s">
        <v>1601</v>
      </c>
      <c r="N338" s="352" t="s">
        <v>1602</v>
      </c>
      <c r="O338" s="318" t="s">
        <v>381</v>
      </c>
      <c r="P338" s="318" t="s">
        <v>3041</v>
      </c>
      <c r="Q338" s="318" t="s">
        <v>721</v>
      </c>
      <c r="R338" s="318" t="s">
        <v>25</v>
      </c>
      <c r="S338" s="318" t="s">
        <v>25</v>
      </c>
      <c r="T338" s="318" t="s">
        <v>25</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R8"/>
  <sheetViews>
    <sheetView workbookViewId="0">
      <selection activeCell="B4" sqref="B4:E4"/>
    </sheetView>
  </sheetViews>
  <sheetFormatPr defaultRowHeight="18"/>
  <cols>
    <col min="2" max="2" width="4.19921875" customWidth="1"/>
    <col min="3" max="3" width="3.3984375" customWidth="1"/>
    <col min="4" max="4" width="7.5" customWidth="1"/>
    <col min="5" max="5" width="28.19921875" customWidth="1"/>
    <col min="6" max="6" width="5" customWidth="1"/>
    <col min="7" max="7" width="15.5" customWidth="1"/>
  </cols>
  <sheetData>
    <row r="1" spans="1:18">
      <c r="A1" s="318">
        <v>310023</v>
      </c>
      <c r="B1" s="318" t="s">
        <v>39</v>
      </c>
      <c r="C1" s="318" t="s">
        <v>1008</v>
      </c>
      <c r="D1" s="318" t="s">
        <v>1009</v>
      </c>
      <c r="E1" s="318" t="s">
        <v>386</v>
      </c>
      <c r="F1" s="318" t="s">
        <v>1010</v>
      </c>
      <c r="G1" s="318" t="s">
        <v>1471</v>
      </c>
      <c r="H1" s="318" t="s">
        <v>25</v>
      </c>
      <c r="I1" s="318" t="s">
        <v>25</v>
      </c>
      <c r="J1" s="318" t="s">
        <v>1472</v>
      </c>
      <c r="K1" s="318" t="s">
        <v>1473</v>
      </c>
      <c r="L1" s="318" t="s">
        <v>1474</v>
      </c>
      <c r="M1" s="318" t="s">
        <v>1475</v>
      </c>
      <c r="N1" s="318" t="s">
        <v>1476</v>
      </c>
      <c r="O1" s="318" t="s">
        <v>387</v>
      </c>
      <c r="P1" s="318" t="s">
        <v>64</v>
      </c>
      <c r="Q1" s="318" t="s">
        <v>95</v>
      </c>
      <c r="R1" s="318" t="s">
        <v>25</v>
      </c>
    </row>
    <row r="2" spans="1:18" ht="72">
      <c r="A2" s="318">
        <v>1310436</v>
      </c>
      <c r="B2" s="318" t="s">
        <v>29</v>
      </c>
      <c r="C2" s="318" t="s">
        <v>1008</v>
      </c>
      <c r="D2" s="318" t="s">
        <v>1009</v>
      </c>
      <c r="E2" s="318" t="s">
        <v>386</v>
      </c>
      <c r="F2" s="318" t="s">
        <v>1010</v>
      </c>
      <c r="G2" s="318" t="s">
        <v>3042</v>
      </c>
      <c r="H2" s="318" t="s">
        <v>25</v>
      </c>
      <c r="I2" s="318" t="s">
        <v>25</v>
      </c>
      <c r="J2" s="318" t="s">
        <v>3043</v>
      </c>
      <c r="K2" s="318" t="s">
        <v>3044</v>
      </c>
      <c r="L2" s="318" t="s">
        <v>3045</v>
      </c>
      <c r="M2" s="318" t="s">
        <v>3046</v>
      </c>
      <c r="N2" s="352" t="s">
        <v>3047</v>
      </c>
      <c r="O2" s="318" t="s">
        <v>387</v>
      </c>
      <c r="P2" s="318" t="s">
        <v>46</v>
      </c>
      <c r="Q2" s="318" t="s">
        <v>499</v>
      </c>
      <c r="R2" s="318" t="s">
        <v>25</v>
      </c>
    </row>
    <row r="3" spans="1:18" ht="72">
      <c r="A3" s="318">
        <v>1510027</v>
      </c>
      <c r="B3" s="318" t="s">
        <v>36</v>
      </c>
      <c r="C3" s="318" t="s">
        <v>1008</v>
      </c>
      <c r="D3" s="318" t="s">
        <v>1009</v>
      </c>
      <c r="E3" s="318" t="s">
        <v>386</v>
      </c>
      <c r="F3" s="318" t="s">
        <v>1010</v>
      </c>
      <c r="G3" s="318" t="s">
        <v>3048</v>
      </c>
      <c r="H3" s="318" t="s">
        <v>25</v>
      </c>
      <c r="I3" s="318" t="s">
        <v>25</v>
      </c>
      <c r="J3" s="318" t="s">
        <v>3049</v>
      </c>
      <c r="K3" s="318" t="s">
        <v>3050</v>
      </c>
      <c r="L3" s="318" t="s">
        <v>3051</v>
      </c>
      <c r="M3" s="318" t="s">
        <v>3052</v>
      </c>
      <c r="N3" s="352" t="s">
        <v>3053</v>
      </c>
      <c r="O3" s="318" t="s">
        <v>387</v>
      </c>
      <c r="P3" s="318" t="s">
        <v>40</v>
      </c>
      <c r="Q3" s="318" t="s">
        <v>3054</v>
      </c>
      <c r="R3" s="318" t="s">
        <v>25</v>
      </c>
    </row>
    <row r="4" spans="1:18" ht="108">
      <c r="A4" s="318">
        <v>2310096</v>
      </c>
      <c r="B4" s="318" t="s">
        <v>24</v>
      </c>
      <c r="C4" s="318" t="s">
        <v>1008</v>
      </c>
      <c r="D4" s="318" t="s">
        <v>1009</v>
      </c>
      <c r="E4" s="318" t="s">
        <v>386</v>
      </c>
      <c r="F4" s="318" t="s">
        <v>1010</v>
      </c>
      <c r="G4" s="318" t="s">
        <v>2131</v>
      </c>
      <c r="H4" s="318" t="s">
        <v>2132</v>
      </c>
      <c r="I4" s="318" t="s">
        <v>25</v>
      </c>
      <c r="J4" s="318" t="s">
        <v>2133</v>
      </c>
      <c r="K4" s="318" t="s">
        <v>2134</v>
      </c>
      <c r="L4" s="318" t="s">
        <v>2135</v>
      </c>
      <c r="M4" s="318" t="s">
        <v>2136</v>
      </c>
      <c r="N4" s="352" t="s">
        <v>2137</v>
      </c>
      <c r="O4" s="318" t="s">
        <v>387</v>
      </c>
      <c r="P4" s="318" t="s">
        <v>52</v>
      </c>
      <c r="Q4" s="318" t="s">
        <v>499</v>
      </c>
      <c r="R4" s="318" t="s">
        <v>25</v>
      </c>
    </row>
    <row r="5" spans="1:18">
      <c r="A5" s="318">
        <v>3510272</v>
      </c>
      <c r="B5" s="318" t="s">
        <v>31</v>
      </c>
      <c r="C5" s="318" t="s">
        <v>1008</v>
      </c>
      <c r="D5" s="318" t="s">
        <v>1009</v>
      </c>
      <c r="E5" s="318" t="s">
        <v>386</v>
      </c>
      <c r="F5" s="318" t="s">
        <v>1010</v>
      </c>
      <c r="G5" s="318" t="s">
        <v>2258</v>
      </c>
      <c r="H5" s="318" t="s">
        <v>25</v>
      </c>
      <c r="I5" s="318" t="s">
        <v>25</v>
      </c>
      <c r="J5" s="318" t="s">
        <v>2259</v>
      </c>
      <c r="K5" s="318" t="s">
        <v>2260</v>
      </c>
      <c r="L5" s="318" t="s">
        <v>2261</v>
      </c>
      <c r="M5" s="318" t="s">
        <v>2262</v>
      </c>
      <c r="N5" s="318" t="s">
        <v>2263</v>
      </c>
      <c r="O5" s="318" t="s">
        <v>387</v>
      </c>
      <c r="P5" s="318" t="s">
        <v>27</v>
      </c>
      <c r="Q5" s="318" t="s">
        <v>477</v>
      </c>
      <c r="R5" s="318" t="s">
        <v>25</v>
      </c>
    </row>
    <row r="6" spans="1:18" ht="108">
      <c r="A6" s="318">
        <v>5211812</v>
      </c>
      <c r="B6" s="318" t="s">
        <v>34</v>
      </c>
      <c r="C6" s="318" t="s">
        <v>1008</v>
      </c>
      <c r="D6" s="318" t="s">
        <v>1009</v>
      </c>
      <c r="E6" s="318" t="s">
        <v>386</v>
      </c>
      <c r="F6" s="318" t="s">
        <v>1010</v>
      </c>
      <c r="G6" s="318" t="s">
        <v>2558</v>
      </c>
      <c r="H6" s="318" t="s">
        <v>25</v>
      </c>
      <c r="I6" s="318" t="s">
        <v>25</v>
      </c>
      <c r="J6" s="318" t="s">
        <v>2559</v>
      </c>
      <c r="K6" s="318" t="s">
        <v>2560</v>
      </c>
      <c r="L6" s="318" t="s">
        <v>2561</v>
      </c>
      <c r="M6" s="318" t="s">
        <v>2562</v>
      </c>
      <c r="N6" s="352" t="s">
        <v>2563</v>
      </c>
      <c r="O6" s="318" t="s">
        <v>387</v>
      </c>
      <c r="P6" s="318" t="s">
        <v>38</v>
      </c>
      <c r="Q6" s="318" t="s">
        <v>3055</v>
      </c>
      <c r="R6" s="318" t="s">
        <v>25</v>
      </c>
    </row>
    <row r="7" spans="1:18" ht="72">
      <c r="A7" s="318">
        <v>5410471</v>
      </c>
      <c r="B7" s="318" t="s">
        <v>41</v>
      </c>
      <c r="C7" s="318" t="s">
        <v>1008</v>
      </c>
      <c r="D7" s="318" t="s">
        <v>1009</v>
      </c>
      <c r="E7" s="318" t="s">
        <v>386</v>
      </c>
      <c r="F7" s="318" t="s">
        <v>1010</v>
      </c>
      <c r="G7" s="318" t="s">
        <v>1366</v>
      </c>
      <c r="H7" s="318" t="s">
        <v>25</v>
      </c>
      <c r="I7" s="318" t="s">
        <v>25</v>
      </c>
      <c r="J7" s="318" t="s">
        <v>1367</v>
      </c>
      <c r="K7" s="318" t="s">
        <v>1368</v>
      </c>
      <c r="L7" s="318" t="s">
        <v>1369</v>
      </c>
      <c r="M7" s="318" t="s">
        <v>1370</v>
      </c>
      <c r="N7" s="352" t="s">
        <v>1371</v>
      </c>
      <c r="O7" s="318" t="s">
        <v>387</v>
      </c>
      <c r="P7" s="318" t="s">
        <v>54</v>
      </c>
      <c r="Q7" s="318" t="s">
        <v>2289</v>
      </c>
      <c r="R7" s="318" t="s">
        <v>25</v>
      </c>
    </row>
    <row r="8" spans="1:18" ht="54">
      <c r="A8" s="318">
        <v>5513035</v>
      </c>
      <c r="B8" s="318" t="s">
        <v>43</v>
      </c>
      <c r="C8" s="318" t="s">
        <v>1008</v>
      </c>
      <c r="D8" s="318" t="s">
        <v>1009</v>
      </c>
      <c r="E8" s="318" t="s">
        <v>386</v>
      </c>
      <c r="F8" s="318" t="s">
        <v>1010</v>
      </c>
      <c r="G8" s="318" t="s">
        <v>1424</v>
      </c>
      <c r="H8" s="318" t="s">
        <v>25</v>
      </c>
      <c r="I8" s="318" t="s">
        <v>25</v>
      </c>
      <c r="J8" s="318" t="s">
        <v>1425</v>
      </c>
      <c r="K8" s="318" t="s">
        <v>1426</v>
      </c>
      <c r="L8" s="318" t="s">
        <v>1427</v>
      </c>
      <c r="M8" s="318" t="s">
        <v>1428</v>
      </c>
      <c r="N8" s="352" t="s">
        <v>37</v>
      </c>
      <c r="O8" s="318" t="s">
        <v>387</v>
      </c>
      <c r="P8" s="318" t="s">
        <v>379</v>
      </c>
      <c r="Q8" s="318" t="s">
        <v>80</v>
      </c>
      <c r="R8" s="318" t="s">
        <v>25</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R162"/>
  <sheetViews>
    <sheetView workbookViewId="0">
      <selection activeCell="B4" sqref="B4:E4"/>
    </sheetView>
  </sheetViews>
  <sheetFormatPr defaultRowHeight="18"/>
  <cols>
    <col min="1" max="1" width="9.69921875" customWidth="1"/>
    <col min="2" max="3" width="5.19921875" customWidth="1"/>
    <col min="5" max="5" width="55.5" customWidth="1"/>
    <col min="6" max="6" width="4.59765625" customWidth="1"/>
    <col min="7" max="7" width="34" customWidth="1"/>
    <col min="9" max="9" width="4.69921875" customWidth="1"/>
    <col min="10" max="10" width="14.59765625" customWidth="1"/>
  </cols>
  <sheetData>
    <row r="1" spans="1:18">
      <c r="A1" s="318">
        <v>211841</v>
      </c>
      <c r="B1" s="318" t="s">
        <v>41</v>
      </c>
      <c r="C1" s="318" t="s">
        <v>1008</v>
      </c>
      <c r="D1" s="318" t="s">
        <v>1009</v>
      </c>
      <c r="E1" s="318" t="s">
        <v>402</v>
      </c>
      <c r="F1" s="318" t="s">
        <v>1010</v>
      </c>
      <c r="G1" s="318" t="s">
        <v>1629</v>
      </c>
      <c r="H1" s="318" t="s">
        <v>25</v>
      </c>
      <c r="I1" s="318" t="s">
        <v>25</v>
      </c>
      <c r="J1" s="318" t="s">
        <v>1630</v>
      </c>
      <c r="K1" s="318" t="s">
        <v>1631</v>
      </c>
      <c r="L1" s="318" t="s">
        <v>1632</v>
      </c>
      <c r="M1" s="318" t="s">
        <v>1632</v>
      </c>
      <c r="N1" s="318" t="s">
        <v>25</v>
      </c>
      <c r="O1" s="318" t="s">
        <v>403</v>
      </c>
      <c r="P1" s="318" t="s">
        <v>3056</v>
      </c>
      <c r="Q1" s="318" t="s">
        <v>28</v>
      </c>
      <c r="R1" s="318" t="s">
        <v>25</v>
      </c>
    </row>
    <row r="2" spans="1:18">
      <c r="A2" s="318">
        <v>212039</v>
      </c>
      <c r="B2" s="318" t="s">
        <v>117</v>
      </c>
      <c r="C2" s="318" t="s">
        <v>1008</v>
      </c>
      <c r="D2" s="318" t="s">
        <v>1009</v>
      </c>
      <c r="E2" s="318" t="s">
        <v>402</v>
      </c>
      <c r="F2" s="318" t="s">
        <v>1010</v>
      </c>
      <c r="G2" s="318" t="s">
        <v>288</v>
      </c>
      <c r="H2" s="318" t="s">
        <v>25</v>
      </c>
      <c r="I2" s="318" t="s">
        <v>25</v>
      </c>
      <c r="J2" s="318" t="s">
        <v>1635</v>
      </c>
      <c r="K2" s="318" t="s">
        <v>1640</v>
      </c>
      <c r="L2" s="318" t="s">
        <v>1641</v>
      </c>
      <c r="M2" s="318" t="s">
        <v>1642</v>
      </c>
      <c r="N2" s="318" t="s">
        <v>25</v>
      </c>
      <c r="O2" s="318" t="s">
        <v>403</v>
      </c>
      <c r="P2" s="318" t="s">
        <v>3057</v>
      </c>
      <c r="Q2" s="318" t="s">
        <v>1058</v>
      </c>
      <c r="R2" s="318" t="s">
        <v>25</v>
      </c>
    </row>
    <row r="3" spans="1:18">
      <c r="A3" s="318">
        <v>212393</v>
      </c>
      <c r="B3" s="318" t="s">
        <v>115</v>
      </c>
      <c r="C3" s="318" t="s">
        <v>1008</v>
      </c>
      <c r="D3" s="318" t="s">
        <v>1009</v>
      </c>
      <c r="E3" s="318" t="s">
        <v>402</v>
      </c>
      <c r="F3" s="318" t="s">
        <v>1010</v>
      </c>
      <c r="G3" s="318" t="s">
        <v>1664</v>
      </c>
      <c r="H3" s="318" t="s">
        <v>25</v>
      </c>
      <c r="I3" s="318" t="s">
        <v>25</v>
      </c>
      <c r="J3" s="318" t="s">
        <v>1665</v>
      </c>
      <c r="K3" s="318" t="s">
        <v>1666</v>
      </c>
      <c r="L3" s="318" t="s">
        <v>1667</v>
      </c>
      <c r="M3" s="318" t="s">
        <v>1642</v>
      </c>
      <c r="N3" s="318" t="s">
        <v>25</v>
      </c>
      <c r="O3" s="318" t="s">
        <v>403</v>
      </c>
      <c r="P3" s="318" t="s">
        <v>3058</v>
      </c>
      <c r="Q3" s="318" t="s">
        <v>1058</v>
      </c>
      <c r="R3" s="318" t="s">
        <v>25</v>
      </c>
    </row>
    <row r="4" spans="1:18">
      <c r="A4" s="318">
        <v>212567</v>
      </c>
      <c r="B4" s="318" t="s">
        <v>82</v>
      </c>
      <c r="C4" s="318" t="s">
        <v>1008</v>
      </c>
      <c r="D4" s="318" t="s">
        <v>1009</v>
      </c>
      <c r="E4" s="318" t="s">
        <v>388</v>
      </c>
      <c r="F4" s="318" t="s">
        <v>1010</v>
      </c>
      <c r="G4" s="318" t="s">
        <v>3059</v>
      </c>
      <c r="H4" s="318" t="s">
        <v>25</v>
      </c>
      <c r="I4" s="318" t="s">
        <v>25</v>
      </c>
      <c r="J4" s="318" t="s">
        <v>1645</v>
      </c>
      <c r="K4" s="318" t="s">
        <v>3060</v>
      </c>
      <c r="L4" s="318" t="s">
        <v>3061</v>
      </c>
      <c r="M4" s="318" t="s">
        <v>3062</v>
      </c>
      <c r="N4" s="318" t="s">
        <v>25</v>
      </c>
      <c r="O4" s="318" t="s">
        <v>389</v>
      </c>
      <c r="P4" s="318" t="s">
        <v>407</v>
      </c>
      <c r="Q4" s="318" t="s">
        <v>1058</v>
      </c>
      <c r="R4" s="318" t="s">
        <v>25</v>
      </c>
    </row>
    <row r="5" spans="1:18" ht="72">
      <c r="A5" s="318">
        <v>212575</v>
      </c>
      <c r="B5" s="318" t="s">
        <v>85</v>
      </c>
      <c r="C5" s="318" t="s">
        <v>1008</v>
      </c>
      <c r="D5" s="318" t="s">
        <v>1009</v>
      </c>
      <c r="E5" s="318" t="s">
        <v>388</v>
      </c>
      <c r="F5" s="318" t="s">
        <v>1010</v>
      </c>
      <c r="G5" s="318" t="s">
        <v>3063</v>
      </c>
      <c r="H5" s="318" t="s">
        <v>25</v>
      </c>
      <c r="I5" s="318" t="s">
        <v>25</v>
      </c>
      <c r="J5" s="318" t="s">
        <v>3064</v>
      </c>
      <c r="K5" s="318" t="s">
        <v>3065</v>
      </c>
      <c r="L5" s="318" t="s">
        <v>3066</v>
      </c>
      <c r="M5" s="318" t="s">
        <v>3067</v>
      </c>
      <c r="N5" s="352" t="s">
        <v>1926</v>
      </c>
      <c r="O5" s="318" t="s">
        <v>389</v>
      </c>
      <c r="P5" s="318" t="s">
        <v>409</v>
      </c>
      <c r="Q5" s="318" t="s">
        <v>1058</v>
      </c>
      <c r="R5" s="318" t="s">
        <v>25</v>
      </c>
    </row>
    <row r="6" spans="1:18">
      <c r="A6" s="318">
        <v>212641</v>
      </c>
      <c r="B6" s="318" t="s">
        <v>83</v>
      </c>
      <c r="C6" s="318" t="s">
        <v>1008</v>
      </c>
      <c r="D6" s="318" t="s">
        <v>1009</v>
      </c>
      <c r="E6" s="318" t="s">
        <v>388</v>
      </c>
      <c r="F6" s="318" t="s">
        <v>1010</v>
      </c>
      <c r="G6" s="318" t="s">
        <v>3068</v>
      </c>
      <c r="H6" s="318" t="s">
        <v>25</v>
      </c>
      <c r="I6" s="318" t="s">
        <v>25</v>
      </c>
      <c r="J6" s="318" t="s">
        <v>3069</v>
      </c>
      <c r="K6" s="318" t="s">
        <v>3070</v>
      </c>
      <c r="L6" s="318" t="s">
        <v>3071</v>
      </c>
      <c r="M6" s="318" t="s">
        <v>3072</v>
      </c>
      <c r="N6" s="318" t="s">
        <v>25</v>
      </c>
      <c r="O6" s="318" t="s">
        <v>389</v>
      </c>
      <c r="P6" s="318" t="s">
        <v>3073</v>
      </c>
      <c r="Q6" s="318" t="s">
        <v>1058</v>
      </c>
      <c r="R6" s="318" t="s">
        <v>25</v>
      </c>
    </row>
    <row r="7" spans="1:18" ht="108">
      <c r="A7" s="318">
        <v>212799</v>
      </c>
      <c r="B7" s="318" t="s">
        <v>43</v>
      </c>
      <c r="C7" s="318" t="s">
        <v>1008</v>
      </c>
      <c r="D7" s="318" t="s">
        <v>1009</v>
      </c>
      <c r="E7" s="318" t="s">
        <v>3074</v>
      </c>
      <c r="F7" s="318" t="s">
        <v>1010</v>
      </c>
      <c r="G7" s="318" t="s">
        <v>1017</v>
      </c>
      <c r="H7" s="318" t="s">
        <v>25</v>
      </c>
      <c r="I7" s="318" t="s">
        <v>25</v>
      </c>
      <c r="J7" s="318" t="s">
        <v>1018</v>
      </c>
      <c r="K7" s="318" t="s">
        <v>1019</v>
      </c>
      <c r="L7" s="318" t="s">
        <v>1020</v>
      </c>
      <c r="M7" s="318" t="s">
        <v>1021</v>
      </c>
      <c r="N7" s="352" t="s">
        <v>1022</v>
      </c>
      <c r="O7" s="318" t="s">
        <v>3075</v>
      </c>
      <c r="P7" s="318" t="s">
        <v>507</v>
      </c>
      <c r="Q7" s="318" t="s">
        <v>1058</v>
      </c>
      <c r="R7" s="318" t="s">
        <v>25</v>
      </c>
    </row>
    <row r="8" spans="1:18">
      <c r="A8" s="318">
        <v>310023</v>
      </c>
      <c r="B8" s="318" t="s">
        <v>45</v>
      </c>
      <c r="C8" s="318" t="s">
        <v>1008</v>
      </c>
      <c r="D8" s="318" t="s">
        <v>1009</v>
      </c>
      <c r="E8" s="318" t="s">
        <v>3074</v>
      </c>
      <c r="F8" s="318" t="s">
        <v>1010</v>
      </c>
      <c r="G8" s="318" t="s">
        <v>1471</v>
      </c>
      <c r="H8" s="318" t="s">
        <v>25</v>
      </c>
      <c r="I8" s="318" t="s">
        <v>25</v>
      </c>
      <c r="J8" s="318" t="s">
        <v>1472</v>
      </c>
      <c r="K8" s="318" t="s">
        <v>1473</v>
      </c>
      <c r="L8" s="318" t="s">
        <v>1474</v>
      </c>
      <c r="M8" s="318" t="s">
        <v>1475</v>
      </c>
      <c r="N8" s="318" t="s">
        <v>1476</v>
      </c>
      <c r="O8" s="318" t="s">
        <v>3075</v>
      </c>
      <c r="P8" s="318" t="s">
        <v>397</v>
      </c>
      <c r="Q8" s="318" t="s">
        <v>1058</v>
      </c>
      <c r="R8" s="318" t="s">
        <v>25</v>
      </c>
    </row>
    <row r="9" spans="1:18" ht="54">
      <c r="A9" s="318">
        <v>311112</v>
      </c>
      <c r="B9" s="318" t="s">
        <v>99</v>
      </c>
      <c r="C9" s="318" t="s">
        <v>1008</v>
      </c>
      <c r="D9" s="318" t="s">
        <v>1009</v>
      </c>
      <c r="E9" s="318" t="s">
        <v>402</v>
      </c>
      <c r="F9" s="318" t="s">
        <v>1010</v>
      </c>
      <c r="G9" s="318" t="s">
        <v>3076</v>
      </c>
      <c r="H9" s="318" t="s">
        <v>3077</v>
      </c>
      <c r="I9" s="318" t="s">
        <v>25</v>
      </c>
      <c r="J9" s="318" t="s">
        <v>1703</v>
      </c>
      <c r="K9" s="318" t="s">
        <v>3078</v>
      </c>
      <c r="L9" s="318" t="s">
        <v>3079</v>
      </c>
      <c r="M9" s="318" t="s">
        <v>3080</v>
      </c>
      <c r="N9" s="352" t="s">
        <v>37</v>
      </c>
      <c r="O9" s="318" t="s">
        <v>403</v>
      </c>
      <c r="P9" s="318" t="s">
        <v>3081</v>
      </c>
      <c r="Q9" s="318" t="s">
        <v>1058</v>
      </c>
      <c r="R9" s="318" t="s">
        <v>25</v>
      </c>
    </row>
    <row r="10" spans="1:18">
      <c r="A10" s="318">
        <v>510556</v>
      </c>
      <c r="B10" s="318" t="s">
        <v>108</v>
      </c>
      <c r="C10" s="318" t="s">
        <v>1008</v>
      </c>
      <c r="D10" s="318" t="s">
        <v>1009</v>
      </c>
      <c r="E10" s="318" t="s">
        <v>402</v>
      </c>
      <c r="F10" s="318" t="s">
        <v>1010</v>
      </c>
      <c r="G10" s="318" t="s">
        <v>3082</v>
      </c>
      <c r="H10" s="318" t="s">
        <v>25</v>
      </c>
      <c r="I10" s="318" t="s">
        <v>25</v>
      </c>
      <c r="J10" s="318" t="s">
        <v>3083</v>
      </c>
      <c r="K10" s="318" t="s">
        <v>3084</v>
      </c>
      <c r="L10" s="318" t="s">
        <v>3085</v>
      </c>
      <c r="M10" s="318" t="s">
        <v>3086</v>
      </c>
      <c r="N10" s="318" t="s">
        <v>25</v>
      </c>
      <c r="O10" s="318" t="s">
        <v>403</v>
      </c>
      <c r="P10" s="318" t="s">
        <v>3087</v>
      </c>
      <c r="Q10" s="318" t="s">
        <v>1058</v>
      </c>
      <c r="R10" s="318" t="s">
        <v>25</v>
      </c>
    </row>
    <row r="11" spans="1:18">
      <c r="A11" s="318">
        <v>510580</v>
      </c>
      <c r="B11" s="318" t="s">
        <v>134</v>
      </c>
      <c r="C11" s="318" t="s">
        <v>1008</v>
      </c>
      <c r="D11" s="318" t="s">
        <v>1009</v>
      </c>
      <c r="E11" s="318" t="s">
        <v>402</v>
      </c>
      <c r="F11" s="318" t="s">
        <v>1010</v>
      </c>
      <c r="G11" s="318" t="s">
        <v>3088</v>
      </c>
      <c r="H11" s="318" t="s">
        <v>25</v>
      </c>
      <c r="I11" s="318" t="s">
        <v>25</v>
      </c>
      <c r="J11" s="318" t="s">
        <v>3089</v>
      </c>
      <c r="K11" s="318" t="s">
        <v>3090</v>
      </c>
      <c r="L11" s="318" t="s">
        <v>3091</v>
      </c>
      <c r="M11" s="318" t="s">
        <v>3092</v>
      </c>
      <c r="N11" s="318" t="s">
        <v>3093</v>
      </c>
      <c r="O11" s="318" t="s">
        <v>403</v>
      </c>
      <c r="P11" s="318" t="s">
        <v>3094</v>
      </c>
      <c r="Q11" s="318" t="s">
        <v>1058</v>
      </c>
      <c r="R11" s="318" t="s">
        <v>25</v>
      </c>
    </row>
    <row r="12" spans="1:18">
      <c r="A12" s="318">
        <v>510945</v>
      </c>
      <c r="B12" s="318" t="s">
        <v>109</v>
      </c>
      <c r="C12" s="318" t="s">
        <v>1008</v>
      </c>
      <c r="D12" s="318" t="s">
        <v>1009</v>
      </c>
      <c r="E12" s="318" t="s">
        <v>402</v>
      </c>
      <c r="F12" s="318" t="s">
        <v>1010</v>
      </c>
      <c r="G12" s="318" t="s">
        <v>3095</v>
      </c>
      <c r="H12" s="318" t="s">
        <v>25</v>
      </c>
      <c r="I12" s="318" t="s">
        <v>25</v>
      </c>
      <c r="J12" s="318" t="s">
        <v>3096</v>
      </c>
      <c r="K12" s="318" t="s">
        <v>3097</v>
      </c>
      <c r="L12" s="318" t="s">
        <v>3098</v>
      </c>
      <c r="M12" s="318" t="s">
        <v>3099</v>
      </c>
      <c r="N12" s="318" t="s">
        <v>25</v>
      </c>
      <c r="O12" s="318" t="s">
        <v>403</v>
      </c>
      <c r="P12" s="318" t="s">
        <v>3100</v>
      </c>
      <c r="Q12" s="318" t="s">
        <v>1058</v>
      </c>
      <c r="R12" s="318" t="s">
        <v>25</v>
      </c>
    </row>
    <row r="13" spans="1:18">
      <c r="A13" s="318">
        <v>510986</v>
      </c>
      <c r="B13" s="318" t="s">
        <v>93</v>
      </c>
      <c r="C13" s="318" t="s">
        <v>1008</v>
      </c>
      <c r="D13" s="318" t="s">
        <v>1009</v>
      </c>
      <c r="E13" s="318" t="s">
        <v>402</v>
      </c>
      <c r="F13" s="318" t="s">
        <v>1010</v>
      </c>
      <c r="G13" s="318" t="s">
        <v>3101</v>
      </c>
      <c r="H13" s="318" t="s">
        <v>25</v>
      </c>
      <c r="I13" s="318" t="s">
        <v>25</v>
      </c>
      <c r="J13" s="318" t="s">
        <v>3102</v>
      </c>
      <c r="K13" s="318" t="s">
        <v>3103</v>
      </c>
      <c r="L13" s="318" t="s">
        <v>3104</v>
      </c>
      <c r="M13" s="318" t="s">
        <v>3105</v>
      </c>
      <c r="N13" s="318" t="s">
        <v>25</v>
      </c>
      <c r="O13" s="318" t="s">
        <v>403</v>
      </c>
      <c r="P13" s="318" t="s">
        <v>3106</v>
      </c>
      <c r="Q13" s="318" t="s">
        <v>1058</v>
      </c>
      <c r="R13" s="318" t="s">
        <v>25</v>
      </c>
    </row>
    <row r="14" spans="1:18" ht="54">
      <c r="A14" s="318">
        <v>610687</v>
      </c>
      <c r="B14" s="318" t="s">
        <v>59</v>
      </c>
      <c r="C14" s="318" t="s">
        <v>1008</v>
      </c>
      <c r="D14" s="318" t="s">
        <v>1009</v>
      </c>
      <c r="E14" s="318" t="s">
        <v>3107</v>
      </c>
      <c r="F14" s="318" t="s">
        <v>1010</v>
      </c>
      <c r="G14" s="318" t="s">
        <v>3108</v>
      </c>
      <c r="H14" s="318" t="s">
        <v>25</v>
      </c>
      <c r="I14" s="318" t="s">
        <v>25</v>
      </c>
      <c r="J14" s="318" t="s">
        <v>3109</v>
      </c>
      <c r="K14" s="318" t="s">
        <v>3110</v>
      </c>
      <c r="L14" s="318" t="s">
        <v>3111</v>
      </c>
      <c r="M14" s="318" t="s">
        <v>3112</v>
      </c>
      <c r="N14" s="352" t="s">
        <v>385</v>
      </c>
      <c r="O14" s="318" t="s">
        <v>3113</v>
      </c>
      <c r="P14" s="318" t="s">
        <v>390</v>
      </c>
      <c r="Q14" s="318" t="s">
        <v>1094</v>
      </c>
      <c r="R14" s="318" t="s">
        <v>25</v>
      </c>
    </row>
    <row r="15" spans="1:18">
      <c r="A15" s="318">
        <v>710446</v>
      </c>
      <c r="B15" s="318" t="s">
        <v>110</v>
      </c>
      <c r="C15" s="318" t="s">
        <v>1008</v>
      </c>
      <c r="D15" s="318" t="s">
        <v>1009</v>
      </c>
      <c r="E15" s="318" t="s">
        <v>402</v>
      </c>
      <c r="F15" s="318" t="s">
        <v>1010</v>
      </c>
      <c r="G15" s="318" t="s">
        <v>3114</v>
      </c>
      <c r="H15" s="318" t="s">
        <v>25</v>
      </c>
      <c r="I15" s="318" t="s">
        <v>25</v>
      </c>
      <c r="J15" s="318" t="s">
        <v>1037</v>
      </c>
      <c r="K15" s="318" t="s">
        <v>3115</v>
      </c>
      <c r="L15" s="318" t="s">
        <v>3116</v>
      </c>
      <c r="M15" s="318" t="s">
        <v>3117</v>
      </c>
      <c r="N15" s="318" t="s">
        <v>25</v>
      </c>
      <c r="O15" s="318" t="s">
        <v>403</v>
      </c>
      <c r="P15" s="318" t="s">
        <v>3118</v>
      </c>
      <c r="Q15" s="318" t="s">
        <v>1058</v>
      </c>
      <c r="R15" s="318" t="s">
        <v>25</v>
      </c>
    </row>
    <row r="16" spans="1:18">
      <c r="A16" s="318">
        <v>710750</v>
      </c>
      <c r="B16" s="318" t="s">
        <v>87</v>
      </c>
      <c r="C16" s="318" t="s">
        <v>1008</v>
      </c>
      <c r="D16" s="318" t="s">
        <v>1009</v>
      </c>
      <c r="E16" s="318" t="s">
        <v>402</v>
      </c>
      <c r="F16" s="318" t="s">
        <v>1010</v>
      </c>
      <c r="G16" s="318" t="s">
        <v>3119</v>
      </c>
      <c r="H16" s="318" t="s">
        <v>25</v>
      </c>
      <c r="I16" s="318" t="s">
        <v>25</v>
      </c>
      <c r="J16" s="318" t="s">
        <v>3120</v>
      </c>
      <c r="K16" s="318" t="s">
        <v>3121</v>
      </c>
      <c r="L16" s="318" t="s">
        <v>3122</v>
      </c>
      <c r="M16" s="318" t="s">
        <v>3123</v>
      </c>
      <c r="N16" s="318" t="s">
        <v>25</v>
      </c>
      <c r="O16" s="318" t="s">
        <v>403</v>
      </c>
      <c r="P16" s="318" t="s">
        <v>3124</v>
      </c>
      <c r="Q16" s="318" t="s">
        <v>1058</v>
      </c>
      <c r="R16" s="318" t="s">
        <v>25</v>
      </c>
    </row>
    <row r="17" spans="1:18">
      <c r="A17" s="318">
        <v>710917</v>
      </c>
      <c r="B17" s="318" t="s">
        <v>139</v>
      </c>
      <c r="C17" s="318" t="s">
        <v>1008</v>
      </c>
      <c r="D17" s="318" t="s">
        <v>1009</v>
      </c>
      <c r="E17" s="318" t="s">
        <v>402</v>
      </c>
      <c r="F17" s="318" t="s">
        <v>1010</v>
      </c>
      <c r="G17" s="318" t="s">
        <v>1782</v>
      </c>
      <c r="H17" s="318" t="s">
        <v>25</v>
      </c>
      <c r="I17" s="318" t="s">
        <v>25</v>
      </c>
      <c r="J17" s="318" t="s">
        <v>1783</v>
      </c>
      <c r="K17" s="318" t="s">
        <v>1784</v>
      </c>
      <c r="L17" s="318" t="s">
        <v>1785</v>
      </c>
      <c r="M17" s="318" t="s">
        <v>1786</v>
      </c>
      <c r="N17" s="318" t="s">
        <v>25</v>
      </c>
      <c r="O17" s="318" t="s">
        <v>403</v>
      </c>
      <c r="P17" s="318" t="s">
        <v>3125</v>
      </c>
      <c r="Q17" s="318" t="s">
        <v>1058</v>
      </c>
      <c r="R17" s="318" t="s">
        <v>25</v>
      </c>
    </row>
    <row r="18" spans="1:18">
      <c r="A18" s="318">
        <v>710933</v>
      </c>
      <c r="B18" s="318" t="s">
        <v>129</v>
      </c>
      <c r="C18" s="318" t="s">
        <v>1008</v>
      </c>
      <c r="D18" s="318" t="s">
        <v>1009</v>
      </c>
      <c r="E18" s="318" t="s">
        <v>402</v>
      </c>
      <c r="F18" s="318" t="s">
        <v>1010</v>
      </c>
      <c r="G18" s="318" t="s">
        <v>1788</v>
      </c>
      <c r="H18" s="318" t="s">
        <v>25</v>
      </c>
      <c r="I18" s="318" t="s">
        <v>25</v>
      </c>
      <c r="J18" s="318" t="s">
        <v>1789</v>
      </c>
      <c r="K18" s="318" t="s">
        <v>1790</v>
      </c>
      <c r="L18" s="318" t="s">
        <v>1791</v>
      </c>
      <c r="M18" s="318" t="s">
        <v>1792</v>
      </c>
      <c r="N18" s="318" t="s">
        <v>25</v>
      </c>
      <c r="O18" s="318" t="s">
        <v>403</v>
      </c>
      <c r="P18" s="318" t="s">
        <v>3126</v>
      </c>
      <c r="Q18" s="318" t="s">
        <v>1058</v>
      </c>
      <c r="R18" s="318" t="s">
        <v>25</v>
      </c>
    </row>
    <row r="19" spans="1:18">
      <c r="A19" s="318">
        <v>711071</v>
      </c>
      <c r="B19" s="318" t="s">
        <v>75</v>
      </c>
      <c r="C19" s="318" t="s">
        <v>1008</v>
      </c>
      <c r="D19" s="318" t="s">
        <v>1009</v>
      </c>
      <c r="E19" s="318" t="s">
        <v>388</v>
      </c>
      <c r="F19" s="318" t="s">
        <v>1010</v>
      </c>
      <c r="G19" s="318" t="s">
        <v>3127</v>
      </c>
      <c r="H19" s="318" t="s">
        <v>25</v>
      </c>
      <c r="I19" s="318" t="s">
        <v>25</v>
      </c>
      <c r="J19" s="318" t="s">
        <v>1815</v>
      </c>
      <c r="K19" s="318" t="s">
        <v>3128</v>
      </c>
      <c r="L19" s="318" t="s">
        <v>3129</v>
      </c>
      <c r="M19" s="318" t="s">
        <v>3130</v>
      </c>
      <c r="N19" s="318" t="s">
        <v>25</v>
      </c>
      <c r="O19" s="318" t="s">
        <v>389</v>
      </c>
      <c r="P19" s="318" t="s">
        <v>3131</v>
      </c>
      <c r="Q19" s="318" t="s">
        <v>1058</v>
      </c>
      <c r="R19" s="318" t="s">
        <v>25</v>
      </c>
    </row>
    <row r="20" spans="1:18">
      <c r="A20" s="318">
        <v>711220</v>
      </c>
      <c r="B20" s="318" t="s">
        <v>111</v>
      </c>
      <c r="C20" s="318" t="s">
        <v>1008</v>
      </c>
      <c r="D20" s="318" t="s">
        <v>1009</v>
      </c>
      <c r="E20" s="318" t="s">
        <v>402</v>
      </c>
      <c r="F20" s="318" t="s">
        <v>1010</v>
      </c>
      <c r="G20" s="318" t="s">
        <v>1041</v>
      </c>
      <c r="H20" s="318" t="s">
        <v>25</v>
      </c>
      <c r="I20" s="318" t="s">
        <v>25</v>
      </c>
      <c r="J20" s="318" t="s">
        <v>1042</v>
      </c>
      <c r="K20" s="318" t="s">
        <v>1043</v>
      </c>
      <c r="L20" s="318" t="s">
        <v>1044</v>
      </c>
      <c r="M20" s="318" t="s">
        <v>1045</v>
      </c>
      <c r="N20" s="318" t="s">
        <v>25</v>
      </c>
      <c r="O20" s="318" t="s">
        <v>403</v>
      </c>
      <c r="P20" s="318" t="s">
        <v>3132</v>
      </c>
      <c r="Q20" s="318" t="s">
        <v>1058</v>
      </c>
      <c r="R20" s="318" t="s">
        <v>25</v>
      </c>
    </row>
    <row r="21" spans="1:18">
      <c r="A21" s="318">
        <v>711402</v>
      </c>
      <c r="B21" s="318" t="s">
        <v>74</v>
      </c>
      <c r="C21" s="318" t="s">
        <v>1008</v>
      </c>
      <c r="D21" s="318" t="s">
        <v>1009</v>
      </c>
      <c r="E21" s="318" t="s">
        <v>402</v>
      </c>
      <c r="F21" s="318" t="s">
        <v>1010</v>
      </c>
      <c r="G21" s="318" t="s">
        <v>1046</v>
      </c>
      <c r="H21" s="318" t="s">
        <v>25</v>
      </c>
      <c r="I21" s="318" t="s">
        <v>25</v>
      </c>
      <c r="J21" s="318" t="s">
        <v>1047</v>
      </c>
      <c r="K21" s="318" t="s">
        <v>1048</v>
      </c>
      <c r="L21" s="318" t="s">
        <v>1049</v>
      </c>
      <c r="M21" s="318" t="s">
        <v>1050</v>
      </c>
      <c r="N21" s="318" t="s">
        <v>25</v>
      </c>
      <c r="O21" s="318" t="s">
        <v>403</v>
      </c>
      <c r="P21" s="318" t="s">
        <v>3133</v>
      </c>
      <c r="Q21" s="318" t="s">
        <v>1016</v>
      </c>
      <c r="R21" s="318" t="s">
        <v>25</v>
      </c>
    </row>
    <row r="22" spans="1:18" ht="108">
      <c r="A22" s="318">
        <v>810055</v>
      </c>
      <c r="B22" s="318" t="s">
        <v>36</v>
      </c>
      <c r="C22" s="318" t="s">
        <v>1008</v>
      </c>
      <c r="D22" s="318" t="s">
        <v>1009</v>
      </c>
      <c r="E22" s="318" t="s">
        <v>3107</v>
      </c>
      <c r="F22" s="318" t="s">
        <v>1010</v>
      </c>
      <c r="G22" s="318" t="s">
        <v>1820</v>
      </c>
      <c r="H22" s="318" t="s">
        <v>25</v>
      </c>
      <c r="I22" s="318" t="s">
        <v>25</v>
      </c>
      <c r="J22" s="318" t="s">
        <v>1053</v>
      </c>
      <c r="K22" s="318" t="s">
        <v>1821</v>
      </c>
      <c r="L22" s="318" t="s">
        <v>1822</v>
      </c>
      <c r="M22" s="318" t="s">
        <v>1823</v>
      </c>
      <c r="N22" s="352" t="s">
        <v>1824</v>
      </c>
      <c r="O22" s="318" t="s">
        <v>3113</v>
      </c>
      <c r="P22" s="318" t="s">
        <v>393</v>
      </c>
      <c r="Q22" s="318" t="s">
        <v>1058</v>
      </c>
      <c r="R22" s="318" t="s">
        <v>25</v>
      </c>
    </row>
    <row r="23" spans="1:18" ht="72">
      <c r="A23" s="318">
        <v>810071</v>
      </c>
      <c r="B23" s="318" t="s">
        <v>36</v>
      </c>
      <c r="C23" s="318" t="s">
        <v>1008</v>
      </c>
      <c r="D23" s="318" t="s">
        <v>1009</v>
      </c>
      <c r="E23" s="318" t="s">
        <v>3074</v>
      </c>
      <c r="F23" s="318" t="s">
        <v>1010</v>
      </c>
      <c r="G23" s="318" t="s">
        <v>1052</v>
      </c>
      <c r="H23" s="318" t="s">
        <v>25</v>
      </c>
      <c r="I23" s="318" t="s">
        <v>25</v>
      </c>
      <c r="J23" s="318" t="s">
        <v>1053</v>
      </c>
      <c r="K23" s="318" t="s">
        <v>1054</v>
      </c>
      <c r="L23" s="318" t="s">
        <v>1055</v>
      </c>
      <c r="M23" s="318" t="s">
        <v>1056</v>
      </c>
      <c r="N23" s="352" t="s">
        <v>1057</v>
      </c>
      <c r="O23" s="318" t="s">
        <v>3075</v>
      </c>
      <c r="P23" s="318" t="s">
        <v>399</v>
      </c>
      <c r="Q23" s="318" t="s">
        <v>1058</v>
      </c>
      <c r="R23" s="318" t="s">
        <v>25</v>
      </c>
    </row>
    <row r="24" spans="1:18" ht="54">
      <c r="A24" s="318">
        <v>810139</v>
      </c>
      <c r="B24" s="318" t="s">
        <v>31</v>
      </c>
      <c r="C24" s="318" t="s">
        <v>1008</v>
      </c>
      <c r="D24" s="318" t="s">
        <v>1009</v>
      </c>
      <c r="E24" s="318" t="s">
        <v>3107</v>
      </c>
      <c r="F24" s="318" t="s">
        <v>1010</v>
      </c>
      <c r="G24" s="318" t="s">
        <v>3134</v>
      </c>
      <c r="H24" s="318" t="s">
        <v>25</v>
      </c>
      <c r="I24" s="318" t="s">
        <v>25</v>
      </c>
      <c r="J24" s="318" t="s">
        <v>3135</v>
      </c>
      <c r="K24" s="318" t="s">
        <v>3136</v>
      </c>
      <c r="L24" s="318" t="s">
        <v>3137</v>
      </c>
      <c r="M24" s="318" t="s">
        <v>3138</v>
      </c>
      <c r="N24" s="352" t="s">
        <v>3139</v>
      </c>
      <c r="O24" s="318" t="s">
        <v>3113</v>
      </c>
      <c r="P24" s="318" t="s">
        <v>391</v>
      </c>
      <c r="Q24" s="318" t="s">
        <v>1058</v>
      </c>
      <c r="R24" s="318" t="s">
        <v>25</v>
      </c>
    </row>
    <row r="25" spans="1:18">
      <c r="A25" s="318">
        <v>810345</v>
      </c>
      <c r="B25" s="318" t="s">
        <v>103</v>
      </c>
      <c r="C25" s="318" t="s">
        <v>1008</v>
      </c>
      <c r="D25" s="318" t="s">
        <v>1009</v>
      </c>
      <c r="E25" s="318" t="s">
        <v>402</v>
      </c>
      <c r="F25" s="318" t="s">
        <v>1010</v>
      </c>
      <c r="G25" s="318" t="s">
        <v>3140</v>
      </c>
      <c r="H25" s="318" t="s">
        <v>25</v>
      </c>
      <c r="I25" s="318" t="s">
        <v>25</v>
      </c>
      <c r="J25" s="318" t="s">
        <v>1053</v>
      </c>
      <c r="K25" s="318" t="s">
        <v>3141</v>
      </c>
      <c r="L25" s="318" t="s">
        <v>3142</v>
      </c>
      <c r="M25" s="318" t="s">
        <v>3143</v>
      </c>
      <c r="N25" s="318" t="s">
        <v>25</v>
      </c>
      <c r="O25" s="318" t="s">
        <v>403</v>
      </c>
      <c r="P25" s="318" t="s">
        <v>3144</v>
      </c>
      <c r="Q25" s="318" t="s">
        <v>1058</v>
      </c>
      <c r="R25" s="318" t="s">
        <v>25</v>
      </c>
    </row>
    <row r="26" spans="1:18" ht="72">
      <c r="A26" s="318">
        <v>910210</v>
      </c>
      <c r="B26" s="318" t="s">
        <v>29</v>
      </c>
      <c r="C26" s="318" t="s">
        <v>1008</v>
      </c>
      <c r="D26" s="318" t="s">
        <v>1009</v>
      </c>
      <c r="E26" s="318" t="s">
        <v>3107</v>
      </c>
      <c r="F26" s="318" t="s">
        <v>1010</v>
      </c>
      <c r="G26" s="318" t="s">
        <v>1833</v>
      </c>
      <c r="H26" s="318" t="s">
        <v>25</v>
      </c>
      <c r="I26" s="318" t="s">
        <v>25</v>
      </c>
      <c r="J26" s="318" t="s">
        <v>1834</v>
      </c>
      <c r="K26" s="318" t="s">
        <v>1835</v>
      </c>
      <c r="L26" s="318" t="s">
        <v>1836</v>
      </c>
      <c r="M26" s="318" t="s">
        <v>25</v>
      </c>
      <c r="N26" s="352" t="s">
        <v>1837</v>
      </c>
      <c r="O26" s="318" t="s">
        <v>3113</v>
      </c>
      <c r="P26" s="318" t="s">
        <v>401</v>
      </c>
      <c r="Q26" s="318" t="s">
        <v>1058</v>
      </c>
      <c r="R26" s="318" t="s">
        <v>25</v>
      </c>
    </row>
    <row r="27" spans="1:18">
      <c r="A27" s="318">
        <v>910442</v>
      </c>
      <c r="B27" s="318" t="s">
        <v>61</v>
      </c>
      <c r="C27" s="318" t="s">
        <v>1008</v>
      </c>
      <c r="D27" s="318" t="s">
        <v>1009</v>
      </c>
      <c r="E27" s="318" t="s">
        <v>388</v>
      </c>
      <c r="F27" s="318" t="s">
        <v>1010</v>
      </c>
      <c r="G27" s="318" t="s">
        <v>1059</v>
      </c>
      <c r="H27" s="318" t="s">
        <v>25</v>
      </c>
      <c r="I27" s="318" t="s">
        <v>25</v>
      </c>
      <c r="J27" s="318" t="s">
        <v>1060</v>
      </c>
      <c r="K27" s="318" t="s">
        <v>1061</v>
      </c>
      <c r="L27" s="318" t="s">
        <v>1062</v>
      </c>
      <c r="M27" s="318" t="s">
        <v>1063</v>
      </c>
      <c r="N27" s="318" t="s">
        <v>25</v>
      </c>
      <c r="O27" s="318" t="s">
        <v>389</v>
      </c>
      <c r="P27" s="318" t="s">
        <v>406</v>
      </c>
      <c r="Q27" s="318" t="s">
        <v>1016</v>
      </c>
      <c r="R27" s="318" t="s">
        <v>25</v>
      </c>
    </row>
    <row r="28" spans="1:18">
      <c r="A28" s="318">
        <v>910715</v>
      </c>
      <c r="B28" s="318" t="s">
        <v>47</v>
      </c>
      <c r="C28" s="318" t="s">
        <v>1008</v>
      </c>
      <c r="D28" s="318" t="s">
        <v>1009</v>
      </c>
      <c r="E28" s="318" t="s">
        <v>402</v>
      </c>
      <c r="F28" s="318" t="s">
        <v>1010</v>
      </c>
      <c r="G28" s="318" t="s">
        <v>3145</v>
      </c>
      <c r="H28" s="318" t="s">
        <v>25</v>
      </c>
      <c r="I28" s="318" t="s">
        <v>25</v>
      </c>
      <c r="J28" s="318" t="s">
        <v>3146</v>
      </c>
      <c r="K28" s="318" t="s">
        <v>3147</v>
      </c>
      <c r="L28" s="318" t="s">
        <v>3148</v>
      </c>
      <c r="M28" s="318" t="s">
        <v>3149</v>
      </c>
      <c r="N28" s="318" t="s">
        <v>25</v>
      </c>
      <c r="O28" s="318" t="s">
        <v>403</v>
      </c>
      <c r="P28" s="318" t="s">
        <v>3150</v>
      </c>
      <c r="Q28" s="318" t="s">
        <v>69</v>
      </c>
      <c r="R28" s="318" t="s">
        <v>25</v>
      </c>
    </row>
    <row r="29" spans="1:18">
      <c r="A29" s="318">
        <v>910772</v>
      </c>
      <c r="B29" s="318" t="s">
        <v>128</v>
      </c>
      <c r="C29" s="318" t="s">
        <v>1008</v>
      </c>
      <c r="D29" s="318" t="s">
        <v>1009</v>
      </c>
      <c r="E29" s="318" t="s">
        <v>402</v>
      </c>
      <c r="F29" s="318" t="s">
        <v>1010</v>
      </c>
      <c r="G29" s="318" t="s">
        <v>1074</v>
      </c>
      <c r="H29" s="318" t="s">
        <v>25</v>
      </c>
      <c r="I29" s="318" t="s">
        <v>25</v>
      </c>
      <c r="J29" s="318" t="s">
        <v>1065</v>
      </c>
      <c r="K29" s="318" t="s">
        <v>1075</v>
      </c>
      <c r="L29" s="318" t="s">
        <v>1076</v>
      </c>
      <c r="M29" s="318" t="s">
        <v>1077</v>
      </c>
      <c r="N29" s="318" t="s">
        <v>25</v>
      </c>
      <c r="O29" s="318" t="s">
        <v>403</v>
      </c>
      <c r="P29" s="318" t="s">
        <v>3151</v>
      </c>
      <c r="Q29" s="318" t="s">
        <v>1058</v>
      </c>
      <c r="R29" s="318" t="s">
        <v>25</v>
      </c>
    </row>
    <row r="30" spans="1:18" ht="54">
      <c r="A30" s="318">
        <v>1110661</v>
      </c>
      <c r="B30" s="318" t="s">
        <v>135</v>
      </c>
      <c r="C30" s="318" t="s">
        <v>1008</v>
      </c>
      <c r="D30" s="318" t="s">
        <v>1009</v>
      </c>
      <c r="E30" s="318" t="s">
        <v>402</v>
      </c>
      <c r="F30" s="318" t="s">
        <v>1010</v>
      </c>
      <c r="G30" s="318" t="s">
        <v>675</v>
      </c>
      <c r="H30" s="318" t="s">
        <v>25</v>
      </c>
      <c r="I30" s="318" t="s">
        <v>25</v>
      </c>
      <c r="J30" s="318" t="s">
        <v>1085</v>
      </c>
      <c r="K30" s="318" t="s">
        <v>3152</v>
      </c>
      <c r="L30" s="318" t="s">
        <v>3153</v>
      </c>
      <c r="M30" s="318" t="s">
        <v>3154</v>
      </c>
      <c r="N30" s="352" t="s">
        <v>37</v>
      </c>
      <c r="O30" s="318" t="s">
        <v>403</v>
      </c>
      <c r="P30" s="318" t="s">
        <v>3155</v>
      </c>
      <c r="Q30" s="318" t="s">
        <v>1058</v>
      </c>
      <c r="R30" s="318" t="s">
        <v>25</v>
      </c>
    </row>
    <row r="31" spans="1:18">
      <c r="A31" s="318">
        <v>1210495</v>
      </c>
      <c r="B31" s="318" t="s">
        <v>81</v>
      </c>
      <c r="C31" s="318" t="s">
        <v>1008</v>
      </c>
      <c r="D31" s="318" t="s">
        <v>1009</v>
      </c>
      <c r="E31" s="318" t="s">
        <v>388</v>
      </c>
      <c r="F31" s="318" t="s">
        <v>1010</v>
      </c>
      <c r="G31" s="318" t="s">
        <v>1095</v>
      </c>
      <c r="H31" s="318" t="s">
        <v>25</v>
      </c>
      <c r="I31" s="318" t="s">
        <v>25</v>
      </c>
      <c r="J31" s="318" t="s">
        <v>1096</v>
      </c>
      <c r="K31" s="318" t="s">
        <v>1097</v>
      </c>
      <c r="L31" s="318" t="s">
        <v>1098</v>
      </c>
      <c r="M31" s="318" t="s">
        <v>1099</v>
      </c>
      <c r="N31" s="318" t="s">
        <v>25</v>
      </c>
      <c r="O31" s="318" t="s">
        <v>389</v>
      </c>
      <c r="P31" s="318" t="s">
        <v>3156</v>
      </c>
      <c r="Q31" s="318" t="s">
        <v>1058</v>
      </c>
      <c r="R31" s="318" t="s">
        <v>25</v>
      </c>
    </row>
    <row r="32" spans="1:18">
      <c r="A32" s="318">
        <v>1210735</v>
      </c>
      <c r="B32" s="318" t="s">
        <v>59</v>
      </c>
      <c r="C32" s="318" t="s">
        <v>1008</v>
      </c>
      <c r="D32" s="318" t="s">
        <v>1009</v>
      </c>
      <c r="E32" s="318" t="s">
        <v>402</v>
      </c>
      <c r="F32" s="318" t="s">
        <v>1010</v>
      </c>
      <c r="G32" s="318" t="s">
        <v>1901</v>
      </c>
      <c r="H32" s="318" t="s">
        <v>25</v>
      </c>
      <c r="I32" s="318" t="s">
        <v>25</v>
      </c>
      <c r="J32" s="318" t="s">
        <v>1902</v>
      </c>
      <c r="K32" s="318" t="s">
        <v>1903</v>
      </c>
      <c r="L32" s="318" t="s">
        <v>1904</v>
      </c>
      <c r="M32" s="318" t="s">
        <v>1905</v>
      </c>
      <c r="N32" s="318" t="s">
        <v>25</v>
      </c>
      <c r="O32" s="318" t="s">
        <v>403</v>
      </c>
      <c r="P32" s="318" t="s">
        <v>3157</v>
      </c>
      <c r="Q32" s="318" t="s">
        <v>1083</v>
      </c>
      <c r="R32" s="318" t="s">
        <v>25</v>
      </c>
    </row>
    <row r="33" spans="1:18">
      <c r="A33" s="318">
        <v>1210750</v>
      </c>
      <c r="B33" s="318" t="s">
        <v>53</v>
      </c>
      <c r="C33" s="318" t="s">
        <v>1008</v>
      </c>
      <c r="D33" s="318" t="s">
        <v>1009</v>
      </c>
      <c r="E33" s="318" t="s">
        <v>388</v>
      </c>
      <c r="F33" s="318" t="s">
        <v>1010</v>
      </c>
      <c r="G33" s="318" t="s">
        <v>1100</v>
      </c>
      <c r="H33" s="318" t="s">
        <v>25</v>
      </c>
      <c r="I33" s="318" t="s">
        <v>25</v>
      </c>
      <c r="J33" s="318" t="s">
        <v>1101</v>
      </c>
      <c r="K33" s="318" t="s">
        <v>1102</v>
      </c>
      <c r="L33" s="318" t="s">
        <v>1103</v>
      </c>
      <c r="M33" s="318" t="s">
        <v>1104</v>
      </c>
      <c r="N33" s="318" t="s">
        <v>25</v>
      </c>
      <c r="O33" s="318" t="s">
        <v>389</v>
      </c>
      <c r="P33" s="318" t="s">
        <v>3158</v>
      </c>
      <c r="Q33" s="318" t="s">
        <v>1083</v>
      </c>
      <c r="R33" s="318" t="s">
        <v>25</v>
      </c>
    </row>
    <row r="34" spans="1:18">
      <c r="A34" s="318">
        <v>1310089</v>
      </c>
      <c r="B34" s="318" t="s">
        <v>36</v>
      </c>
      <c r="C34" s="318" t="s">
        <v>1008</v>
      </c>
      <c r="D34" s="318" t="s">
        <v>1009</v>
      </c>
      <c r="E34" s="318" t="s">
        <v>402</v>
      </c>
      <c r="F34" s="318" t="s">
        <v>1010</v>
      </c>
      <c r="G34" s="318" t="s">
        <v>1907</v>
      </c>
      <c r="H34" s="318" t="s">
        <v>25</v>
      </c>
      <c r="I34" s="318" t="s">
        <v>25</v>
      </c>
      <c r="J34" s="318" t="s">
        <v>1908</v>
      </c>
      <c r="K34" s="318" t="s">
        <v>1909</v>
      </c>
      <c r="L34" s="318" t="s">
        <v>1910</v>
      </c>
      <c r="M34" s="318" t="s">
        <v>1911</v>
      </c>
      <c r="N34" s="318" t="s">
        <v>383</v>
      </c>
      <c r="O34" s="318" t="s">
        <v>403</v>
      </c>
      <c r="P34" s="318" t="s">
        <v>3159</v>
      </c>
      <c r="Q34" s="318" t="s">
        <v>28</v>
      </c>
      <c r="R34" s="318" t="s">
        <v>25</v>
      </c>
    </row>
    <row r="35" spans="1:18">
      <c r="A35" s="318">
        <v>1310097</v>
      </c>
      <c r="B35" s="318" t="s">
        <v>92</v>
      </c>
      <c r="C35" s="318" t="s">
        <v>1008</v>
      </c>
      <c r="D35" s="318" t="s">
        <v>1009</v>
      </c>
      <c r="E35" s="318" t="s">
        <v>402</v>
      </c>
      <c r="F35" s="318" t="s">
        <v>1010</v>
      </c>
      <c r="G35" s="318" t="s">
        <v>1913</v>
      </c>
      <c r="H35" s="318" t="s">
        <v>25</v>
      </c>
      <c r="I35" s="318" t="s">
        <v>25</v>
      </c>
      <c r="J35" s="318" t="s">
        <v>1914</v>
      </c>
      <c r="K35" s="318" t="s">
        <v>1915</v>
      </c>
      <c r="L35" s="318" t="s">
        <v>1916</v>
      </c>
      <c r="M35" s="318" t="s">
        <v>25</v>
      </c>
      <c r="N35" s="318" t="s">
        <v>25</v>
      </c>
      <c r="O35" s="318" t="s">
        <v>403</v>
      </c>
      <c r="P35" s="318" t="s">
        <v>3160</v>
      </c>
      <c r="Q35" s="318" t="s">
        <v>1058</v>
      </c>
      <c r="R35" s="318" t="s">
        <v>25</v>
      </c>
    </row>
    <row r="36" spans="1:18">
      <c r="A36" s="318">
        <v>1310279</v>
      </c>
      <c r="B36" s="318" t="s">
        <v>76</v>
      </c>
      <c r="C36" s="318" t="s">
        <v>1008</v>
      </c>
      <c r="D36" s="318" t="s">
        <v>1009</v>
      </c>
      <c r="E36" s="318" t="s">
        <v>402</v>
      </c>
      <c r="F36" s="318" t="s">
        <v>1010</v>
      </c>
      <c r="G36" s="318" t="s">
        <v>1918</v>
      </c>
      <c r="H36" s="318" t="s">
        <v>25</v>
      </c>
      <c r="I36" s="318" t="s">
        <v>25</v>
      </c>
      <c r="J36" s="318" t="s">
        <v>1919</v>
      </c>
      <c r="K36" s="318" t="s">
        <v>1920</v>
      </c>
      <c r="L36" s="318" t="s">
        <v>1921</v>
      </c>
      <c r="M36" s="318" t="s">
        <v>25</v>
      </c>
      <c r="N36" s="318" t="s">
        <v>25</v>
      </c>
      <c r="O36" s="318" t="s">
        <v>403</v>
      </c>
      <c r="P36" s="318" t="s">
        <v>3161</v>
      </c>
      <c r="Q36" s="318" t="s">
        <v>1016</v>
      </c>
      <c r="R36" s="318" t="s">
        <v>25</v>
      </c>
    </row>
    <row r="37" spans="1:18" ht="72">
      <c r="A37" s="318">
        <v>1310287</v>
      </c>
      <c r="B37" s="318" t="s">
        <v>88</v>
      </c>
      <c r="C37" s="318" t="s">
        <v>1008</v>
      </c>
      <c r="D37" s="318" t="s">
        <v>1009</v>
      </c>
      <c r="E37" s="318" t="s">
        <v>402</v>
      </c>
      <c r="F37" s="318" t="s">
        <v>1010</v>
      </c>
      <c r="G37" s="318" t="s">
        <v>1923</v>
      </c>
      <c r="H37" s="318" t="s">
        <v>25</v>
      </c>
      <c r="I37" s="318" t="s">
        <v>25</v>
      </c>
      <c r="J37" s="318" t="s">
        <v>1919</v>
      </c>
      <c r="K37" s="318" t="s">
        <v>1924</v>
      </c>
      <c r="L37" s="318" t="s">
        <v>1925</v>
      </c>
      <c r="M37" s="318" t="s">
        <v>1925</v>
      </c>
      <c r="N37" s="352" t="s">
        <v>1926</v>
      </c>
      <c r="O37" s="318" t="s">
        <v>403</v>
      </c>
      <c r="P37" s="318" t="s">
        <v>3162</v>
      </c>
      <c r="Q37" s="318" t="s">
        <v>1058</v>
      </c>
      <c r="R37" s="318" t="s">
        <v>25</v>
      </c>
    </row>
    <row r="38" spans="1:18">
      <c r="A38" s="318">
        <v>1310295</v>
      </c>
      <c r="B38" s="318" t="s">
        <v>122</v>
      </c>
      <c r="C38" s="318" t="s">
        <v>1008</v>
      </c>
      <c r="D38" s="318" t="s">
        <v>1009</v>
      </c>
      <c r="E38" s="318" t="s">
        <v>402</v>
      </c>
      <c r="F38" s="318" t="s">
        <v>1010</v>
      </c>
      <c r="G38" s="318" t="s">
        <v>3163</v>
      </c>
      <c r="H38" s="318" t="s">
        <v>25</v>
      </c>
      <c r="I38" s="318" t="s">
        <v>25</v>
      </c>
      <c r="J38" s="318" t="s">
        <v>1919</v>
      </c>
      <c r="K38" s="318" t="s">
        <v>3164</v>
      </c>
      <c r="L38" s="318" t="s">
        <v>3165</v>
      </c>
      <c r="M38" s="318" t="s">
        <v>25</v>
      </c>
      <c r="N38" s="318" t="s">
        <v>25</v>
      </c>
      <c r="O38" s="318" t="s">
        <v>403</v>
      </c>
      <c r="P38" s="318" t="s">
        <v>3166</v>
      </c>
      <c r="Q38" s="318" t="s">
        <v>1058</v>
      </c>
      <c r="R38" s="318" t="s">
        <v>25</v>
      </c>
    </row>
    <row r="39" spans="1:18" ht="72">
      <c r="A39" s="318">
        <v>1310436</v>
      </c>
      <c r="B39" s="318" t="s">
        <v>39</v>
      </c>
      <c r="C39" s="318" t="s">
        <v>1008</v>
      </c>
      <c r="D39" s="318" t="s">
        <v>1009</v>
      </c>
      <c r="E39" s="318" t="s">
        <v>3074</v>
      </c>
      <c r="F39" s="318" t="s">
        <v>1010</v>
      </c>
      <c r="G39" s="318" t="s">
        <v>3042</v>
      </c>
      <c r="H39" s="318" t="s">
        <v>25</v>
      </c>
      <c r="I39" s="318" t="s">
        <v>25</v>
      </c>
      <c r="J39" s="318" t="s">
        <v>3043</v>
      </c>
      <c r="K39" s="318" t="s">
        <v>3044</v>
      </c>
      <c r="L39" s="318" t="s">
        <v>3045</v>
      </c>
      <c r="M39" s="318" t="s">
        <v>3046</v>
      </c>
      <c r="N39" s="352" t="s">
        <v>3047</v>
      </c>
      <c r="O39" s="318" t="s">
        <v>3075</v>
      </c>
      <c r="P39" s="318" t="s">
        <v>400</v>
      </c>
      <c r="Q39" s="318" t="s">
        <v>1058</v>
      </c>
      <c r="R39" s="318" t="s">
        <v>25</v>
      </c>
    </row>
    <row r="40" spans="1:18">
      <c r="A40" s="318">
        <v>1310543</v>
      </c>
      <c r="B40" s="318" t="s">
        <v>34</v>
      </c>
      <c r="C40" s="318" t="s">
        <v>1008</v>
      </c>
      <c r="D40" s="318" t="s">
        <v>1009</v>
      </c>
      <c r="E40" s="318" t="s">
        <v>402</v>
      </c>
      <c r="F40" s="318" t="s">
        <v>1010</v>
      </c>
      <c r="G40" s="318" t="s">
        <v>3167</v>
      </c>
      <c r="H40" s="318" t="s">
        <v>25</v>
      </c>
      <c r="I40" s="318" t="s">
        <v>25</v>
      </c>
      <c r="J40" s="318" t="s">
        <v>3168</v>
      </c>
      <c r="K40" s="318" t="s">
        <v>3169</v>
      </c>
      <c r="L40" s="318" t="s">
        <v>3170</v>
      </c>
      <c r="M40" s="318" t="s">
        <v>3171</v>
      </c>
      <c r="N40" s="318" t="s">
        <v>382</v>
      </c>
      <c r="O40" s="318" t="s">
        <v>403</v>
      </c>
      <c r="P40" s="318" t="s">
        <v>3172</v>
      </c>
      <c r="Q40" s="318" t="s">
        <v>28</v>
      </c>
      <c r="R40" s="318" t="s">
        <v>25</v>
      </c>
    </row>
    <row r="41" spans="1:18">
      <c r="A41" s="318">
        <v>1310600</v>
      </c>
      <c r="B41" s="318" t="s">
        <v>49</v>
      </c>
      <c r="C41" s="318" t="s">
        <v>1008</v>
      </c>
      <c r="D41" s="318" t="s">
        <v>1009</v>
      </c>
      <c r="E41" s="318" t="s">
        <v>402</v>
      </c>
      <c r="F41" s="318" t="s">
        <v>1010</v>
      </c>
      <c r="G41" s="318" t="s">
        <v>3173</v>
      </c>
      <c r="H41" s="318" t="s">
        <v>25</v>
      </c>
      <c r="I41" s="318" t="s">
        <v>25</v>
      </c>
      <c r="J41" s="318" t="s">
        <v>3174</v>
      </c>
      <c r="K41" s="318" t="s">
        <v>3175</v>
      </c>
      <c r="L41" s="318" t="s">
        <v>3176</v>
      </c>
      <c r="M41" s="318" t="s">
        <v>3177</v>
      </c>
      <c r="N41" s="318" t="s">
        <v>25</v>
      </c>
      <c r="O41" s="318" t="s">
        <v>403</v>
      </c>
      <c r="P41" s="318" t="s">
        <v>3178</v>
      </c>
      <c r="Q41" s="318" t="s">
        <v>1140</v>
      </c>
      <c r="R41" s="318" t="s">
        <v>25</v>
      </c>
    </row>
    <row r="42" spans="1:18">
      <c r="A42" s="318">
        <v>1310659</v>
      </c>
      <c r="B42" s="318" t="s">
        <v>55</v>
      </c>
      <c r="C42" s="318" t="s">
        <v>1008</v>
      </c>
      <c r="D42" s="318" t="s">
        <v>1009</v>
      </c>
      <c r="E42" s="318" t="s">
        <v>388</v>
      </c>
      <c r="F42" s="318" t="s">
        <v>1010</v>
      </c>
      <c r="G42" s="318" t="s">
        <v>3179</v>
      </c>
      <c r="H42" s="318" t="s">
        <v>25</v>
      </c>
      <c r="I42" s="318" t="s">
        <v>25</v>
      </c>
      <c r="J42" s="318" t="s">
        <v>1491</v>
      </c>
      <c r="K42" s="318" t="s">
        <v>3180</v>
      </c>
      <c r="L42" s="318" t="s">
        <v>3181</v>
      </c>
      <c r="M42" s="318" t="s">
        <v>3182</v>
      </c>
      <c r="N42" s="318" t="s">
        <v>25</v>
      </c>
      <c r="O42" s="318" t="s">
        <v>389</v>
      </c>
      <c r="P42" s="318" t="s">
        <v>3183</v>
      </c>
      <c r="Q42" s="318" t="s">
        <v>1083</v>
      </c>
      <c r="R42" s="318" t="s">
        <v>25</v>
      </c>
    </row>
    <row r="43" spans="1:18">
      <c r="A43" s="318">
        <v>1410087</v>
      </c>
      <c r="B43" s="318" t="s">
        <v>133</v>
      </c>
      <c r="C43" s="318" t="s">
        <v>1008</v>
      </c>
      <c r="D43" s="318" t="s">
        <v>1009</v>
      </c>
      <c r="E43" s="318" t="s">
        <v>402</v>
      </c>
      <c r="F43" s="318" t="s">
        <v>1010</v>
      </c>
      <c r="G43" s="318" t="s">
        <v>1945</v>
      </c>
      <c r="H43" s="318" t="s">
        <v>25</v>
      </c>
      <c r="I43" s="318" t="s">
        <v>25</v>
      </c>
      <c r="J43" s="318" t="s">
        <v>1106</v>
      </c>
      <c r="K43" s="318" t="s">
        <v>1946</v>
      </c>
      <c r="L43" s="318" t="s">
        <v>1947</v>
      </c>
      <c r="M43" s="318" t="s">
        <v>1948</v>
      </c>
      <c r="N43" s="318" t="s">
        <v>25</v>
      </c>
      <c r="O43" s="318" t="s">
        <v>403</v>
      </c>
      <c r="P43" s="318" t="s">
        <v>3184</v>
      </c>
      <c r="Q43" s="318" t="s">
        <v>1058</v>
      </c>
      <c r="R43" s="318" t="s">
        <v>25</v>
      </c>
    </row>
    <row r="44" spans="1:18" ht="72">
      <c r="A44" s="318">
        <v>1410111</v>
      </c>
      <c r="B44" s="318" t="s">
        <v>63</v>
      </c>
      <c r="C44" s="318" t="s">
        <v>1008</v>
      </c>
      <c r="D44" s="318" t="s">
        <v>1009</v>
      </c>
      <c r="E44" s="318" t="s">
        <v>3107</v>
      </c>
      <c r="F44" s="318" t="s">
        <v>1010</v>
      </c>
      <c r="G44" s="318" t="s">
        <v>1950</v>
      </c>
      <c r="H44" s="318" t="s">
        <v>25</v>
      </c>
      <c r="I44" s="318" t="s">
        <v>25</v>
      </c>
      <c r="J44" s="318" t="s">
        <v>1106</v>
      </c>
      <c r="K44" s="318" t="s">
        <v>1951</v>
      </c>
      <c r="L44" s="318" t="s">
        <v>1952</v>
      </c>
      <c r="M44" s="318" t="s">
        <v>1953</v>
      </c>
      <c r="N44" s="352" t="s">
        <v>1954</v>
      </c>
      <c r="O44" s="318" t="s">
        <v>3113</v>
      </c>
      <c r="P44" s="318" t="s">
        <v>426</v>
      </c>
      <c r="Q44" s="318" t="s">
        <v>1094</v>
      </c>
      <c r="R44" s="318" t="s">
        <v>25</v>
      </c>
    </row>
    <row r="45" spans="1:18" ht="72">
      <c r="A45" s="318">
        <v>1510027</v>
      </c>
      <c r="B45" s="318" t="s">
        <v>51</v>
      </c>
      <c r="C45" s="318" t="s">
        <v>1008</v>
      </c>
      <c r="D45" s="318" t="s">
        <v>1009</v>
      </c>
      <c r="E45" s="318" t="s">
        <v>3107</v>
      </c>
      <c r="F45" s="318" t="s">
        <v>1010</v>
      </c>
      <c r="G45" s="318" t="s">
        <v>3048</v>
      </c>
      <c r="H45" s="318" t="s">
        <v>25</v>
      </c>
      <c r="I45" s="318" t="s">
        <v>25</v>
      </c>
      <c r="J45" s="318" t="s">
        <v>3049</v>
      </c>
      <c r="K45" s="318" t="s">
        <v>3050</v>
      </c>
      <c r="L45" s="318" t="s">
        <v>3051</v>
      </c>
      <c r="M45" s="318" t="s">
        <v>3052</v>
      </c>
      <c r="N45" s="352" t="s">
        <v>3053</v>
      </c>
      <c r="O45" s="318" t="s">
        <v>3113</v>
      </c>
      <c r="P45" s="318" t="s">
        <v>704</v>
      </c>
      <c r="Q45" s="318" t="s">
        <v>1827</v>
      </c>
      <c r="R45" s="318" t="s">
        <v>25</v>
      </c>
    </row>
    <row r="46" spans="1:18">
      <c r="A46" s="318">
        <v>1510035</v>
      </c>
      <c r="B46" s="318" t="s">
        <v>47</v>
      </c>
      <c r="C46" s="318" t="s">
        <v>1008</v>
      </c>
      <c r="D46" s="318" t="s">
        <v>1009</v>
      </c>
      <c r="E46" s="318" t="s">
        <v>3107</v>
      </c>
      <c r="F46" s="318" t="s">
        <v>1010</v>
      </c>
      <c r="G46" s="318" t="s">
        <v>3185</v>
      </c>
      <c r="H46" s="318" t="s">
        <v>25</v>
      </c>
      <c r="I46" s="318" t="s">
        <v>25</v>
      </c>
      <c r="J46" s="318" t="s">
        <v>3186</v>
      </c>
      <c r="K46" s="318" t="s">
        <v>3187</v>
      </c>
      <c r="L46" s="318" t="s">
        <v>3188</v>
      </c>
      <c r="M46" s="318" t="s">
        <v>3189</v>
      </c>
      <c r="N46" s="318" t="s">
        <v>3190</v>
      </c>
      <c r="O46" s="318" t="s">
        <v>3113</v>
      </c>
      <c r="P46" s="318" t="s">
        <v>399</v>
      </c>
      <c r="Q46" s="318" t="s">
        <v>1051</v>
      </c>
      <c r="R46" s="318" t="s">
        <v>25</v>
      </c>
    </row>
    <row r="47" spans="1:18" ht="54">
      <c r="A47" s="318">
        <v>1510043</v>
      </c>
      <c r="B47" s="318" t="s">
        <v>53</v>
      </c>
      <c r="C47" s="318" t="s">
        <v>1008</v>
      </c>
      <c r="D47" s="318" t="s">
        <v>1009</v>
      </c>
      <c r="E47" s="318" t="s">
        <v>3107</v>
      </c>
      <c r="F47" s="318" t="s">
        <v>1010</v>
      </c>
      <c r="G47" s="318" t="s">
        <v>1110</v>
      </c>
      <c r="H47" s="318" t="s">
        <v>25</v>
      </c>
      <c r="I47" s="318" t="s">
        <v>25</v>
      </c>
      <c r="J47" s="318" t="s">
        <v>1111</v>
      </c>
      <c r="K47" s="318" t="s">
        <v>1112</v>
      </c>
      <c r="L47" s="318" t="s">
        <v>1113</v>
      </c>
      <c r="M47" s="318" t="s">
        <v>1114</v>
      </c>
      <c r="N47" s="352" t="s">
        <v>1115</v>
      </c>
      <c r="O47" s="318" t="s">
        <v>3113</v>
      </c>
      <c r="P47" s="318" t="s">
        <v>507</v>
      </c>
      <c r="Q47" s="318" t="s">
        <v>1827</v>
      </c>
      <c r="R47" s="318" t="s">
        <v>25</v>
      </c>
    </row>
    <row r="48" spans="1:18" ht="108">
      <c r="A48" s="318">
        <v>1510076</v>
      </c>
      <c r="B48" s="318" t="s">
        <v>24</v>
      </c>
      <c r="C48" s="318" t="s">
        <v>1008</v>
      </c>
      <c r="D48" s="318" t="s">
        <v>1009</v>
      </c>
      <c r="E48" s="318" t="s">
        <v>3191</v>
      </c>
      <c r="F48" s="318" t="s">
        <v>1010</v>
      </c>
      <c r="G48" s="318" t="s">
        <v>1988</v>
      </c>
      <c r="H48" s="318" t="s">
        <v>25</v>
      </c>
      <c r="I48" s="318" t="s">
        <v>25</v>
      </c>
      <c r="J48" s="318" t="s">
        <v>1137</v>
      </c>
      <c r="K48" s="318" t="s">
        <v>1989</v>
      </c>
      <c r="L48" s="318" t="s">
        <v>1990</v>
      </c>
      <c r="M48" s="318" t="s">
        <v>1991</v>
      </c>
      <c r="N48" s="352" t="s">
        <v>1992</v>
      </c>
      <c r="O48" s="318" t="s">
        <v>3192</v>
      </c>
      <c r="P48" s="318" t="s">
        <v>40</v>
      </c>
      <c r="Q48" s="318" t="s">
        <v>1083</v>
      </c>
      <c r="R48" s="318" t="s">
        <v>25</v>
      </c>
    </row>
    <row r="49" spans="1:18" ht="54">
      <c r="A49" s="318">
        <v>1510126</v>
      </c>
      <c r="B49" s="318" t="s">
        <v>34</v>
      </c>
      <c r="C49" s="318" t="s">
        <v>1008</v>
      </c>
      <c r="D49" s="318" t="s">
        <v>1009</v>
      </c>
      <c r="E49" s="318" t="s">
        <v>3074</v>
      </c>
      <c r="F49" s="318" t="s">
        <v>1010</v>
      </c>
      <c r="G49" s="318" t="s">
        <v>1999</v>
      </c>
      <c r="H49" s="318" t="s">
        <v>2000</v>
      </c>
      <c r="I49" s="318" t="s">
        <v>25</v>
      </c>
      <c r="J49" s="318" t="s">
        <v>2001</v>
      </c>
      <c r="K49" s="318" t="s">
        <v>2002</v>
      </c>
      <c r="L49" s="318" t="s">
        <v>2003</v>
      </c>
      <c r="M49" s="318" t="s">
        <v>2004</v>
      </c>
      <c r="N49" s="352" t="s">
        <v>2005</v>
      </c>
      <c r="O49" s="318" t="s">
        <v>3075</v>
      </c>
      <c r="P49" s="318" t="s">
        <v>398</v>
      </c>
      <c r="Q49" s="318" t="s">
        <v>1016</v>
      </c>
      <c r="R49" s="318" t="s">
        <v>25</v>
      </c>
    </row>
    <row r="50" spans="1:18">
      <c r="A50" s="318">
        <v>1510365</v>
      </c>
      <c r="B50" s="318" t="s">
        <v>47</v>
      </c>
      <c r="C50" s="318" t="s">
        <v>1008</v>
      </c>
      <c r="D50" s="318" t="s">
        <v>1009</v>
      </c>
      <c r="E50" s="318" t="s">
        <v>388</v>
      </c>
      <c r="F50" s="318" t="s">
        <v>1010</v>
      </c>
      <c r="G50" s="318" t="s">
        <v>1116</v>
      </c>
      <c r="H50" s="318" t="s">
        <v>25</v>
      </c>
      <c r="I50" s="318" t="s">
        <v>25</v>
      </c>
      <c r="J50" s="318" t="s">
        <v>1117</v>
      </c>
      <c r="K50" s="318" t="s">
        <v>1118</v>
      </c>
      <c r="L50" s="318" t="s">
        <v>1119</v>
      </c>
      <c r="M50" s="318" t="s">
        <v>1120</v>
      </c>
      <c r="N50" s="318" t="s">
        <v>25</v>
      </c>
      <c r="O50" s="318" t="s">
        <v>389</v>
      </c>
      <c r="P50" s="318" t="s">
        <v>3193</v>
      </c>
      <c r="Q50" s="318" t="s">
        <v>1083</v>
      </c>
      <c r="R50" s="318" t="s">
        <v>25</v>
      </c>
    </row>
    <row r="51" spans="1:18">
      <c r="A51" s="318">
        <v>1510720</v>
      </c>
      <c r="B51" s="318" t="s">
        <v>49</v>
      </c>
      <c r="C51" s="318" t="s">
        <v>1008</v>
      </c>
      <c r="D51" s="318" t="s">
        <v>1009</v>
      </c>
      <c r="E51" s="318" t="s">
        <v>388</v>
      </c>
      <c r="F51" s="318" t="s">
        <v>1010</v>
      </c>
      <c r="G51" s="318" t="s">
        <v>1121</v>
      </c>
      <c r="H51" s="318" t="s">
        <v>25</v>
      </c>
      <c r="I51" s="318" t="s">
        <v>25</v>
      </c>
      <c r="J51" s="318" t="s">
        <v>1122</v>
      </c>
      <c r="K51" s="318" t="s">
        <v>1123</v>
      </c>
      <c r="L51" s="318" t="s">
        <v>1124</v>
      </c>
      <c r="M51" s="318" t="s">
        <v>1125</v>
      </c>
      <c r="N51" s="318" t="s">
        <v>25</v>
      </c>
      <c r="O51" s="318" t="s">
        <v>389</v>
      </c>
      <c r="P51" s="318" t="s">
        <v>3194</v>
      </c>
      <c r="Q51" s="318" t="s">
        <v>1083</v>
      </c>
      <c r="R51" s="318" t="s">
        <v>25</v>
      </c>
    </row>
    <row r="52" spans="1:18">
      <c r="A52" s="318">
        <v>1510738</v>
      </c>
      <c r="B52" s="318" t="s">
        <v>51</v>
      </c>
      <c r="C52" s="318" t="s">
        <v>1008</v>
      </c>
      <c r="D52" s="318" t="s">
        <v>1009</v>
      </c>
      <c r="E52" s="318" t="s">
        <v>388</v>
      </c>
      <c r="F52" s="318" t="s">
        <v>1010</v>
      </c>
      <c r="G52" s="318" t="s">
        <v>2033</v>
      </c>
      <c r="H52" s="318" t="s">
        <v>25</v>
      </c>
      <c r="I52" s="318" t="s">
        <v>25</v>
      </c>
      <c r="J52" s="318" t="s">
        <v>1122</v>
      </c>
      <c r="K52" s="318" t="s">
        <v>2034</v>
      </c>
      <c r="L52" s="318" t="s">
        <v>2035</v>
      </c>
      <c r="M52" s="318" t="s">
        <v>2036</v>
      </c>
      <c r="N52" s="318" t="s">
        <v>25</v>
      </c>
      <c r="O52" s="318" t="s">
        <v>389</v>
      </c>
      <c r="P52" s="318" t="s">
        <v>412</v>
      </c>
      <c r="Q52" s="318" t="s">
        <v>1083</v>
      </c>
      <c r="R52" s="318" t="s">
        <v>25</v>
      </c>
    </row>
    <row r="53" spans="1:18">
      <c r="A53" s="318">
        <v>1511074</v>
      </c>
      <c r="B53" s="318" t="s">
        <v>45</v>
      </c>
      <c r="C53" s="318" t="s">
        <v>1008</v>
      </c>
      <c r="D53" s="318" t="s">
        <v>1009</v>
      </c>
      <c r="E53" s="318" t="s">
        <v>388</v>
      </c>
      <c r="F53" s="318" t="s">
        <v>1010</v>
      </c>
      <c r="G53" s="318" t="s">
        <v>3195</v>
      </c>
      <c r="H53" s="318" t="s">
        <v>25</v>
      </c>
      <c r="I53" s="318" t="s">
        <v>25</v>
      </c>
      <c r="J53" s="318" t="s">
        <v>3196</v>
      </c>
      <c r="K53" s="318" t="s">
        <v>3197</v>
      </c>
      <c r="L53" s="318" t="s">
        <v>3198</v>
      </c>
      <c r="M53" s="318" t="s">
        <v>3199</v>
      </c>
      <c r="N53" s="318" t="s">
        <v>25</v>
      </c>
      <c r="O53" s="318" t="s">
        <v>389</v>
      </c>
      <c r="P53" s="318" t="s">
        <v>3200</v>
      </c>
      <c r="Q53" s="318" t="s">
        <v>1083</v>
      </c>
      <c r="R53" s="318" t="s">
        <v>25</v>
      </c>
    </row>
    <row r="54" spans="1:18" ht="54">
      <c r="A54" s="318">
        <v>1511157</v>
      </c>
      <c r="B54" s="318" t="s">
        <v>150</v>
      </c>
      <c r="C54" s="318" t="s">
        <v>1008</v>
      </c>
      <c r="D54" s="318" t="s">
        <v>1009</v>
      </c>
      <c r="E54" s="318" t="s">
        <v>402</v>
      </c>
      <c r="F54" s="318" t="s">
        <v>1010</v>
      </c>
      <c r="G54" s="318" t="s">
        <v>3201</v>
      </c>
      <c r="H54" s="318" t="s">
        <v>3202</v>
      </c>
      <c r="I54" s="318" t="s">
        <v>25</v>
      </c>
      <c r="J54" s="318" t="s">
        <v>3203</v>
      </c>
      <c r="K54" s="318" t="s">
        <v>3204</v>
      </c>
      <c r="L54" s="318" t="s">
        <v>3205</v>
      </c>
      <c r="M54" s="318" t="s">
        <v>3206</v>
      </c>
      <c r="N54" s="352" t="s">
        <v>37</v>
      </c>
      <c r="O54" s="318" t="s">
        <v>403</v>
      </c>
      <c r="P54" s="318" t="s">
        <v>3207</v>
      </c>
      <c r="Q54" s="318" t="s">
        <v>921</v>
      </c>
      <c r="R54" s="318" t="s">
        <v>25</v>
      </c>
    </row>
    <row r="55" spans="1:18" ht="108">
      <c r="A55" s="318">
        <v>1511355</v>
      </c>
      <c r="B55" s="318" t="s">
        <v>57</v>
      </c>
      <c r="C55" s="318" t="s">
        <v>1008</v>
      </c>
      <c r="D55" s="318" t="s">
        <v>1009</v>
      </c>
      <c r="E55" s="318" t="s">
        <v>3107</v>
      </c>
      <c r="F55" s="318" t="s">
        <v>1010</v>
      </c>
      <c r="G55" s="318" t="s">
        <v>3208</v>
      </c>
      <c r="H55" s="318" t="s">
        <v>25</v>
      </c>
      <c r="I55" s="318" t="s">
        <v>25</v>
      </c>
      <c r="J55" s="318" t="s">
        <v>2056</v>
      </c>
      <c r="K55" s="318" t="s">
        <v>3209</v>
      </c>
      <c r="L55" s="318" t="s">
        <v>3210</v>
      </c>
      <c r="M55" s="318" t="s">
        <v>3211</v>
      </c>
      <c r="N55" s="352" t="s">
        <v>3212</v>
      </c>
      <c r="O55" s="318" t="s">
        <v>3113</v>
      </c>
      <c r="P55" s="318" t="s">
        <v>429</v>
      </c>
      <c r="Q55" s="318" t="s">
        <v>1094</v>
      </c>
      <c r="R55" s="318" t="s">
        <v>25</v>
      </c>
    </row>
    <row r="56" spans="1:18">
      <c r="A56" s="318">
        <v>1511389</v>
      </c>
      <c r="B56" s="318" t="s">
        <v>57</v>
      </c>
      <c r="C56" s="318" t="s">
        <v>1008</v>
      </c>
      <c r="D56" s="318" t="s">
        <v>1009</v>
      </c>
      <c r="E56" s="318" t="s">
        <v>388</v>
      </c>
      <c r="F56" s="318" t="s">
        <v>1010</v>
      </c>
      <c r="G56" s="318" t="s">
        <v>3213</v>
      </c>
      <c r="H56" s="318" t="s">
        <v>25</v>
      </c>
      <c r="I56" s="318" t="s">
        <v>25</v>
      </c>
      <c r="J56" s="318" t="s">
        <v>2001</v>
      </c>
      <c r="K56" s="318" t="s">
        <v>3214</v>
      </c>
      <c r="L56" s="318" t="s">
        <v>3215</v>
      </c>
      <c r="M56" s="318" t="s">
        <v>3216</v>
      </c>
      <c r="N56" s="318" t="s">
        <v>25</v>
      </c>
      <c r="O56" s="318" t="s">
        <v>389</v>
      </c>
      <c r="P56" s="318" t="s">
        <v>460</v>
      </c>
      <c r="Q56" s="318" t="s">
        <v>1083</v>
      </c>
      <c r="R56" s="318" t="s">
        <v>25</v>
      </c>
    </row>
    <row r="57" spans="1:18">
      <c r="A57" s="318">
        <v>1610066</v>
      </c>
      <c r="B57" s="318" t="s">
        <v>24</v>
      </c>
      <c r="C57" s="318" t="s">
        <v>1008</v>
      </c>
      <c r="D57" s="318" t="s">
        <v>1009</v>
      </c>
      <c r="E57" s="318" t="s">
        <v>710</v>
      </c>
      <c r="F57" s="318" t="s">
        <v>1010</v>
      </c>
      <c r="G57" s="318" t="s">
        <v>1141</v>
      </c>
      <c r="H57" s="318" t="s">
        <v>25</v>
      </c>
      <c r="I57" s="318" t="s">
        <v>25</v>
      </c>
      <c r="J57" s="318" t="s">
        <v>1142</v>
      </c>
      <c r="K57" s="318" t="s">
        <v>1143</v>
      </c>
      <c r="L57" s="318" t="s">
        <v>1144</v>
      </c>
      <c r="M57" s="318" t="s">
        <v>1145</v>
      </c>
      <c r="N57" s="318" t="s">
        <v>1146</v>
      </c>
      <c r="O57" s="318" t="s">
        <v>711</v>
      </c>
      <c r="P57" s="318" t="s">
        <v>716</v>
      </c>
      <c r="Q57" s="318" t="s">
        <v>1058</v>
      </c>
      <c r="R57" s="318" t="s">
        <v>25</v>
      </c>
    </row>
    <row r="58" spans="1:18">
      <c r="A58" s="318">
        <v>1610132</v>
      </c>
      <c r="B58" s="318" t="s">
        <v>149</v>
      </c>
      <c r="C58" s="318" t="s">
        <v>1008</v>
      </c>
      <c r="D58" s="318" t="s">
        <v>1009</v>
      </c>
      <c r="E58" s="318" t="s">
        <v>402</v>
      </c>
      <c r="F58" s="318" t="s">
        <v>1010</v>
      </c>
      <c r="G58" s="318" t="s">
        <v>2068</v>
      </c>
      <c r="H58" s="318" t="s">
        <v>25</v>
      </c>
      <c r="I58" s="318" t="s">
        <v>25</v>
      </c>
      <c r="J58" s="318" t="s">
        <v>2069</v>
      </c>
      <c r="K58" s="318" t="s">
        <v>2070</v>
      </c>
      <c r="L58" s="318" t="s">
        <v>2071</v>
      </c>
      <c r="M58" s="318" t="s">
        <v>2072</v>
      </c>
      <c r="N58" s="318" t="s">
        <v>25</v>
      </c>
      <c r="O58" s="318" t="s">
        <v>403</v>
      </c>
      <c r="P58" s="318" t="s">
        <v>3217</v>
      </c>
      <c r="Q58" s="318" t="s">
        <v>921</v>
      </c>
      <c r="R58" s="318" t="s">
        <v>25</v>
      </c>
    </row>
    <row r="59" spans="1:18">
      <c r="A59" s="318">
        <v>1610306</v>
      </c>
      <c r="B59" s="318" t="s">
        <v>55</v>
      </c>
      <c r="C59" s="318" t="s">
        <v>1008</v>
      </c>
      <c r="D59" s="318" t="s">
        <v>1009</v>
      </c>
      <c r="E59" s="318" t="s">
        <v>402</v>
      </c>
      <c r="F59" s="318" t="s">
        <v>1010</v>
      </c>
      <c r="G59" s="318" t="s">
        <v>3218</v>
      </c>
      <c r="H59" s="318" t="s">
        <v>25</v>
      </c>
      <c r="I59" s="318" t="s">
        <v>25</v>
      </c>
      <c r="J59" s="318" t="s">
        <v>3219</v>
      </c>
      <c r="K59" s="318" t="s">
        <v>3220</v>
      </c>
      <c r="L59" s="318" t="s">
        <v>3221</v>
      </c>
      <c r="M59" s="318" t="s">
        <v>3222</v>
      </c>
      <c r="N59" s="318" t="s">
        <v>25</v>
      </c>
      <c r="O59" s="318" t="s">
        <v>403</v>
      </c>
      <c r="P59" s="318" t="s">
        <v>3223</v>
      </c>
      <c r="Q59" s="318" t="s">
        <v>1083</v>
      </c>
      <c r="R59" s="318" t="s">
        <v>25</v>
      </c>
    </row>
    <row r="60" spans="1:18">
      <c r="A60" s="318">
        <v>1610322</v>
      </c>
      <c r="B60" s="318" t="s">
        <v>29</v>
      </c>
      <c r="C60" s="318" t="s">
        <v>1008</v>
      </c>
      <c r="D60" s="318" t="s">
        <v>1009</v>
      </c>
      <c r="E60" s="318" t="s">
        <v>402</v>
      </c>
      <c r="F60" s="318" t="s">
        <v>1010</v>
      </c>
      <c r="G60" s="318" t="s">
        <v>3224</v>
      </c>
      <c r="H60" s="318" t="s">
        <v>25</v>
      </c>
      <c r="I60" s="318" t="s">
        <v>25</v>
      </c>
      <c r="J60" s="318" t="s">
        <v>3225</v>
      </c>
      <c r="K60" s="318" t="s">
        <v>3226</v>
      </c>
      <c r="L60" s="318" t="s">
        <v>3227</v>
      </c>
      <c r="M60" s="318" t="s">
        <v>3228</v>
      </c>
      <c r="N60" s="318" t="s">
        <v>25</v>
      </c>
      <c r="O60" s="318" t="s">
        <v>403</v>
      </c>
      <c r="P60" s="318" t="s">
        <v>3229</v>
      </c>
      <c r="Q60" s="318" t="s">
        <v>28</v>
      </c>
      <c r="R60" s="318" t="s">
        <v>25</v>
      </c>
    </row>
    <row r="61" spans="1:18">
      <c r="A61" s="318">
        <v>2210668</v>
      </c>
      <c r="B61" s="318" t="s">
        <v>89</v>
      </c>
      <c r="C61" s="318" t="s">
        <v>1008</v>
      </c>
      <c r="D61" s="318" t="s">
        <v>1009</v>
      </c>
      <c r="E61" s="318" t="s">
        <v>402</v>
      </c>
      <c r="F61" s="318" t="s">
        <v>1010</v>
      </c>
      <c r="G61" s="318" t="s">
        <v>2095</v>
      </c>
      <c r="H61" s="318" t="s">
        <v>25</v>
      </c>
      <c r="I61" s="318" t="s">
        <v>25</v>
      </c>
      <c r="J61" s="318" t="s">
        <v>2096</v>
      </c>
      <c r="K61" s="318" t="s">
        <v>2097</v>
      </c>
      <c r="L61" s="318" t="s">
        <v>2098</v>
      </c>
      <c r="M61" s="318" t="s">
        <v>2099</v>
      </c>
      <c r="N61" s="318" t="s">
        <v>25</v>
      </c>
      <c r="O61" s="318" t="s">
        <v>403</v>
      </c>
      <c r="P61" s="318" t="s">
        <v>3230</v>
      </c>
      <c r="Q61" s="318" t="s">
        <v>1058</v>
      </c>
      <c r="R61" s="318" t="s">
        <v>25</v>
      </c>
    </row>
    <row r="62" spans="1:18">
      <c r="A62" s="318">
        <v>2210742</v>
      </c>
      <c r="B62" s="318" t="s">
        <v>34</v>
      </c>
      <c r="C62" s="318" t="s">
        <v>1008</v>
      </c>
      <c r="D62" s="318" t="s">
        <v>1009</v>
      </c>
      <c r="E62" s="318" t="s">
        <v>3107</v>
      </c>
      <c r="F62" s="318" t="s">
        <v>1010</v>
      </c>
      <c r="G62" s="318" t="s">
        <v>3231</v>
      </c>
      <c r="H62" s="318" t="s">
        <v>25</v>
      </c>
      <c r="I62" s="318" t="s">
        <v>25</v>
      </c>
      <c r="J62" s="318" t="s">
        <v>3232</v>
      </c>
      <c r="K62" s="318" t="s">
        <v>3233</v>
      </c>
      <c r="L62" s="318" t="s">
        <v>3234</v>
      </c>
      <c r="M62" s="318" t="s">
        <v>3235</v>
      </c>
      <c r="N62" s="318" t="s">
        <v>3236</v>
      </c>
      <c r="O62" s="318" t="s">
        <v>3113</v>
      </c>
      <c r="P62" s="318" t="s">
        <v>392</v>
      </c>
      <c r="Q62" s="318" t="s">
        <v>1058</v>
      </c>
      <c r="R62" s="318" t="s">
        <v>25</v>
      </c>
    </row>
    <row r="63" spans="1:18">
      <c r="A63" s="318">
        <v>2211203</v>
      </c>
      <c r="B63" s="318" t="s">
        <v>90</v>
      </c>
      <c r="C63" s="318" t="s">
        <v>1008</v>
      </c>
      <c r="D63" s="318" t="s">
        <v>1009</v>
      </c>
      <c r="E63" s="318" t="s">
        <v>402</v>
      </c>
      <c r="F63" s="318" t="s">
        <v>1010</v>
      </c>
      <c r="G63" s="318" t="s">
        <v>3237</v>
      </c>
      <c r="H63" s="318" t="s">
        <v>25</v>
      </c>
      <c r="I63" s="318" t="s">
        <v>25</v>
      </c>
      <c r="J63" s="318" t="s">
        <v>3238</v>
      </c>
      <c r="K63" s="318" t="s">
        <v>3239</v>
      </c>
      <c r="L63" s="318" t="s">
        <v>3240</v>
      </c>
      <c r="M63" s="318" t="s">
        <v>3241</v>
      </c>
      <c r="N63" s="318" t="s">
        <v>25</v>
      </c>
      <c r="O63" s="318" t="s">
        <v>403</v>
      </c>
      <c r="P63" s="318" t="s">
        <v>3242</v>
      </c>
      <c r="Q63" s="318" t="s">
        <v>1058</v>
      </c>
      <c r="R63" s="318" t="s">
        <v>25</v>
      </c>
    </row>
    <row r="64" spans="1:18">
      <c r="A64" s="318">
        <v>2211351</v>
      </c>
      <c r="B64" s="318" t="s">
        <v>145</v>
      </c>
      <c r="C64" s="318" t="s">
        <v>1008</v>
      </c>
      <c r="D64" s="318" t="s">
        <v>1009</v>
      </c>
      <c r="E64" s="318" t="s">
        <v>402</v>
      </c>
      <c r="F64" s="318" t="s">
        <v>1010</v>
      </c>
      <c r="G64" s="318" t="s">
        <v>1158</v>
      </c>
      <c r="H64" s="318" t="s">
        <v>25</v>
      </c>
      <c r="I64" s="318" t="s">
        <v>25</v>
      </c>
      <c r="J64" s="318" t="s">
        <v>1159</v>
      </c>
      <c r="K64" s="318" t="s">
        <v>1160</v>
      </c>
      <c r="L64" s="318" t="s">
        <v>1161</v>
      </c>
      <c r="M64" s="318" t="s">
        <v>1162</v>
      </c>
      <c r="N64" s="318" t="s">
        <v>25</v>
      </c>
      <c r="O64" s="318" t="s">
        <v>403</v>
      </c>
      <c r="P64" s="318" t="s">
        <v>3243</v>
      </c>
      <c r="Q64" s="318" t="s">
        <v>921</v>
      </c>
      <c r="R64" s="318" t="s">
        <v>25</v>
      </c>
    </row>
    <row r="65" spans="1:18" ht="108">
      <c r="A65" s="318">
        <v>2310096</v>
      </c>
      <c r="B65" s="318" t="s">
        <v>61</v>
      </c>
      <c r="C65" s="318" t="s">
        <v>1008</v>
      </c>
      <c r="D65" s="318" t="s">
        <v>1009</v>
      </c>
      <c r="E65" s="318" t="s">
        <v>3107</v>
      </c>
      <c r="F65" s="318" t="s">
        <v>1010</v>
      </c>
      <c r="G65" s="318" t="s">
        <v>2131</v>
      </c>
      <c r="H65" s="318" t="s">
        <v>2132</v>
      </c>
      <c r="I65" s="318" t="s">
        <v>25</v>
      </c>
      <c r="J65" s="318" t="s">
        <v>2133</v>
      </c>
      <c r="K65" s="318" t="s">
        <v>2134</v>
      </c>
      <c r="L65" s="318" t="s">
        <v>2135</v>
      </c>
      <c r="M65" s="318" t="s">
        <v>2136</v>
      </c>
      <c r="N65" s="352" t="s">
        <v>2137</v>
      </c>
      <c r="O65" s="318" t="s">
        <v>3113</v>
      </c>
      <c r="P65" s="318" t="s">
        <v>394</v>
      </c>
      <c r="Q65" s="318" t="s">
        <v>1094</v>
      </c>
      <c r="R65" s="318" t="s">
        <v>25</v>
      </c>
    </row>
    <row r="66" spans="1:18">
      <c r="A66" s="318">
        <v>2410359</v>
      </c>
      <c r="B66" s="318" t="s">
        <v>39</v>
      </c>
      <c r="C66" s="318" t="s">
        <v>1008</v>
      </c>
      <c r="D66" s="318" t="s">
        <v>1009</v>
      </c>
      <c r="E66" s="318" t="s">
        <v>402</v>
      </c>
      <c r="F66" s="318" t="s">
        <v>1010</v>
      </c>
      <c r="G66" s="318" t="s">
        <v>3244</v>
      </c>
      <c r="H66" s="318" t="s">
        <v>25</v>
      </c>
      <c r="I66" s="318" t="s">
        <v>25</v>
      </c>
      <c r="J66" s="318" t="s">
        <v>1168</v>
      </c>
      <c r="K66" s="318" t="s">
        <v>3245</v>
      </c>
      <c r="L66" s="318" t="s">
        <v>3246</v>
      </c>
      <c r="M66" s="318" t="s">
        <v>3247</v>
      </c>
      <c r="N66" s="318" t="s">
        <v>25</v>
      </c>
      <c r="O66" s="318" t="s">
        <v>403</v>
      </c>
      <c r="P66" s="318" t="s">
        <v>3248</v>
      </c>
      <c r="Q66" s="318" t="s">
        <v>28</v>
      </c>
      <c r="R66" s="318" t="s">
        <v>25</v>
      </c>
    </row>
    <row r="67" spans="1:18">
      <c r="A67" s="318">
        <v>2410664</v>
      </c>
      <c r="B67" s="318" t="s">
        <v>29</v>
      </c>
      <c r="C67" s="318" t="s">
        <v>1008</v>
      </c>
      <c r="D67" s="318" t="s">
        <v>1009</v>
      </c>
      <c r="E67" s="318" t="s">
        <v>388</v>
      </c>
      <c r="F67" s="318" t="s">
        <v>1010</v>
      </c>
      <c r="G67" s="318" t="s">
        <v>3249</v>
      </c>
      <c r="H67" s="318" t="s">
        <v>25</v>
      </c>
      <c r="I67" s="318" t="s">
        <v>25</v>
      </c>
      <c r="J67" s="318" t="s">
        <v>2140</v>
      </c>
      <c r="K67" s="318" t="s">
        <v>3250</v>
      </c>
      <c r="L67" s="318" t="s">
        <v>3251</v>
      </c>
      <c r="M67" s="318" t="s">
        <v>3252</v>
      </c>
      <c r="N67" s="318" t="s">
        <v>25</v>
      </c>
      <c r="O67" s="318" t="s">
        <v>389</v>
      </c>
      <c r="P67" s="318" t="s">
        <v>414</v>
      </c>
      <c r="Q67" s="318" t="s">
        <v>28</v>
      </c>
      <c r="R67" s="318" t="s">
        <v>25</v>
      </c>
    </row>
    <row r="68" spans="1:18">
      <c r="A68" s="318">
        <v>2410755</v>
      </c>
      <c r="B68" s="318" t="s">
        <v>67</v>
      </c>
      <c r="C68" s="318" t="s">
        <v>1008</v>
      </c>
      <c r="D68" s="318" t="s">
        <v>1009</v>
      </c>
      <c r="E68" s="318" t="s">
        <v>402</v>
      </c>
      <c r="F68" s="318" t="s">
        <v>1010</v>
      </c>
      <c r="G68" s="318" t="s">
        <v>3253</v>
      </c>
      <c r="H68" s="318" t="s">
        <v>25</v>
      </c>
      <c r="I68" s="318" t="s">
        <v>25</v>
      </c>
      <c r="J68" s="318" t="s">
        <v>3254</v>
      </c>
      <c r="K68" s="318" t="s">
        <v>3255</v>
      </c>
      <c r="L68" s="318" t="s">
        <v>3256</v>
      </c>
      <c r="M68" s="318" t="s">
        <v>3257</v>
      </c>
      <c r="N68" s="318" t="s">
        <v>25</v>
      </c>
      <c r="O68" s="318" t="s">
        <v>403</v>
      </c>
      <c r="P68" s="318" t="s">
        <v>3258</v>
      </c>
      <c r="Q68" s="318" t="s">
        <v>1058</v>
      </c>
      <c r="R68" s="318" t="s">
        <v>25</v>
      </c>
    </row>
    <row r="69" spans="1:18">
      <c r="A69" s="318">
        <v>2610180</v>
      </c>
      <c r="B69" s="318" t="s">
        <v>63</v>
      </c>
      <c r="C69" s="318" t="s">
        <v>1008</v>
      </c>
      <c r="D69" s="318" t="s">
        <v>1009</v>
      </c>
      <c r="E69" s="318" t="s">
        <v>388</v>
      </c>
      <c r="F69" s="318" t="s">
        <v>1010</v>
      </c>
      <c r="G69" s="318" t="s">
        <v>1172</v>
      </c>
      <c r="H69" s="318" t="s">
        <v>1173</v>
      </c>
      <c r="I69" s="318" t="s">
        <v>25</v>
      </c>
      <c r="J69" s="318" t="s">
        <v>1174</v>
      </c>
      <c r="K69" s="318" t="s">
        <v>1175</v>
      </c>
      <c r="L69" s="318" t="s">
        <v>1176</v>
      </c>
      <c r="M69" s="318" t="s">
        <v>1177</v>
      </c>
      <c r="N69" s="318" t="s">
        <v>25</v>
      </c>
      <c r="O69" s="318" t="s">
        <v>389</v>
      </c>
      <c r="P69" s="318" t="s">
        <v>3259</v>
      </c>
      <c r="Q69" s="318" t="s">
        <v>1016</v>
      </c>
      <c r="R69" s="318" t="s">
        <v>25</v>
      </c>
    </row>
    <row r="70" spans="1:18">
      <c r="A70" s="318">
        <v>2610230</v>
      </c>
      <c r="B70" s="318" t="s">
        <v>43</v>
      </c>
      <c r="C70" s="318" t="s">
        <v>1008</v>
      </c>
      <c r="D70" s="318" t="s">
        <v>1009</v>
      </c>
      <c r="E70" s="318" t="s">
        <v>3107</v>
      </c>
      <c r="F70" s="318" t="s">
        <v>1010</v>
      </c>
      <c r="G70" s="318" t="s">
        <v>1511</v>
      </c>
      <c r="H70" s="318" t="s">
        <v>25</v>
      </c>
      <c r="I70" s="318" t="s">
        <v>25</v>
      </c>
      <c r="J70" s="318" t="s">
        <v>1512</v>
      </c>
      <c r="K70" s="318" t="s">
        <v>1513</v>
      </c>
      <c r="L70" s="318" t="s">
        <v>1514</v>
      </c>
      <c r="M70" s="318" t="s">
        <v>1515</v>
      </c>
      <c r="N70" s="318" t="s">
        <v>1516</v>
      </c>
      <c r="O70" s="318" t="s">
        <v>3113</v>
      </c>
      <c r="P70" s="318" t="s">
        <v>464</v>
      </c>
      <c r="Q70" s="318" t="s">
        <v>1051</v>
      </c>
      <c r="R70" s="318" t="s">
        <v>25</v>
      </c>
    </row>
    <row r="71" spans="1:18">
      <c r="A71" s="318">
        <v>2610628</v>
      </c>
      <c r="B71" s="318" t="s">
        <v>79</v>
      </c>
      <c r="C71" s="318" t="s">
        <v>1008</v>
      </c>
      <c r="D71" s="318" t="s">
        <v>1009</v>
      </c>
      <c r="E71" s="318" t="s">
        <v>402</v>
      </c>
      <c r="F71" s="318" t="s">
        <v>1010</v>
      </c>
      <c r="G71" s="318" t="s">
        <v>1183</v>
      </c>
      <c r="H71" s="318" t="s">
        <v>25</v>
      </c>
      <c r="I71" s="318" t="s">
        <v>25</v>
      </c>
      <c r="J71" s="318" t="s">
        <v>1184</v>
      </c>
      <c r="K71" s="318" t="s">
        <v>1185</v>
      </c>
      <c r="L71" s="318" t="s">
        <v>1186</v>
      </c>
      <c r="M71" s="318" t="s">
        <v>1187</v>
      </c>
      <c r="N71" s="318" t="s">
        <v>25</v>
      </c>
      <c r="O71" s="318" t="s">
        <v>403</v>
      </c>
      <c r="P71" s="318" t="s">
        <v>3260</v>
      </c>
      <c r="Q71" s="318" t="s">
        <v>1016</v>
      </c>
      <c r="R71" s="318" t="s">
        <v>25</v>
      </c>
    </row>
    <row r="72" spans="1:18" ht="72">
      <c r="A72" s="318">
        <v>2710360</v>
      </c>
      <c r="B72" s="318" t="s">
        <v>41</v>
      </c>
      <c r="C72" s="318" t="s">
        <v>1008</v>
      </c>
      <c r="D72" s="318" t="s">
        <v>1009</v>
      </c>
      <c r="E72" s="318" t="s">
        <v>3074</v>
      </c>
      <c r="F72" s="318" t="s">
        <v>1010</v>
      </c>
      <c r="G72" s="318" t="s">
        <v>2197</v>
      </c>
      <c r="H72" s="318" t="s">
        <v>25</v>
      </c>
      <c r="I72" s="318" t="s">
        <v>25</v>
      </c>
      <c r="J72" s="318" t="s">
        <v>2198</v>
      </c>
      <c r="K72" s="318" t="s">
        <v>2199</v>
      </c>
      <c r="L72" s="318" t="s">
        <v>2200</v>
      </c>
      <c r="M72" s="318" t="s">
        <v>2201</v>
      </c>
      <c r="N72" s="352" t="s">
        <v>2202</v>
      </c>
      <c r="O72" s="318" t="s">
        <v>3075</v>
      </c>
      <c r="P72" s="318" t="s">
        <v>704</v>
      </c>
      <c r="Q72" s="318" t="s">
        <v>1058</v>
      </c>
      <c r="R72" s="318" t="s">
        <v>25</v>
      </c>
    </row>
    <row r="73" spans="1:18" ht="54">
      <c r="A73" s="318">
        <v>2710741</v>
      </c>
      <c r="B73" s="318" t="s">
        <v>158</v>
      </c>
      <c r="C73" s="318" t="s">
        <v>1008</v>
      </c>
      <c r="D73" s="318" t="s">
        <v>1009</v>
      </c>
      <c r="E73" s="318" t="s">
        <v>402</v>
      </c>
      <c r="F73" s="318" t="s">
        <v>1010</v>
      </c>
      <c r="G73" s="318" t="s">
        <v>2204</v>
      </c>
      <c r="H73" s="318" t="s">
        <v>25</v>
      </c>
      <c r="I73" s="318" t="s">
        <v>25</v>
      </c>
      <c r="J73" s="318" t="s">
        <v>2205</v>
      </c>
      <c r="K73" s="318" t="s">
        <v>2206</v>
      </c>
      <c r="L73" s="318" t="s">
        <v>2207</v>
      </c>
      <c r="M73" s="318" t="s">
        <v>2208</v>
      </c>
      <c r="N73" s="352" t="s">
        <v>37</v>
      </c>
      <c r="O73" s="318" t="s">
        <v>403</v>
      </c>
      <c r="P73" s="318" t="s">
        <v>3261</v>
      </c>
      <c r="Q73" s="318" t="s">
        <v>1094</v>
      </c>
      <c r="R73" s="318" t="s">
        <v>25</v>
      </c>
    </row>
    <row r="74" spans="1:18">
      <c r="A74" s="318">
        <v>2710774</v>
      </c>
      <c r="B74" s="318" t="s">
        <v>136</v>
      </c>
      <c r="C74" s="318" t="s">
        <v>1008</v>
      </c>
      <c r="D74" s="318" t="s">
        <v>1009</v>
      </c>
      <c r="E74" s="318" t="s">
        <v>402</v>
      </c>
      <c r="F74" s="318" t="s">
        <v>1010</v>
      </c>
      <c r="G74" s="318" t="s">
        <v>2210</v>
      </c>
      <c r="H74" s="318" t="s">
        <v>25</v>
      </c>
      <c r="I74" s="318" t="s">
        <v>25</v>
      </c>
      <c r="J74" s="318" t="s">
        <v>2198</v>
      </c>
      <c r="K74" s="318" t="s">
        <v>2211</v>
      </c>
      <c r="L74" s="318" t="s">
        <v>2212</v>
      </c>
      <c r="M74" s="318" t="s">
        <v>25</v>
      </c>
      <c r="N74" s="318" t="s">
        <v>25</v>
      </c>
      <c r="O74" s="318" t="s">
        <v>403</v>
      </c>
      <c r="P74" s="318" t="s">
        <v>3262</v>
      </c>
      <c r="Q74" s="318" t="s">
        <v>1058</v>
      </c>
      <c r="R74" s="318" t="s">
        <v>25</v>
      </c>
    </row>
    <row r="75" spans="1:18" ht="54">
      <c r="A75" s="318">
        <v>2710881</v>
      </c>
      <c r="B75" s="318" t="s">
        <v>45</v>
      </c>
      <c r="C75" s="318" t="s">
        <v>1008</v>
      </c>
      <c r="D75" s="318" t="s">
        <v>1009</v>
      </c>
      <c r="E75" s="318" t="s">
        <v>402</v>
      </c>
      <c r="F75" s="318" t="s">
        <v>1010</v>
      </c>
      <c r="G75" s="318" t="s">
        <v>3263</v>
      </c>
      <c r="H75" s="318" t="s">
        <v>25</v>
      </c>
      <c r="I75" s="318" t="s">
        <v>25</v>
      </c>
      <c r="J75" s="318" t="s">
        <v>3264</v>
      </c>
      <c r="K75" s="318" t="s">
        <v>3265</v>
      </c>
      <c r="L75" s="318" t="s">
        <v>3266</v>
      </c>
      <c r="M75" s="318" t="s">
        <v>3267</v>
      </c>
      <c r="N75" s="352" t="s">
        <v>384</v>
      </c>
      <c r="O75" s="318" t="s">
        <v>403</v>
      </c>
      <c r="P75" s="318" t="s">
        <v>3268</v>
      </c>
      <c r="Q75" s="318" t="s">
        <v>28</v>
      </c>
      <c r="R75" s="318" t="s">
        <v>25</v>
      </c>
    </row>
    <row r="76" spans="1:18">
      <c r="A76" s="318">
        <v>2710899</v>
      </c>
      <c r="B76" s="318" t="s">
        <v>88</v>
      </c>
      <c r="C76" s="318" t="s">
        <v>1008</v>
      </c>
      <c r="D76" s="318" t="s">
        <v>1009</v>
      </c>
      <c r="E76" s="318" t="s">
        <v>388</v>
      </c>
      <c r="F76" s="318" t="s">
        <v>1010</v>
      </c>
      <c r="G76" s="318" t="s">
        <v>2214</v>
      </c>
      <c r="H76" s="318" t="s">
        <v>2215</v>
      </c>
      <c r="I76" s="318" t="s">
        <v>25</v>
      </c>
      <c r="J76" s="318" t="s">
        <v>2216</v>
      </c>
      <c r="K76" s="318" t="s">
        <v>2217</v>
      </c>
      <c r="L76" s="318" t="s">
        <v>2218</v>
      </c>
      <c r="M76" s="318" t="s">
        <v>2219</v>
      </c>
      <c r="N76" s="318" t="s">
        <v>25</v>
      </c>
      <c r="O76" s="318" t="s">
        <v>389</v>
      </c>
      <c r="P76" s="318" t="s">
        <v>418</v>
      </c>
      <c r="Q76" s="318" t="s">
        <v>921</v>
      </c>
      <c r="R76" s="318" t="s">
        <v>25</v>
      </c>
    </row>
    <row r="77" spans="1:18" ht="72">
      <c r="A77" s="318">
        <v>2810368</v>
      </c>
      <c r="B77" s="318" t="s">
        <v>49</v>
      </c>
      <c r="C77" s="318" t="s">
        <v>1008</v>
      </c>
      <c r="D77" s="318" t="s">
        <v>1009</v>
      </c>
      <c r="E77" s="318" t="s">
        <v>3107</v>
      </c>
      <c r="F77" s="318" t="s">
        <v>1010</v>
      </c>
      <c r="G77" s="318" t="s">
        <v>3269</v>
      </c>
      <c r="H77" s="318" t="s">
        <v>25</v>
      </c>
      <c r="I77" s="318" t="s">
        <v>25</v>
      </c>
      <c r="J77" s="318" t="s">
        <v>3270</v>
      </c>
      <c r="K77" s="318" t="s">
        <v>3271</v>
      </c>
      <c r="L77" s="318" t="s">
        <v>3272</v>
      </c>
      <c r="M77" s="318" t="s">
        <v>25</v>
      </c>
      <c r="N77" s="352" t="s">
        <v>3273</v>
      </c>
      <c r="O77" s="318" t="s">
        <v>3113</v>
      </c>
      <c r="P77" s="318" t="s">
        <v>400</v>
      </c>
      <c r="Q77" s="318" t="s">
        <v>1827</v>
      </c>
      <c r="R77" s="318" t="s">
        <v>25</v>
      </c>
    </row>
    <row r="78" spans="1:18">
      <c r="A78" s="318">
        <v>2810418</v>
      </c>
      <c r="B78" s="318" t="s">
        <v>41</v>
      </c>
      <c r="C78" s="318" t="s">
        <v>1008</v>
      </c>
      <c r="D78" s="318" t="s">
        <v>1009</v>
      </c>
      <c r="E78" s="318" t="s">
        <v>388</v>
      </c>
      <c r="F78" s="318" t="s">
        <v>1010</v>
      </c>
      <c r="G78" s="318" t="s">
        <v>1188</v>
      </c>
      <c r="H78" s="318" t="s">
        <v>25</v>
      </c>
      <c r="I78" s="318" t="s">
        <v>25</v>
      </c>
      <c r="J78" s="318" t="s">
        <v>1189</v>
      </c>
      <c r="K78" s="318" t="s">
        <v>1190</v>
      </c>
      <c r="L78" s="318" t="s">
        <v>1191</v>
      </c>
      <c r="M78" s="318" t="s">
        <v>1192</v>
      </c>
      <c r="N78" s="318" t="s">
        <v>25</v>
      </c>
      <c r="O78" s="318" t="s">
        <v>389</v>
      </c>
      <c r="P78" s="318" t="s">
        <v>3274</v>
      </c>
      <c r="Q78" s="318" t="s">
        <v>1083</v>
      </c>
      <c r="R78" s="318" t="s">
        <v>25</v>
      </c>
    </row>
    <row r="79" spans="1:18">
      <c r="A79" s="318">
        <v>3110966</v>
      </c>
      <c r="B79" s="318" t="s">
        <v>100</v>
      </c>
      <c r="C79" s="318" t="s">
        <v>1008</v>
      </c>
      <c r="D79" s="318" t="s">
        <v>1009</v>
      </c>
      <c r="E79" s="318" t="s">
        <v>402</v>
      </c>
      <c r="F79" s="318" t="s">
        <v>1010</v>
      </c>
      <c r="G79" s="318" t="s">
        <v>2246</v>
      </c>
      <c r="H79" s="318" t="s">
        <v>25</v>
      </c>
      <c r="I79" s="318" t="s">
        <v>25</v>
      </c>
      <c r="J79" s="318" t="s">
        <v>2247</v>
      </c>
      <c r="K79" s="318" t="s">
        <v>2248</v>
      </c>
      <c r="L79" s="318" t="s">
        <v>2249</v>
      </c>
      <c r="M79" s="318" t="s">
        <v>2250</v>
      </c>
      <c r="N79" s="318" t="s">
        <v>25</v>
      </c>
      <c r="O79" s="318" t="s">
        <v>403</v>
      </c>
      <c r="P79" s="318" t="s">
        <v>3275</v>
      </c>
      <c r="Q79" s="318" t="s">
        <v>1058</v>
      </c>
      <c r="R79" s="318" t="s">
        <v>25</v>
      </c>
    </row>
    <row r="80" spans="1:18">
      <c r="A80" s="318">
        <v>3510272</v>
      </c>
      <c r="B80" s="318" t="s">
        <v>113</v>
      </c>
      <c r="C80" s="318" t="s">
        <v>1008</v>
      </c>
      <c r="D80" s="318" t="s">
        <v>1009</v>
      </c>
      <c r="E80" s="318" t="s">
        <v>402</v>
      </c>
      <c r="F80" s="318" t="s">
        <v>1010</v>
      </c>
      <c r="G80" s="318" t="s">
        <v>2258</v>
      </c>
      <c r="H80" s="318" t="s">
        <v>25</v>
      </c>
      <c r="I80" s="318" t="s">
        <v>25</v>
      </c>
      <c r="J80" s="318" t="s">
        <v>2259</v>
      </c>
      <c r="K80" s="318" t="s">
        <v>2260</v>
      </c>
      <c r="L80" s="318" t="s">
        <v>2261</v>
      </c>
      <c r="M80" s="318" t="s">
        <v>2262</v>
      </c>
      <c r="N80" s="318" t="s">
        <v>2263</v>
      </c>
      <c r="O80" s="318" t="s">
        <v>403</v>
      </c>
      <c r="P80" s="318" t="s">
        <v>3276</v>
      </c>
      <c r="Q80" s="318" t="s">
        <v>1058</v>
      </c>
      <c r="R80" s="318" t="s">
        <v>25</v>
      </c>
    </row>
    <row r="81" spans="1:18">
      <c r="A81" s="318">
        <v>3610387</v>
      </c>
      <c r="B81" s="318" t="s">
        <v>112</v>
      </c>
      <c r="C81" s="318" t="s">
        <v>1008</v>
      </c>
      <c r="D81" s="318" t="s">
        <v>1009</v>
      </c>
      <c r="E81" s="318" t="s">
        <v>402</v>
      </c>
      <c r="F81" s="318" t="s">
        <v>1010</v>
      </c>
      <c r="G81" s="318" t="s">
        <v>3277</v>
      </c>
      <c r="H81" s="318" t="s">
        <v>25</v>
      </c>
      <c r="I81" s="318" t="s">
        <v>25</v>
      </c>
      <c r="J81" s="318" t="s">
        <v>3278</v>
      </c>
      <c r="K81" s="318" t="s">
        <v>3279</v>
      </c>
      <c r="L81" s="318" t="s">
        <v>3280</v>
      </c>
      <c r="M81" s="318" t="s">
        <v>3281</v>
      </c>
      <c r="N81" s="318" t="s">
        <v>25</v>
      </c>
      <c r="O81" s="318" t="s">
        <v>403</v>
      </c>
      <c r="P81" s="318" t="s">
        <v>3282</v>
      </c>
      <c r="Q81" s="318" t="s">
        <v>1058</v>
      </c>
      <c r="R81" s="318" t="s">
        <v>25</v>
      </c>
    </row>
    <row r="82" spans="1:18">
      <c r="A82" s="318">
        <v>3610460</v>
      </c>
      <c r="B82" s="318" t="s">
        <v>81</v>
      </c>
      <c r="C82" s="318" t="s">
        <v>1008</v>
      </c>
      <c r="D82" s="318" t="s">
        <v>1009</v>
      </c>
      <c r="E82" s="318" t="s">
        <v>402</v>
      </c>
      <c r="F82" s="318" t="s">
        <v>1010</v>
      </c>
      <c r="G82" s="318" t="s">
        <v>3283</v>
      </c>
      <c r="H82" s="318" t="s">
        <v>25</v>
      </c>
      <c r="I82" s="318" t="s">
        <v>25</v>
      </c>
      <c r="J82" s="318" t="s">
        <v>2267</v>
      </c>
      <c r="K82" s="318" t="s">
        <v>3284</v>
      </c>
      <c r="L82" s="318" t="s">
        <v>3285</v>
      </c>
      <c r="M82" s="318" t="s">
        <v>3286</v>
      </c>
      <c r="N82" s="318" t="s">
        <v>25</v>
      </c>
      <c r="O82" s="318" t="s">
        <v>403</v>
      </c>
      <c r="P82" s="318" t="s">
        <v>3287</v>
      </c>
      <c r="Q82" s="318" t="s">
        <v>1058</v>
      </c>
      <c r="R82" s="318" t="s">
        <v>25</v>
      </c>
    </row>
    <row r="83" spans="1:18" ht="108">
      <c r="A83" s="318">
        <v>3610478</v>
      </c>
      <c r="B83" s="318" t="s">
        <v>41</v>
      </c>
      <c r="C83" s="318" t="s">
        <v>1008</v>
      </c>
      <c r="D83" s="318" t="s">
        <v>1009</v>
      </c>
      <c r="E83" s="318" t="s">
        <v>3107</v>
      </c>
      <c r="F83" s="318" t="s">
        <v>1010</v>
      </c>
      <c r="G83" s="318" t="s">
        <v>2265</v>
      </c>
      <c r="H83" s="318" t="s">
        <v>2266</v>
      </c>
      <c r="I83" s="318" t="s">
        <v>25</v>
      </c>
      <c r="J83" s="318" t="s">
        <v>2267</v>
      </c>
      <c r="K83" s="318" t="s">
        <v>2268</v>
      </c>
      <c r="L83" s="318" t="s">
        <v>2269</v>
      </c>
      <c r="M83" s="318" t="s">
        <v>2270</v>
      </c>
      <c r="N83" s="352" t="s">
        <v>2271</v>
      </c>
      <c r="O83" s="318" t="s">
        <v>3113</v>
      </c>
      <c r="P83" s="318" t="s">
        <v>686</v>
      </c>
      <c r="Q83" s="318" t="s">
        <v>1058</v>
      </c>
      <c r="R83" s="318" t="s">
        <v>25</v>
      </c>
    </row>
    <row r="84" spans="1:18" ht="108">
      <c r="A84" s="318">
        <v>5110261</v>
      </c>
      <c r="B84" s="318" t="s">
        <v>24</v>
      </c>
      <c r="C84" s="318" t="s">
        <v>1008</v>
      </c>
      <c r="D84" s="318" t="s">
        <v>1009</v>
      </c>
      <c r="E84" s="318" t="s">
        <v>3074</v>
      </c>
      <c r="F84" s="318" t="s">
        <v>1010</v>
      </c>
      <c r="G84" s="318" t="s">
        <v>1193</v>
      </c>
      <c r="H84" s="318" t="s">
        <v>25</v>
      </c>
      <c r="I84" s="318" t="s">
        <v>25</v>
      </c>
      <c r="J84" s="318" t="s">
        <v>1194</v>
      </c>
      <c r="K84" s="318" t="s">
        <v>1195</v>
      </c>
      <c r="L84" s="318" t="s">
        <v>1196</v>
      </c>
      <c r="M84" s="318" t="s">
        <v>1197</v>
      </c>
      <c r="N84" s="352" t="s">
        <v>1198</v>
      </c>
      <c r="O84" s="318" t="s">
        <v>3075</v>
      </c>
      <c r="P84" s="318" t="s">
        <v>699</v>
      </c>
      <c r="Q84" s="318" t="s">
        <v>28</v>
      </c>
      <c r="R84" s="318" t="s">
        <v>25</v>
      </c>
    </row>
    <row r="85" spans="1:18">
      <c r="A85" s="318">
        <v>5112028</v>
      </c>
      <c r="B85" s="318" t="s">
        <v>144</v>
      </c>
      <c r="C85" s="318" t="s">
        <v>1008</v>
      </c>
      <c r="D85" s="318" t="s">
        <v>1009</v>
      </c>
      <c r="E85" s="318" t="s">
        <v>402</v>
      </c>
      <c r="F85" s="318" t="s">
        <v>1010</v>
      </c>
      <c r="G85" s="318" t="s">
        <v>3288</v>
      </c>
      <c r="H85" s="318" t="s">
        <v>25</v>
      </c>
      <c r="I85" s="318" t="s">
        <v>25</v>
      </c>
      <c r="J85" s="318" t="s">
        <v>1263</v>
      </c>
      <c r="K85" s="318" t="s">
        <v>3289</v>
      </c>
      <c r="L85" s="318" t="s">
        <v>3290</v>
      </c>
      <c r="M85" s="318" t="s">
        <v>25</v>
      </c>
      <c r="N85" s="318" t="s">
        <v>25</v>
      </c>
      <c r="O85" s="318" t="s">
        <v>403</v>
      </c>
      <c r="P85" s="318" t="s">
        <v>3291</v>
      </c>
      <c r="Q85" s="318" t="s">
        <v>1058</v>
      </c>
      <c r="R85" s="318" t="s">
        <v>25</v>
      </c>
    </row>
    <row r="86" spans="1:18" ht="54">
      <c r="A86" s="318">
        <v>5112465</v>
      </c>
      <c r="B86" s="318" t="s">
        <v>45</v>
      </c>
      <c r="C86" s="318" t="s">
        <v>1008</v>
      </c>
      <c r="D86" s="318" t="s">
        <v>1009</v>
      </c>
      <c r="E86" s="318" t="s">
        <v>3107</v>
      </c>
      <c r="F86" s="318" t="s">
        <v>1010</v>
      </c>
      <c r="G86" s="318" t="s">
        <v>2290</v>
      </c>
      <c r="H86" s="318" t="s">
        <v>25</v>
      </c>
      <c r="I86" s="318" t="s">
        <v>25</v>
      </c>
      <c r="J86" s="318" t="s">
        <v>2291</v>
      </c>
      <c r="K86" s="318" t="s">
        <v>2292</v>
      </c>
      <c r="L86" s="318" t="s">
        <v>2293</v>
      </c>
      <c r="M86" s="318" t="s">
        <v>25</v>
      </c>
      <c r="N86" s="352" t="s">
        <v>2294</v>
      </c>
      <c r="O86" s="318" t="s">
        <v>3113</v>
      </c>
      <c r="P86" s="318" t="s">
        <v>398</v>
      </c>
      <c r="Q86" s="318" t="s">
        <v>1051</v>
      </c>
      <c r="R86" s="318" t="s">
        <v>25</v>
      </c>
    </row>
    <row r="87" spans="1:18" ht="72">
      <c r="A87" s="318">
        <v>5112853</v>
      </c>
      <c r="B87" s="318" t="s">
        <v>49</v>
      </c>
      <c r="C87" s="318" t="s">
        <v>1008</v>
      </c>
      <c r="D87" s="318" t="s">
        <v>1009</v>
      </c>
      <c r="E87" s="318" t="s">
        <v>3074</v>
      </c>
      <c r="F87" s="318" t="s">
        <v>1010</v>
      </c>
      <c r="G87" s="318" t="s">
        <v>3292</v>
      </c>
      <c r="H87" s="318" t="s">
        <v>25</v>
      </c>
      <c r="I87" s="318" t="s">
        <v>25</v>
      </c>
      <c r="J87" s="318" t="s">
        <v>3293</v>
      </c>
      <c r="K87" s="318" t="s">
        <v>3294</v>
      </c>
      <c r="L87" s="318" t="s">
        <v>3295</v>
      </c>
      <c r="M87" s="318" t="s">
        <v>3296</v>
      </c>
      <c r="N87" s="352" t="s">
        <v>3297</v>
      </c>
      <c r="O87" s="318" t="s">
        <v>3075</v>
      </c>
      <c r="P87" s="318" t="s">
        <v>390</v>
      </c>
      <c r="Q87" s="318" t="s">
        <v>1058</v>
      </c>
      <c r="R87" s="318" t="s">
        <v>25</v>
      </c>
    </row>
    <row r="88" spans="1:18">
      <c r="A88" s="318">
        <v>5113232</v>
      </c>
      <c r="B88" s="318" t="s">
        <v>132</v>
      </c>
      <c r="C88" s="318" t="s">
        <v>1008</v>
      </c>
      <c r="D88" s="318" t="s">
        <v>1009</v>
      </c>
      <c r="E88" s="318" t="s">
        <v>402</v>
      </c>
      <c r="F88" s="318" t="s">
        <v>1010</v>
      </c>
      <c r="G88" s="318" t="s">
        <v>2308</v>
      </c>
      <c r="H88" s="318" t="s">
        <v>25</v>
      </c>
      <c r="I88" s="318" t="s">
        <v>25</v>
      </c>
      <c r="J88" s="318" t="s">
        <v>1536</v>
      </c>
      <c r="K88" s="318" t="s">
        <v>2309</v>
      </c>
      <c r="L88" s="318" t="s">
        <v>2310</v>
      </c>
      <c r="M88" s="318" t="s">
        <v>2311</v>
      </c>
      <c r="N88" s="318" t="s">
        <v>25</v>
      </c>
      <c r="O88" s="318" t="s">
        <v>403</v>
      </c>
      <c r="P88" s="318" t="s">
        <v>3298</v>
      </c>
      <c r="Q88" s="318" t="s">
        <v>1058</v>
      </c>
      <c r="R88" s="318" t="s">
        <v>25</v>
      </c>
    </row>
    <row r="89" spans="1:18" ht="72">
      <c r="A89" s="318">
        <v>5114396</v>
      </c>
      <c r="B89" s="318" t="s">
        <v>39</v>
      </c>
      <c r="C89" s="318" t="s">
        <v>1008</v>
      </c>
      <c r="D89" s="318" t="s">
        <v>1009</v>
      </c>
      <c r="E89" s="318" t="s">
        <v>3107</v>
      </c>
      <c r="F89" s="318" t="s">
        <v>1010</v>
      </c>
      <c r="G89" s="318" t="s">
        <v>3299</v>
      </c>
      <c r="H89" s="318" t="s">
        <v>25</v>
      </c>
      <c r="I89" s="318" t="s">
        <v>25</v>
      </c>
      <c r="J89" s="318" t="s">
        <v>3300</v>
      </c>
      <c r="K89" s="318" t="s">
        <v>3301</v>
      </c>
      <c r="L89" s="318" t="s">
        <v>3302</v>
      </c>
      <c r="M89" s="318" t="s">
        <v>3303</v>
      </c>
      <c r="N89" s="352" t="s">
        <v>3304</v>
      </c>
      <c r="O89" s="318" t="s">
        <v>3113</v>
      </c>
      <c r="P89" s="318" t="s">
        <v>699</v>
      </c>
      <c r="Q89" s="318" t="s">
        <v>1058</v>
      </c>
      <c r="R89" s="318" t="s">
        <v>25</v>
      </c>
    </row>
    <row r="90" spans="1:18">
      <c r="A90" s="318">
        <v>5114461</v>
      </c>
      <c r="B90" s="318" t="s">
        <v>138</v>
      </c>
      <c r="C90" s="318" t="s">
        <v>1008</v>
      </c>
      <c r="D90" s="318" t="s">
        <v>1009</v>
      </c>
      <c r="E90" s="318" t="s">
        <v>402</v>
      </c>
      <c r="F90" s="318" t="s">
        <v>1010</v>
      </c>
      <c r="G90" s="318" t="s">
        <v>2340</v>
      </c>
      <c r="H90" s="318" t="s">
        <v>25</v>
      </c>
      <c r="I90" s="318" t="s">
        <v>25</v>
      </c>
      <c r="J90" s="318" t="s">
        <v>1536</v>
      </c>
      <c r="K90" s="318" t="s">
        <v>2341</v>
      </c>
      <c r="L90" s="318" t="s">
        <v>2342</v>
      </c>
      <c r="M90" s="318" t="s">
        <v>25</v>
      </c>
      <c r="N90" s="318" t="s">
        <v>25</v>
      </c>
      <c r="O90" s="318" t="s">
        <v>403</v>
      </c>
      <c r="P90" s="318" t="s">
        <v>3305</v>
      </c>
      <c r="Q90" s="318" t="s">
        <v>1058</v>
      </c>
      <c r="R90" s="318" t="s">
        <v>25</v>
      </c>
    </row>
    <row r="91" spans="1:18">
      <c r="A91" s="318">
        <v>5114750</v>
      </c>
      <c r="B91" s="318" t="s">
        <v>82</v>
      </c>
      <c r="C91" s="318" t="s">
        <v>1008</v>
      </c>
      <c r="D91" s="318" t="s">
        <v>1009</v>
      </c>
      <c r="E91" s="318" t="s">
        <v>402</v>
      </c>
      <c r="F91" s="318" t="s">
        <v>1010</v>
      </c>
      <c r="G91" s="318" t="s">
        <v>2355</v>
      </c>
      <c r="H91" s="318" t="s">
        <v>25</v>
      </c>
      <c r="I91" s="318" t="s">
        <v>25</v>
      </c>
      <c r="J91" s="318" t="s">
        <v>2356</v>
      </c>
      <c r="K91" s="318" t="s">
        <v>2357</v>
      </c>
      <c r="L91" s="318" t="s">
        <v>2358</v>
      </c>
      <c r="M91" s="318" t="s">
        <v>2359</v>
      </c>
      <c r="N91" s="318" t="s">
        <v>25</v>
      </c>
      <c r="O91" s="318" t="s">
        <v>403</v>
      </c>
      <c r="P91" s="318" t="s">
        <v>3306</v>
      </c>
      <c r="Q91" s="318" t="s">
        <v>1058</v>
      </c>
      <c r="R91" s="318" t="s">
        <v>25</v>
      </c>
    </row>
    <row r="92" spans="1:18">
      <c r="A92" s="318">
        <v>5115195</v>
      </c>
      <c r="B92" s="318" t="s">
        <v>24</v>
      </c>
      <c r="C92" s="318" t="s">
        <v>1008</v>
      </c>
      <c r="D92" s="318" t="s">
        <v>1009</v>
      </c>
      <c r="E92" s="318" t="s">
        <v>402</v>
      </c>
      <c r="F92" s="318" t="s">
        <v>1010</v>
      </c>
      <c r="G92" s="318" t="s">
        <v>3307</v>
      </c>
      <c r="H92" s="318" t="s">
        <v>25</v>
      </c>
      <c r="I92" s="318" t="s">
        <v>25</v>
      </c>
      <c r="J92" s="318" t="s">
        <v>3308</v>
      </c>
      <c r="K92" s="318" t="s">
        <v>3309</v>
      </c>
      <c r="L92" s="318" t="s">
        <v>3310</v>
      </c>
      <c r="M92" s="318" t="s">
        <v>3311</v>
      </c>
      <c r="N92" s="318" t="s">
        <v>25</v>
      </c>
      <c r="O92" s="318" t="s">
        <v>403</v>
      </c>
      <c r="P92" s="318" t="s">
        <v>3312</v>
      </c>
      <c r="Q92" s="318" t="s">
        <v>28</v>
      </c>
      <c r="R92" s="318" t="s">
        <v>25</v>
      </c>
    </row>
    <row r="93" spans="1:18">
      <c r="A93" s="318">
        <v>5115294</v>
      </c>
      <c r="B93" s="318" t="s">
        <v>148</v>
      </c>
      <c r="C93" s="318" t="s">
        <v>1008</v>
      </c>
      <c r="D93" s="318" t="s">
        <v>1009</v>
      </c>
      <c r="E93" s="318" t="s">
        <v>402</v>
      </c>
      <c r="F93" s="318" t="s">
        <v>1010</v>
      </c>
      <c r="G93" s="318" t="s">
        <v>1214</v>
      </c>
      <c r="H93" s="318" t="s">
        <v>25</v>
      </c>
      <c r="I93" s="318" t="s">
        <v>25</v>
      </c>
      <c r="J93" s="318" t="s">
        <v>1215</v>
      </c>
      <c r="K93" s="318" t="s">
        <v>1216</v>
      </c>
      <c r="L93" s="318" t="s">
        <v>1217</v>
      </c>
      <c r="M93" s="318" t="s">
        <v>1218</v>
      </c>
      <c r="N93" s="318" t="s">
        <v>25</v>
      </c>
      <c r="O93" s="318" t="s">
        <v>403</v>
      </c>
      <c r="P93" s="318" t="s">
        <v>3313</v>
      </c>
      <c r="Q93" s="318" t="s">
        <v>921</v>
      </c>
      <c r="R93" s="318" t="s">
        <v>25</v>
      </c>
    </row>
    <row r="94" spans="1:18">
      <c r="A94" s="318">
        <v>5115450</v>
      </c>
      <c r="B94" s="318" t="s">
        <v>123</v>
      </c>
      <c r="C94" s="318" t="s">
        <v>1008</v>
      </c>
      <c r="D94" s="318" t="s">
        <v>1009</v>
      </c>
      <c r="E94" s="318" t="s">
        <v>402</v>
      </c>
      <c r="F94" s="318" t="s">
        <v>1010</v>
      </c>
      <c r="G94" s="318" t="s">
        <v>2378</v>
      </c>
      <c r="H94" s="318" t="s">
        <v>25</v>
      </c>
      <c r="I94" s="318" t="s">
        <v>25</v>
      </c>
      <c r="J94" s="318" t="s">
        <v>2369</v>
      </c>
      <c r="K94" s="318" t="s">
        <v>2379</v>
      </c>
      <c r="L94" s="318" t="s">
        <v>2380</v>
      </c>
      <c r="M94" s="318" t="s">
        <v>2381</v>
      </c>
      <c r="N94" s="318" t="s">
        <v>25</v>
      </c>
      <c r="O94" s="318" t="s">
        <v>403</v>
      </c>
      <c r="P94" s="318" t="s">
        <v>3314</v>
      </c>
      <c r="Q94" s="318" t="s">
        <v>1058</v>
      </c>
      <c r="R94" s="318" t="s">
        <v>25</v>
      </c>
    </row>
    <row r="95" spans="1:18">
      <c r="A95" s="318">
        <v>5115617</v>
      </c>
      <c r="B95" s="318" t="s">
        <v>94</v>
      </c>
      <c r="C95" s="318" t="s">
        <v>1008</v>
      </c>
      <c r="D95" s="318" t="s">
        <v>1009</v>
      </c>
      <c r="E95" s="318" t="s">
        <v>402</v>
      </c>
      <c r="F95" s="318" t="s">
        <v>1010</v>
      </c>
      <c r="G95" s="318" t="s">
        <v>2387</v>
      </c>
      <c r="H95" s="318" t="s">
        <v>25</v>
      </c>
      <c r="I95" s="318" t="s">
        <v>25</v>
      </c>
      <c r="J95" s="318" t="s">
        <v>2324</v>
      </c>
      <c r="K95" s="318" t="s">
        <v>2388</v>
      </c>
      <c r="L95" s="318" t="s">
        <v>2389</v>
      </c>
      <c r="M95" s="318" t="s">
        <v>25</v>
      </c>
      <c r="N95" s="318" t="s">
        <v>25</v>
      </c>
      <c r="O95" s="318" t="s">
        <v>403</v>
      </c>
      <c r="P95" s="318" t="s">
        <v>3315</v>
      </c>
      <c r="Q95" s="318" t="s">
        <v>1058</v>
      </c>
      <c r="R95" s="318" t="s">
        <v>25</v>
      </c>
    </row>
    <row r="96" spans="1:18" ht="72">
      <c r="A96" s="318">
        <v>5116045</v>
      </c>
      <c r="B96" s="318" t="s">
        <v>43</v>
      </c>
      <c r="C96" s="318" t="s">
        <v>1008</v>
      </c>
      <c r="D96" s="318" t="s">
        <v>1009</v>
      </c>
      <c r="E96" s="318" t="s">
        <v>388</v>
      </c>
      <c r="F96" s="318" t="s">
        <v>1010</v>
      </c>
      <c r="G96" s="318" t="s">
        <v>3316</v>
      </c>
      <c r="H96" s="318" t="s">
        <v>25</v>
      </c>
      <c r="I96" s="318" t="s">
        <v>25</v>
      </c>
      <c r="J96" s="318" t="s">
        <v>3317</v>
      </c>
      <c r="K96" s="318" t="s">
        <v>3318</v>
      </c>
      <c r="L96" s="318" t="s">
        <v>3319</v>
      </c>
      <c r="M96" s="318" t="s">
        <v>3320</v>
      </c>
      <c r="N96" s="352" t="s">
        <v>3321</v>
      </c>
      <c r="O96" s="318" t="s">
        <v>389</v>
      </c>
      <c r="P96" s="318" t="s">
        <v>3322</v>
      </c>
      <c r="Q96" s="318" t="s">
        <v>1083</v>
      </c>
      <c r="R96" s="318" t="s">
        <v>25</v>
      </c>
    </row>
    <row r="97" spans="1:18">
      <c r="A97" s="318">
        <v>5116227</v>
      </c>
      <c r="B97" s="318" t="s">
        <v>24</v>
      </c>
      <c r="C97" s="318" t="s">
        <v>1008</v>
      </c>
      <c r="D97" s="318" t="s">
        <v>1009</v>
      </c>
      <c r="E97" s="318" t="s">
        <v>388</v>
      </c>
      <c r="F97" s="318" t="s">
        <v>1010</v>
      </c>
      <c r="G97" s="318" t="s">
        <v>3323</v>
      </c>
      <c r="H97" s="318" t="s">
        <v>25</v>
      </c>
      <c r="I97" s="318" t="s">
        <v>25</v>
      </c>
      <c r="J97" s="318" t="s">
        <v>3324</v>
      </c>
      <c r="K97" s="318" t="s">
        <v>3325</v>
      </c>
      <c r="L97" s="318" t="s">
        <v>3326</v>
      </c>
      <c r="M97" s="318" t="s">
        <v>3327</v>
      </c>
      <c r="N97" s="318" t="s">
        <v>25</v>
      </c>
      <c r="O97" s="318" t="s">
        <v>389</v>
      </c>
      <c r="P97" s="318" t="s">
        <v>405</v>
      </c>
      <c r="Q97" s="318" t="s">
        <v>28</v>
      </c>
      <c r="R97" s="318" t="s">
        <v>25</v>
      </c>
    </row>
    <row r="98" spans="1:18">
      <c r="A98" s="318">
        <v>5116524</v>
      </c>
      <c r="B98" s="318" t="s">
        <v>124</v>
      </c>
      <c r="C98" s="318" t="s">
        <v>1008</v>
      </c>
      <c r="D98" s="318" t="s">
        <v>1009</v>
      </c>
      <c r="E98" s="318" t="s">
        <v>402</v>
      </c>
      <c r="F98" s="318" t="s">
        <v>1010</v>
      </c>
      <c r="G98" s="318" t="s">
        <v>2404</v>
      </c>
      <c r="H98" s="318" t="s">
        <v>25</v>
      </c>
      <c r="I98" s="318" t="s">
        <v>25</v>
      </c>
      <c r="J98" s="318" t="s">
        <v>2405</v>
      </c>
      <c r="K98" s="318" t="s">
        <v>2406</v>
      </c>
      <c r="L98" s="318" t="s">
        <v>2407</v>
      </c>
      <c r="M98" s="318" t="s">
        <v>2408</v>
      </c>
      <c r="N98" s="318" t="s">
        <v>25</v>
      </c>
      <c r="O98" s="318" t="s">
        <v>403</v>
      </c>
      <c r="P98" s="318" t="s">
        <v>3328</v>
      </c>
      <c r="Q98" s="318" t="s">
        <v>1058</v>
      </c>
      <c r="R98" s="318" t="s">
        <v>25</v>
      </c>
    </row>
    <row r="99" spans="1:18">
      <c r="A99" s="318">
        <v>5116573</v>
      </c>
      <c r="B99" s="318" t="s">
        <v>63</v>
      </c>
      <c r="C99" s="318" t="s">
        <v>1008</v>
      </c>
      <c r="D99" s="318" t="s">
        <v>1009</v>
      </c>
      <c r="E99" s="318" t="s">
        <v>402</v>
      </c>
      <c r="F99" s="318" t="s">
        <v>1010</v>
      </c>
      <c r="G99" s="318" t="s">
        <v>3329</v>
      </c>
      <c r="H99" s="318" t="s">
        <v>25</v>
      </c>
      <c r="I99" s="318" t="s">
        <v>25</v>
      </c>
      <c r="J99" s="318" t="s">
        <v>2398</v>
      </c>
      <c r="K99" s="318" t="s">
        <v>3330</v>
      </c>
      <c r="L99" s="318" t="s">
        <v>3331</v>
      </c>
      <c r="M99" s="318" t="s">
        <v>3332</v>
      </c>
      <c r="N99" s="318" t="s">
        <v>25</v>
      </c>
      <c r="O99" s="318" t="s">
        <v>403</v>
      </c>
      <c r="P99" s="318" t="s">
        <v>3333</v>
      </c>
      <c r="Q99" s="318" t="s">
        <v>1083</v>
      </c>
      <c r="R99" s="318" t="s">
        <v>25</v>
      </c>
    </row>
    <row r="100" spans="1:18">
      <c r="A100" s="318">
        <v>5117027</v>
      </c>
      <c r="B100" s="318" t="s">
        <v>91</v>
      </c>
      <c r="C100" s="318" t="s">
        <v>1008</v>
      </c>
      <c r="D100" s="318" t="s">
        <v>1009</v>
      </c>
      <c r="E100" s="318" t="s">
        <v>402</v>
      </c>
      <c r="F100" s="318" t="s">
        <v>1010</v>
      </c>
      <c r="G100" s="318" t="s">
        <v>3334</v>
      </c>
      <c r="H100" s="318" t="s">
        <v>25</v>
      </c>
      <c r="I100" s="318" t="s">
        <v>25</v>
      </c>
      <c r="J100" s="318" t="s">
        <v>1238</v>
      </c>
      <c r="K100" s="318" t="s">
        <v>3335</v>
      </c>
      <c r="L100" s="318" t="s">
        <v>3336</v>
      </c>
      <c r="M100" s="318" t="s">
        <v>3337</v>
      </c>
      <c r="N100" s="318" t="s">
        <v>25</v>
      </c>
      <c r="O100" s="318" t="s">
        <v>403</v>
      </c>
      <c r="P100" s="318" t="s">
        <v>3338</v>
      </c>
      <c r="Q100" s="318" t="s">
        <v>1058</v>
      </c>
      <c r="R100" s="318" t="s">
        <v>25</v>
      </c>
    </row>
    <row r="101" spans="1:18">
      <c r="A101" s="318">
        <v>5117076</v>
      </c>
      <c r="B101" s="318" t="s">
        <v>61</v>
      </c>
      <c r="C101" s="318" t="s">
        <v>1008</v>
      </c>
      <c r="D101" s="318" t="s">
        <v>1009</v>
      </c>
      <c r="E101" s="318" t="s">
        <v>402</v>
      </c>
      <c r="F101" s="318" t="s">
        <v>1010</v>
      </c>
      <c r="G101" s="318" t="s">
        <v>3339</v>
      </c>
      <c r="H101" s="318" t="s">
        <v>25</v>
      </c>
      <c r="I101" s="318" t="s">
        <v>25</v>
      </c>
      <c r="J101" s="318" t="s">
        <v>1258</v>
      </c>
      <c r="K101" s="318" t="s">
        <v>3340</v>
      </c>
      <c r="L101" s="318" t="s">
        <v>3341</v>
      </c>
      <c r="M101" s="318" t="s">
        <v>3342</v>
      </c>
      <c r="N101" s="318" t="s">
        <v>25</v>
      </c>
      <c r="O101" s="318" t="s">
        <v>403</v>
      </c>
      <c r="P101" s="318" t="s">
        <v>3343</v>
      </c>
      <c r="Q101" s="318" t="s">
        <v>1083</v>
      </c>
      <c r="R101" s="318" t="s">
        <v>25</v>
      </c>
    </row>
    <row r="102" spans="1:18">
      <c r="A102" s="318">
        <v>5117159</v>
      </c>
      <c r="B102" s="318" t="s">
        <v>141</v>
      </c>
      <c r="C102" s="318" t="s">
        <v>1008</v>
      </c>
      <c r="D102" s="318" t="s">
        <v>1009</v>
      </c>
      <c r="E102" s="318" t="s">
        <v>402</v>
      </c>
      <c r="F102" s="318" t="s">
        <v>1010</v>
      </c>
      <c r="G102" s="318" t="s">
        <v>1229</v>
      </c>
      <c r="H102" s="318" t="s">
        <v>25</v>
      </c>
      <c r="I102" s="318" t="s">
        <v>25</v>
      </c>
      <c r="J102" s="318" t="s">
        <v>1194</v>
      </c>
      <c r="K102" s="318" t="s">
        <v>1230</v>
      </c>
      <c r="L102" s="318" t="s">
        <v>1231</v>
      </c>
      <c r="M102" s="318" t="s">
        <v>1232</v>
      </c>
      <c r="N102" s="318" t="s">
        <v>25</v>
      </c>
      <c r="O102" s="318" t="s">
        <v>403</v>
      </c>
      <c r="P102" s="318" t="s">
        <v>3344</v>
      </c>
      <c r="Q102" s="318" t="s">
        <v>1058</v>
      </c>
      <c r="R102" s="318" t="s">
        <v>25</v>
      </c>
    </row>
    <row r="103" spans="1:18">
      <c r="A103" s="318">
        <v>5117878</v>
      </c>
      <c r="B103" s="318" t="s">
        <v>34</v>
      </c>
      <c r="C103" s="318" t="s">
        <v>1008</v>
      </c>
      <c r="D103" s="318" t="s">
        <v>1009</v>
      </c>
      <c r="E103" s="318" t="s">
        <v>710</v>
      </c>
      <c r="F103" s="318" t="s">
        <v>1010</v>
      </c>
      <c r="G103" s="318" t="s">
        <v>3345</v>
      </c>
      <c r="H103" s="318" t="s">
        <v>25</v>
      </c>
      <c r="I103" s="318" t="s">
        <v>25</v>
      </c>
      <c r="J103" s="318" t="s">
        <v>2499</v>
      </c>
      <c r="K103" s="318" t="s">
        <v>3346</v>
      </c>
      <c r="L103" s="318" t="s">
        <v>3347</v>
      </c>
      <c r="M103" s="318" t="s">
        <v>3348</v>
      </c>
      <c r="N103" s="318" t="s">
        <v>25</v>
      </c>
      <c r="O103" s="318" t="s">
        <v>711</v>
      </c>
      <c r="P103" s="318" t="s">
        <v>401</v>
      </c>
      <c r="Q103" s="318" t="s">
        <v>1827</v>
      </c>
      <c r="R103" s="318" t="s">
        <v>25</v>
      </c>
    </row>
    <row r="104" spans="1:18">
      <c r="A104" s="318">
        <v>5117969</v>
      </c>
      <c r="B104" s="318" t="s">
        <v>106</v>
      </c>
      <c r="C104" s="318" t="s">
        <v>1008</v>
      </c>
      <c r="D104" s="318" t="s">
        <v>1009</v>
      </c>
      <c r="E104" s="318" t="s">
        <v>402</v>
      </c>
      <c r="F104" s="318" t="s">
        <v>1010</v>
      </c>
      <c r="G104" s="318" t="s">
        <v>1243</v>
      </c>
      <c r="H104" s="318" t="s">
        <v>25</v>
      </c>
      <c r="I104" s="318" t="s">
        <v>25</v>
      </c>
      <c r="J104" s="318" t="s">
        <v>1244</v>
      </c>
      <c r="K104" s="318" t="s">
        <v>1245</v>
      </c>
      <c r="L104" s="318" t="s">
        <v>1246</v>
      </c>
      <c r="M104" s="318" t="s">
        <v>1247</v>
      </c>
      <c r="N104" s="318" t="s">
        <v>25</v>
      </c>
      <c r="O104" s="318" t="s">
        <v>403</v>
      </c>
      <c r="P104" s="318" t="s">
        <v>3349</v>
      </c>
      <c r="Q104" s="318" t="s">
        <v>1058</v>
      </c>
      <c r="R104" s="318" t="s">
        <v>25</v>
      </c>
    </row>
    <row r="105" spans="1:18">
      <c r="A105" s="318">
        <v>5117993</v>
      </c>
      <c r="B105" s="318" t="s">
        <v>74</v>
      </c>
      <c r="C105" s="318" t="s">
        <v>1008</v>
      </c>
      <c r="D105" s="318" t="s">
        <v>1009</v>
      </c>
      <c r="E105" s="318" t="s">
        <v>388</v>
      </c>
      <c r="F105" s="318" t="s">
        <v>1010</v>
      </c>
      <c r="G105" s="318" t="s">
        <v>3350</v>
      </c>
      <c r="H105" s="318" t="s">
        <v>25</v>
      </c>
      <c r="I105" s="318" t="s">
        <v>25</v>
      </c>
      <c r="J105" s="318" t="s">
        <v>1194</v>
      </c>
      <c r="K105" s="318" t="s">
        <v>3351</v>
      </c>
      <c r="L105" s="318" t="s">
        <v>3352</v>
      </c>
      <c r="M105" s="318" t="s">
        <v>3353</v>
      </c>
      <c r="N105" s="318" t="s">
        <v>25</v>
      </c>
      <c r="O105" s="318" t="s">
        <v>389</v>
      </c>
      <c r="P105" s="318" t="s">
        <v>3354</v>
      </c>
      <c r="Q105" s="318" t="s">
        <v>1058</v>
      </c>
      <c r="R105" s="318" t="s">
        <v>25</v>
      </c>
    </row>
    <row r="106" spans="1:18">
      <c r="A106" s="318">
        <v>5118009</v>
      </c>
      <c r="B106" s="318" t="s">
        <v>126</v>
      </c>
      <c r="C106" s="318" t="s">
        <v>1008</v>
      </c>
      <c r="D106" s="318" t="s">
        <v>1009</v>
      </c>
      <c r="E106" s="318" t="s">
        <v>402</v>
      </c>
      <c r="F106" s="318" t="s">
        <v>1010</v>
      </c>
      <c r="G106" s="318" t="s">
        <v>2487</v>
      </c>
      <c r="H106" s="318" t="s">
        <v>25</v>
      </c>
      <c r="I106" s="318" t="s">
        <v>25</v>
      </c>
      <c r="J106" s="318" t="s">
        <v>1220</v>
      </c>
      <c r="K106" s="318" t="s">
        <v>2488</v>
      </c>
      <c r="L106" s="318" t="s">
        <v>2489</v>
      </c>
      <c r="M106" s="318" t="s">
        <v>2490</v>
      </c>
      <c r="N106" s="318" t="s">
        <v>25</v>
      </c>
      <c r="O106" s="318" t="s">
        <v>403</v>
      </c>
      <c r="P106" s="318" t="s">
        <v>3355</v>
      </c>
      <c r="Q106" s="318" t="s">
        <v>1058</v>
      </c>
      <c r="R106" s="318" t="s">
        <v>25</v>
      </c>
    </row>
    <row r="107" spans="1:18">
      <c r="A107" s="318">
        <v>5118090</v>
      </c>
      <c r="B107" s="318" t="s">
        <v>65</v>
      </c>
      <c r="C107" s="318" t="s">
        <v>1008</v>
      </c>
      <c r="D107" s="318" t="s">
        <v>1009</v>
      </c>
      <c r="E107" s="318" t="s">
        <v>402</v>
      </c>
      <c r="F107" s="318" t="s">
        <v>1010</v>
      </c>
      <c r="G107" s="318" t="s">
        <v>3356</v>
      </c>
      <c r="H107" s="318" t="s">
        <v>25</v>
      </c>
      <c r="I107" s="318" t="s">
        <v>25</v>
      </c>
      <c r="J107" s="318" t="s">
        <v>3357</v>
      </c>
      <c r="K107" s="318" t="s">
        <v>3358</v>
      </c>
      <c r="L107" s="318" t="s">
        <v>3359</v>
      </c>
      <c r="M107" s="318" t="s">
        <v>3360</v>
      </c>
      <c r="N107" s="318" t="s">
        <v>25</v>
      </c>
      <c r="O107" s="318" t="s">
        <v>403</v>
      </c>
      <c r="P107" s="318" t="s">
        <v>3361</v>
      </c>
      <c r="Q107" s="318" t="s">
        <v>1058</v>
      </c>
      <c r="R107" s="318" t="s">
        <v>25</v>
      </c>
    </row>
    <row r="108" spans="1:18">
      <c r="A108" s="318">
        <v>5118447</v>
      </c>
      <c r="B108" s="318" t="s">
        <v>121</v>
      </c>
      <c r="C108" s="318" t="s">
        <v>1008</v>
      </c>
      <c r="D108" s="318" t="s">
        <v>1009</v>
      </c>
      <c r="E108" s="318" t="s">
        <v>402</v>
      </c>
      <c r="F108" s="318" t="s">
        <v>1010</v>
      </c>
      <c r="G108" s="318" t="s">
        <v>3362</v>
      </c>
      <c r="H108" s="318" t="s">
        <v>25</v>
      </c>
      <c r="I108" s="318" t="s">
        <v>25</v>
      </c>
      <c r="J108" s="318" t="s">
        <v>3363</v>
      </c>
      <c r="K108" s="318" t="s">
        <v>3364</v>
      </c>
      <c r="L108" s="318" t="s">
        <v>3365</v>
      </c>
      <c r="M108" s="318" t="s">
        <v>3366</v>
      </c>
      <c r="N108" s="318" t="s">
        <v>25</v>
      </c>
      <c r="O108" s="318" t="s">
        <v>403</v>
      </c>
      <c r="P108" s="318" t="s">
        <v>3367</v>
      </c>
      <c r="Q108" s="318" t="s">
        <v>1058</v>
      </c>
      <c r="R108" s="318" t="s">
        <v>25</v>
      </c>
    </row>
    <row r="109" spans="1:18">
      <c r="A109" s="318">
        <v>5118546</v>
      </c>
      <c r="B109" s="318" t="s">
        <v>76</v>
      </c>
      <c r="C109" s="318" t="s">
        <v>1008</v>
      </c>
      <c r="D109" s="318" t="s">
        <v>1009</v>
      </c>
      <c r="E109" s="318" t="s">
        <v>388</v>
      </c>
      <c r="F109" s="318" t="s">
        <v>1010</v>
      </c>
      <c r="G109" s="318" t="s">
        <v>1253</v>
      </c>
      <c r="H109" s="318" t="s">
        <v>25</v>
      </c>
      <c r="I109" s="318" t="s">
        <v>25</v>
      </c>
      <c r="J109" s="318" t="s">
        <v>1254</v>
      </c>
      <c r="K109" s="318" t="s">
        <v>1255</v>
      </c>
      <c r="L109" s="318" t="s">
        <v>1256</v>
      </c>
      <c r="M109" s="318" t="s">
        <v>25</v>
      </c>
      <c r="N109" s="318" t="s">
        <v>25</v>
      </c>
      <c r="O109" s="318" t="s">
        <v>389</v>
      </c>
      <c r="P109" s="318" t="s">
        <v>3368</v>
      </c>
      <c r="Q109" s="318" t="s">
        <v>1058</v>
      </c>
      <c r="R109" s="318" t="s">
        <v>25</v>
      </c>
    </row>
    <row r="110" spans="1:18">
      <c r="A110" s="318">
        <v>5118702</v>
      </c>
      <c r="B110" s="318" t="s">
        <v>39</v>
      </c>
      <c r="C110" s="318" t="s">
        <v>1008</v>
      </c>
      <c r="D110" s="318" t="s">
        <v>1009</v>
      </c>
      <c r="E110" s="318" t="s">
        <v>388</v>
      </c>
      <c r="F110" s="318" t="s">
        <v>1010</v>
      </c>
      <c r="G110" s="318" t="s">
        <v>1267</v>
      </c>
      <c r="H110" s="318" t="s">
        <v>25</v>
      </c>
      <c r="I110" s="318" t="s">
        <v>25</v>
      </c>
      <c r="J110" s="318" t="s">
        <v>1268</v>
      </c>
      <c r="K110" s="318" t="s">
        <v>1269</v>
      </c>
      <c r="L110" s="318" t="s">
        <v>1270</v>
      </c>
      <c r="M110" s="318" t="s">
        <v>1271</v>
      </c>
      <c r="N110" s="318" t="s">
        <v>25</v>
      </c>
      <c r="O110" s="318" t="s">
        <v>389</v>
      </c>
      <c r="P110" s="318" t="s">
        <v>408</v>
      </c>
      <c r="Q110" s="318" t="s">
        <v>1083</v>
      </c>
      <c r="R110" s="318" t="s">
        <v>25</v>
      </c>
    </row>
    <row r="111" spans="1:18">
      <c r="A111" s="318">
        <v>5118793</v>
      </c>
      <c r="B111" s="318" t="s">
        <v>97</v>
      </c>
      <c r="C111" s="318" t="s">
        <v>1008</v>
      </c>
      <c r="D111" s="318" t="s">
        <v>1009</v>
      </c>
      <c r="E111" s="318" t="s">
        <v>402</v>
      </c>
      <c r="F111" s="318" t="s">
        <v>1010</v>
      </c>
      <c r="G111" s="318" t="s">
        <v>1272</v>
      </c>
      <c r="H111" s="318" t="s">
        <v>25</v>
      </c>
      <c r="I111" s="318" t="s">
        <v>25</v>
      </c>
      <c r="J111" s="318" t="s">
        <v>1273</v>
      </c>
      <c r="K111" s="318" t="s">
        <v>1274</v>
      </c>
      <c r="L111" s="318" t="s">
        <v>1275</v>
      </c>
      <c r="M111" s="318" t="s">
        <v>1276</v>
      </c>
      <c r="N111" s="318" t="s">
        <v>25</v>
      </c>
      <c r="O111" s="318" t="s">
        <v>403</v>
      </c>
      <c r="P111" s="318" t="s">
        <v>3369</v>
      </c>
      <c r="Q111" s="318" t="s">
        <v>1058</v>
      </c>
      <c r="R111" s="318" t="s">
        <v>25</v>
      </c>
    </row>
    <row r="112" spans="1:18">
      <c r="A112" s="318">
        <v>5118926</v>
      </c>
      <c r="B112" s="318" t="s">
        <v>125</v>
      </c>
      <c r="C112" s="318" t="s">
        <v>1008</v>
      </c>
      <c r="D112" s="318" t="s">
        <v>1009</v>
      </c>
      <c r="E112" s="318" t="s">
        <v>402</v>
      </c>
      <c r="F112" s="318" t="s">
        <v>1010</v>
      </c>
      <c r="G112" s="318" t="s">
        <v>3370</v>
      </c>
      <c r="H112" s="318" t="s">
        <v>25</v>
      </c>
      <c r="I112" s="318" t="s">
        <v>25</v>
      </c>
      <c r="J112" s="318" t="s">
        <v>3308</v>
      </c>
      <c r="K112" s="318" t="s">
        <v>3371</v>
      </c>
      <c r="L112" s="318" t="s">
        <v>3372</v>
      </c>
      <c r="M112" s="318" t="s">
        <v>3373</v>
      </c>
      <c r="N112" s="318" t="s">
        <v>25</v>
      </c>
      <c r="O112" s="318" t="s">
        <v>403</v>
      </c>
      <c r="P112" s="318" t="s">
        <v>3374</v>
      </c>
      <c r="Q112" s="318" t="s">
        <v>1058</v>
      </c>
      <c r="R112" s="318" t="s">
        <v>25</v>
      </c>
    </row>
    <row r="113" spans="1:18">
      <c r="A113" s="318">
        <v>5118967</v>
      </c>
      <c r="B113" s="318" t="s">
        <v>31</v>
      </c>
      <c r="C113" s="318" t="s">
        <v>1008</v>
      </c>
      <c r="D113" s="318" t="s">
        <v>1009</v>
      </c>
      <c r="E113" s="318" t="s">
        <v>388</v>
      </c>
      <c r="F113" s="318" t="s">
        <v>1010</v>
      </c>
      <c r="G113" s="318" t="s">
        <v>1281</v>
      </c>
      <c r="H113" s="318" t="s">
        <v>25</v>
      </c>
      <c r="I113" s="318" t="s">
        <v>25</v>
      </c>
      <c r="J113" s="318" t="s">
        <v>1258</v>
      </c>
      <c r="K113" s="318" t="s">
        <v>1282</v>
      </c>
      <c r="L113" s="318" t="s">
        <v>1283</v>
      </c>
      <c r="M113" s="318" t="s">
        <v>1284</v>
      </c>
      <c r="N113" s="318" t="s">
        <v>25</v>
      </c>
      <c r="O113" s="318" t="s">
        <v>389</v>
      </c>
      <c r="P113" s="318" t="s">
        <v>3375</v>
      </c>
      <c r="Q113" s="318" t="s">
        <v>1140</v>
      </c>
      <c r="R113" s="318" t="s">
        <v>25</v>
      </c>
    </row>
    <row r="114" spans="1:18">
      <c r="A114" s="318">
        <v>5119064</v>
      </c>
      <c r="B114" s="318" t="s">
        <v>156</v>
      </c>
      <c r="C114" s="318" t="s">
        <v>1008</v>
      </c>
      <c r="D114" s="318" t="s">
        <v>1009</v>
      </c>
      <c r="E114" s="318" t="s">
        <v>402</v>
      </c>
      <c r="F114" s="318" t="s">
        <v>1010</v>
      </c>
      <c r="G114" s="318" t="s">
        <v>3376</v>
      </c>
      <c r="H114" s="318" t="s">
        <v>25</v>
      </c>
      <c r="I114" s="318" t="s">
        <v>25</v>
      </c>
      <c r="J114" s="318" t="s">
        <v>2291</v>
      </c>
      <c r="K114" s="318" t="s">
        <v>3377</v>
      </c>
      <c r="L114" s="318" t="s">
        <v>3378</v>
      </c>
      <c r="M114" s="318" t="s">
        <v>3379</v>
      </c>
      <c r="N114" s="318" t="s">
        <v>25</v>
      </c>
      <c r="O114" s="318" t="s">
        <v>403</v>
      </c>
      <c r="P114" s="318" t="s">
        <v>3380</v>
      </c>
      <c r="Q114" s="318" t="s">
        <v>922</v>
      </c>
      <c r="R114" s="318" t="s">
        <v>25</v>
      </c>
    </row>
    <row r="115" spans="1:18">
      <c r="A115" s="318">
        <v>5119106</v>
      </c>
      <c r="B115" s="318" t="s">
        <v>157</v>
      </c>
      <c r="C115" s="318" t="s">
        <v>1008</v>
      </c>
      <c r="D115" s="318" t="s">
        <v>1009</v>
      </c>
      <c r="E115" s="318" t="s">
        <v>402</v>
      </c>
      <c r="F115" s="318" t="s">
        <v>1010</v>
      </c>
      <c r="G115" s="318" t="s">
        <v>3381</v>
      </c>
      <c r="H115" s="318" t="s">
        <v>25</v>
      </c>
      <c r="I115" s="318" t="s">
        <v>25</v>
      </c>
      <c r="J115" s="318" t="s">
        <v>1536</v>
      </c>
      <c r="K115" s="318" t="s">
        <v>3382</v>
      </c>
      <c r="L115" s="318" t="s">
        <v>3383</v>
      </c>
      <c r="M115" s="318" t="s">
        <v>3384</v>
      </c>
      <c r="N115" s="318" t="s">
        <v>25</v>
      </c>
      <c r="O115" s="318" t="s">
        <v>403</v>
      </c>
      <c r="P115" s="318" t="s">
        <v>3385</v>
      </c>
      <c r="Q115" s="318" t="s">
        <v>919</v>
      </c>
      <c r="R115" s="318" t="s">
        <v>25</v>
      </c>
    </row>
    <row r="116" spans="1:18">
      <c r="A116" s="318">
        <v>5119189</v>
      </c>
      <c r="B116" s="318" t="s">
        <v>159</v>
      </c>
      <c r="C116" s="318" t="s">
        <v>1008</v>
      </c>
      <c r="D116" s="318" t="s">
        <v>1009</v>
      </c>
      <c r="E116" s="318" t="s">
        <v>402</v>
      </c>
      <c r="F116" s="318" t="s">
        <v>1010</v>
      </c>
      <c r="G116" s="318" t="s">
        <v>3376</v>
      </c>
      <c r="H116" s="318" t="s">
        <v>25</v>
      </c>
      <c r="I116" s="318" t="s">
        <v>25</v>
      </c>
      <c r="J116" s="318" t="s">
        <v>2291</v>
      </c>
      <c r="K116" s="318" t="s">
        <v>3386</v>
      </c>
      <c r="L116" s="318" t="s">
        <v>3378</v>
      </c>
      <c r="M116" s="318" t="s">
        <v>3379</v>
      </c>
      <c r="N116" s="318" t="s">
        <v>25</v>
      </c>
      <c r="O116" s="318" t="s">
        <v>403</v>
      </c>
      <c r="P116" s="318" t="s">
        <v>3387</v>
      </c>
      <c r="Q116" s="318" t="s">
        <v>1395</v>
      </c>
      <c r="R116" s="318" t="s">
        <v>25</v>
      </c>
    </row>
    <row r="117" spans="1:18">
      <c r="A117" s="318">
        <v>5210111</v>
      </c>
      <c r="B117" s="318" t="s">
        <v>55</v>
      </c>
      <c r="C117" s="318" t="s">
        <v>1008</v>
      </c>
      <c r="D117" s="318" t="s">
        <v>1009</v>
      </c>
      <c r="E117" s="318" t="s">
        <v>3107</v>
      </c>
      <c r="F117" s="318" t="s">
        <v>1010</v>
      </c>
      <c r="G117" s="318" t="s">
        <v>2534</v>
      </c>
      <c r="H117" s="318" t="s">
        <v>25</v>
      </c>
      <c r="I117" s="318" t="s">
        <v>25</v>
      </c>
      <c r="J117" s="318" t="s">
        <v>2535</v>
      </c>
      <c r="K117" s="318" t="s">
        <v>2536</v>
      </c>
      <c r="L117" s="318" t="s">
        <v>2537</v>
      </c>
      <c r="M117" s="318" t="s">
        <v>2538</v>
      </c>
      <c r="N117" s="318" t="s">
        <v>720</v>
      </c>
      <c r="O117" s="318" t="s">
        <v>3113</v>
      </c>
      <c r="P117" s="318" t="s">
        <v>397</v>
      </c>
      <c r="Q117" s="318" t="s">
        <v>1827</v>
      </c>
      <c r="R117" s="318" t="s">
        <v>25</v>
      </c>
    </row>
    <row r="118" spans="1:18" ht="108">
      <c r="A118" s="318">
        <v>5211127</v>
      </c>
      <c r="B118" s="318" t="s">
        <v>29</v>
      </c>
      <c r="C118" s="318" t="s">
        <v>1008</v>
      </c>
      <c r="D118" s="318" t="s">
        <v>1009</v>
      </c>
      <c r="E118" s="318" t="s">
        <v>3191</v>
      </c>
      <c r="F118" s="318" t="s">
        <v>1010</v>
      </c>
      <c r="G118" s="318" t="s">
        <v>2540</v>
      </c>
      <c r="H118" s="318" t="s">
        <v>25</v>
      </c>
      <c r="I118" s="318" t="s">
        <v>25</v>
      </c>
      <c r="J118" s="318" t="s">
        <v>2541</v>
      </c>
      <c r="K118" s="318" t="s">
        <v>2542</v>
      </c>
      <c r="L118" s="318" t="s">
        <v>2543</v>
      </c>
      <c r="M118" s="318" t="s">
        <v>2544</v>
      </c>
      <c r="N118" s="352" t="s">
        <v>2545</v>
      </c>
      <c r="O118" s="318" t="s">
        <v>3192</v>
      </c>
      <c r="P118" s="318" t="s">
        <v>64</v>
      </c>
      <c r="Q118" s="318" t="s">
        <v>1058</v>
      </c>
      <c r="R118" s="318" t="s">
        <v>25</v>
      </c>
    </row>
    <row r="119" spans="1:18" ht="54">
      <c r="A119" s="318">
        <v>5211531</v>
      </c>
      <c r="B119" s="318" t="s">
        <v>154</v>
      </c>
      <c r="C119" s="318" t="s">
        <v>1008</v>
      </c>
      <c r="D119" s="318" t="s">
        <v>1009</v>
      </c>
      <c r="E119" s="318" t="s">
        <v>402</v>
      </c>
      <c r="F119" s="318" t="s">
        <v>1010</v>
      </c>
      <c r="G119" s="318" t="s">
        <v>2553</v>
      </c>
      <c r="H119" s="318" t="s">
        <v>25</v>
      </c>
      <c r="I119" s="318" t="s">
        <v>25</v>
      </c>
      <c r="J119" s="318" t="s">
        <v>1296</v>
      </c>
      <c r="K119" s="318" t="s">
        <v>2554</v>
      </c>
      <c r="L119" s="318" t="s">
        <v>2555</v>
      </c>
      <c r="M119" s="318" t="s">
        <v>2556</v>
      </c>
      <c r="N119" s="352" t="s">
        <v>688</v>
      </c>
      <c r="O119" s="318" t="s">
        <v>403</v>
      </c>
      <c r="P119" s="318" t="s">
        <v>3388</v>
      </c>
      <c r="Q119" s="318" t="s">
        <v>921</v>
      </c>
      <c r="R119" s="318" t="s">
        <v>25</v>
      </c>
    </row>
    <row r="120" spans="1:18" ht="108">
      <c r="A120" s="318">
        <v>5211812</v>
      </c>
      <c r="B120" s="318" t="s">
        <v>24</v>
      </c>
      <c r="C120" s="318" t="s">
        <v>1008</v>
      </c>
      <c r="D120" s="318" t="s">
        <v>1009</v>
      </c>
      <c r="E120" s="318" t="s">
        <v>3107</v>
      </c>
      <c r="F120" s="318" t="s">
        <v>1010</v>
      </c>
      <c r="G120" s="318" t="s">
        <v>2558</v>
      </c>
      <c r="H120" s="318" t="s">
        <v>25</v>
      </c>
      <c r="I120" s="318" t="s">
        <v>25</v>
      </c>
      <c r="J120" s="318" t="s">
        <v>2559</v>
      </c>
      <c r="K120" s="318" t="s">
        <v>2560</v>
      </c>
      <c r="L120" s="318" t="s">
        <v>2561</v>
      </c>
      <c r="M120" s="318" t="s">
        <v>2562</v>
      </c>
      <c r="N120" s="352" t="s">
        <v>2563</v>
      </c>
      <c r="O120" s="318" t="s">
        <v>3113</v>
      </c>
      <c r="P120" s="318" t="s">
        <v>510</v>
      </c>
      <c r="Q120" s="318" t="s">
        <v>1083</v>
      </c>
      <c r="R120" s="318" t="s">
        <v>25</v>
      </c>
    </row>
    <row r="121" spans="1:18">
      <c r="A121" s="318">
        <v>5212810</v>
      </c>
      <c r="B121" s="318" t="s">
        <v>84</v>
      </c>
      <c r="C121" s="318" t="s">
        <v>1008</v>
      </c>
      <c r="D121" s="318" t="s">
        <v>1009</v>
      </c>
      <c r="E121" s="318" t="s">
        <v>402</v>
      </c>
      <c r="F121" s="318" t="s">
        <v>1010</v>
      </c>
      <c r="G121" s="318" t="s">
        <v>1299</v>
      </c>
      <c r="H121" s="318" t="s">
        <v>25</v>
      </c>
      <c r="I121" s="318" t="s">
        <v>25</v>
      </c>
      <c r="J121" s="318" t="s">
        <v>1300</v>
      </c>
      <c r="K121" s="318" t="s">
        <v>1301</v>
      </c>
      <c r="L121" s="318" t="s">
        <v>1302</v>
      </c>
      <c r="M121" s="318" t="s">
        <v>1303</v>
      </c>
      <c r="N121" s="318" t="s">
        <v>25</v>
      </c>
      <c r="O121" s="318" t="s">
        <v>403</v>
      </c>
      <c r="P121" s="318" t="s">
        <v>3389</v>
      </c>
      <c r="Q121" s="318" t="s">
        <v>1058</v>
      </c>
      <c r="R121" s="318" t="s">
        <v>25</v>
      </c>
    </row>
    <row r="122" spans="1:18">
      <c r="A122" s="318">
        <v>5212836</v>
      </c>
      <c r="B122" s="318" t="s">
        <v>155</v>
      </c>
      <c r="C122" s="318" t="s">
        <v>1008</v>
      </c>
      <c r="D122" s="318" t="s">
        <v>1009</v>
      </c>
      <c r="E122" s="318" t="s">
        <v>402</v>
      </c>
      <c r="F122" s="318" t="s">
        <v>1010</v>
      </c>
      <c r="G122" s="318" t="s">
        <v>1304</v>
      </c>
      <c r="H122" s="318" t="s">
        <v>25</v>
      </c>
      <c r="I122" s="318" t="s">
        <v>25</v>
      </c>
      <c r="J122" s="318" t="s">
        <v>1305</v>
      </c>
      <c r="K122" s="318" t="s">
        <v>1306</v>
      </c>
      <c r="L122" s="318" t="s">
        <v>1307</v>
      </c>
      <c r="M122" s="318" t="s">
        <v>1308</v>
      </c>
      <c r="N122" s="318" t="s">
        <v>25</v>
      </c>
      <c r="O122" s="318" t="s">
        <v>403</v>
      </c>
      <c r="P122" s="318" t="s">
        <v>3390</v>
      </c>
      <c r="Q122" s="318" t="s">
        <v>922</v>
      </c>
      <c r="R122" s="318" t="s">
        <v>25</v>
      </c>
    </row>
    <row r="123" spans="1:18">
      <c r="A123" s="318">
        <v>5212877</v>
      </c>
      <c r="B123" s="318" t="s">
        <v>78</v>
      </c>
      <c r="C123" s="318" t="s">
        <v>1008</v>
      </c>
      <c r="D123" s="318" t="s">
        <v>1009</v>
      </c>
      <c r="E123" s="318" t="s">
        <v>388</v>
      </c>
      <c r="F123" s="318" t="s">
        <v>1010</v>
      </c>
      <c r="G123" s="318" t="s">
        <v>3391</v>
      </c>
      <c r="H123" s="318" t="s">
        <v>25</v>
      </c>
      <c r="I123" s="318" t="s">
        <v>25</v>
      </c>
      <c r="J123" s="318" t="s">
        <v>3392</v>
      </c>
      <c r="K123" s="318" t="s">
        <v>3393</v>
      </c>
      <c r="L123" s="318" t="s">
        <v>3394</v>
      </c>
      <c r="M123" s="318" t="s">
        <v>3395</v>
      </c>
      <c r="N123" s="318" t="s">
        <v>25</v>
      </c>
      <c r="O123" s="318" t="s">
        <v>389</v>
      </c>
      <c r="P123" s="318" t="s">
        <v>413</v>
      </c>
      <c r="Q123" s="318" t="s">
        <v>1058</v>
      </c>
      <c r="R123" s="318" t="s">
        <v>25</v>
      </c>
    </row>
    <row r="124" spans="1:18">
      <c r="A124" s="318">
        <v>5213230</v>
      </c>
      <c r="B124" s="318" t="s">
        <v>36</v>
      </c>
      <c r="C124" s="318" t="s">
        <v>1008</v>
      </c>
      <c r="D124" s="318" t="s">
        <v>1009</v>
      </c>
      <c r="E124" s="318" t="s">
        <v>388</v>
      </c>
      <c r="F124" s="318" t="s">
        <v>1010</v>
      </c>
      <c r="G124" s="318" t="s">
        <v>1323</v>
      </c>
      <c r="H124" s="318" t="s">
        <v>25</v>
      </c>
      <c r="I124" s="318" t="s">
        <v>25</v>
      </c>
      <c r="J124" s="318" t="s">
        <v>1324</v>
      </c>
      <c r="K124" s="318" t="s">
        <v>1325</v>
      </c>
      <c r="L124" s="318" t="s">
        <v>1326</v>
      </c>
      <c r="M124" s="318" t="s">
        <v>1327</v>
      </c>
      <c r="N124" s="318" t="s">
        <v>25</v>
      </c>
      <c r="O124" s="318" t="s">
        <v>389</v>
      </c>
      <c r="P124" s="318" t="s">
        <v>3396</v>
      </c>
      <c r="Q124" s="318" t="s">
        <v>1083</v>
      </c>
      <c r="R124" s="318" t="s">
        <v>25</v>
      </c>
    </row>
    <row r="125" spans="1:18">
      <c r="A125" s="318">
        <v>5213289</v>
      </c>
      <c r="B125" s="318" t="s">
        <v>86</v>
      </c>
      <c r="C125" s="318" t="s">
        <v>1008</v>
      </c>
      <c r="D125" s="318" t="s">
        <v>1009</v>
      </c>
      <c r="E125" s="318" t="s">
        <v>388</v>
      </c>
      <c r="F125" s="318" t="s">
        <v>1010</v>
      </c>
      <c r="G125" s="318" t="s">
        <v>3397</v>
      </c>
      <c r="H125" s="318" t="s">
        <v>25</v>
      </c>
      <c r="I125" s="318" t="s">
        <v>25</v>
      </c>
      <c r="J125" s="318" t="s">
        <v>2559</v>
      </c>
      <c r="K125" s="318" t="s">
        <v>3398</v>
      </c>
      <c r="L125" s="318" t="s">
        <v>3399</v>
      </c>
      <c r="M125" s="318" t="s">
        <v>3400</v>
      </c>
      <c r="N125" s="318" t="s">
        <v>25</v>
      </c>
      <c r="O125" s="318" t="s">
        <v>389</v>
      </c>
      <c r="P125" s="318" t="s">
        <v>500</v>
      </c>
      <c r="Q125" s="318" t="s">
        <v>1058</v>
      </c>
      <c r="R125" s="318" t="s">
        <v>25</v>
      </c>
    </row>
    <row r="126" spans="1:18">
      <c r="A126" s="318">
        <v>5213370</v>
      </c>
      <c r="B126" s="318" t="s">
        <v>78</v>
      </c>
      <c r="C126" s="318" t="s">
        <v>1008</v>
      </c>
      <c r="D126" s="318" t="s">
        <v>1009</v>
      </c>
      <c r="E126" s="318" t="s">
        <v>402</v>
      </c>
      <c r="F126" s="318" t="s">
        <v>1010</v>
      </c>
      <c r="G126" s="318" t="s">
        <v>3401</v>
      </c>
      <c r="H126" s="318" t="s">
        <v>25</v>
      </c>
      <c r="I126" s="318" t="s">
        <v>25</v>
      </c>
      <c r="J126" s="318" t="s">
        <v>3402</v>
      </c>
      <c r="K126" s="318" t="s">
        <v>3403</v>
      </c>
      <c r="L126" s="318" t="s">
        <v>3404</v>
      </c>
      <c r="M126" s="318" t="s">
        <v>3405</v>
      </c>
      <c r="N126" s="318" t="s">
        <v>25</v>
      </c>
      <c r="O126" s="318" t="s">
        <v>403</v>
      </c>
      <c r="P126" s="318" t="s">
        <v>3406</v>
      </c>
      <c r="Q126" s="318" t="s">
        <v>1016</v>
      </c>
      <c r="R126" s="318" t="s">
        <v>25</v>
      </c>
    </row>
    <row r="127" spans="1:18">
      <c r="A127" s="318">
        <v>5213446</v>
      </c>
      <c r="B127" s="318" t="s">
        <v>84</v>
      </c>
      <c r="C127" s="318" t="s">
        <v>1008</v>
      </c>
      <c r="D127" s="318" t="s">
        <v>1009</v>
      </c>
      <c r="E127" s="318" t="s">
        <v>388</v>
      </c>
      <c r="F127" s="318" t="s">
        <v>1010</v>
      </c>
      <c r="G127" s="318" t="s">
        <v>1337</v>
      </c>
      <c r="H127" s="318" t="s">
        <v>25</v>
      </c>
      <c r="I127" s="318" t="s">
        <v>25</v>
      </c>
      <c r="J127" s="318" t="s">
        <v>1338</v>
      </c>
      <c r="K127" s="318" t="s">
        <v>1339</v>
      </c>
      <c r="L127" s="318" t="s">
        <v>1340</v>
      </c>
      <c r="M127" s="318" t="s">
        <v>1341</v>
      </c>
      <c r="N127" s="318" t="s">
        <v>25</v>
      </c>
      <c r="O127" s="318" t="s">
        <v>389</v>
      </c>
      <c r="P127" s="318" t="s">
        <v>3407</v>
      </c>
      <c r="Q127" s="318" t="s">
        <v>1058</v>
      </c>
      <c r="R127" s="318" t="s">
        <v>25</v>
      </c>
    </row>
    <row r="128" spans="1:18">
      <c r="A128" s="318">
        <v>5311232</v>
      </c>
      <c r="B128" s="318" t="s">
        <v>107</v>
      </c>
      <c r="C128" s="318" t="s">
        <v>1008</v>
      </c>
      <c r="D128" s="318" t="s">
        <v>1009</v>
      </c>
      <c r="E128" s="318" t="s">
        <v>402</v>
      </c>
      <c r="F128" s="318" t="s">
        <v>1010</v>
      </c>
      <c r="G128" s="318" t="s">
        <v>3408</v>
      </c>
      <c r="H128" s="318" t="s">
        <v>25</v>
      </c>
      <c r="I128" s="318" t="s">
        <v>25</v>
      </c>
      <c r="J128" s="318" t="s">
        <v>3409</v>
      </c>
      <c r="K128" s="318" t="s">
        <v>3410</v>
      </c>
      <c r="L128" s="318" t="s">
        <v>3411</v>
      </c>
      <c r="M128" s="318" t="s">
        <v>3412</v>
      </c>
      <c r="N128" s="318" t="s">
        <v>25</v>
      </c>
      <c r="O128" s="318" t="s">
        <v>403</v>
      </c>
      <c r="P128" s="318" t="s">
        <v>3413</v>
      </c>
      <c r="Q128" s="318" t="s">
        <v>1058</v>
      </c>
      <c r="R128" s="318" t="s">
        <v>25</v>
      </c>
    </row>
    <row r="129" spans="1:18">
      <c r="A129" s="318">
        <v>5311935</v>
      </c>
      <c r="B129" s="318" t="s">
        <v>146</v>
      </c>
      <c r="C129" s="318" t="s">
        <v>1008</v>
      </c>
      <c r="D129" s="318" t="s">
        <v>1009</v>
      </c>
      <c r="E129" s="318" t="s">
        <v>402</v>
      </c>
      <c r="F129" s="318" t="s">
        <v>1010</v>
      </c>
      <c r="G129" s="318" t="s">
        <v>3414</v>
      </c>
      <c r="H129" s="318" t="s">
        <v>25</v>
      </c>
      <c r="I129" s="318" t="s">
        <v>25</v>
      </c>
      <c r="J129" s="318" t="s">
        <v>1357</v>
      </c>
      <c r="K129" s="318" t="s">
        <v>3415</v>
      </c>
      <c r="L129" s="318" t="s">
        <v>3416</v>
      </c>
      <c r="M129" s="318" t="s">
        <v>3417</v>
      </c>
      <c r="N129" s="318" t="s">
        <v>25</v>
      </c>
      <c r="O129" s="318" t="s">
        <v>403</v>
      </c>
      <c r="P129" s="318" t="s">
        <v>3418</v>
      </c>
      <c r="Q129" s="318" t="s">
        <v>921</v>
      </c>
      <c r="R129" s="318" t="s">
        <v>25</v>
      </c>
    </row>
    <row r="130" spans="1:18">
      <c r="A130" s="318">
        <v>5312164</v>
      </c>
      <c r="B130" s="318" t="s">
        <v>152</v>
      </c>
      <c r="C130" s="318" t="s">
        <v>1008</v>
      </c>
      <c r="D130" s="318" t="s">
        <v>1009</v>
      </c>
      <c r="E130" s="318" t="s">
        <v>402</v>
      </c>
      <c r="F130" s="318" t="s">
        <v>1010</v>
      </c>
      <c r="G130" s="318" t="s">
        <v>1347</v>
      </c>
      <c r="H130" s="318" t="s">
        <v>25</v>
      </c>
      <c r="I130" s="318" t="s">
        <v>25</v>
      </c>
      <c r="J130" s="318" t="s">
        <v>1348</v>
      </c>
      <c r="K130" s="318" t="s">
        <v>1349</v>
      </c>
      <c r="L130" s="318" t="s">
        <v>1350</v>
      </c>
      <c r="M130" s="318" t="s">
        <v>1351</v>
      </c>
      <c r="N130" s="318" t="s">
        <v>25</v>
      </c>
      <c r="O130" s="318" t="s">
        <v>403</v>
      </c>
      <c r="P130" s="318" t="s">
        <v>3419</v>
      </c>
      <c r="Q130" s="318" t="s">
        <v>921</v>
      </c>
      <c r="R130" s="318" t="s">
        <v>25</v>
      </c>
    </row>
    <row r="131" spans="1:18">
      <c r="A131" s="318">
        <v>5312461</v>
      </c>
      <c r="B131" s="318" t="s">
        <v>98</v>
      </c>
      <c r="C131" s="318" t="s">
        <v>1008</v>
      </c>
      <c r="D131" s="318" t="s">
        <v>1009</v>
      </c>
      <c r="E131" s="318" t="s">
        <v>402</v>
      </c>
      <c r="F131" s="318" t="s">
        <v>1010</v>
      </c>
      <c r="G131" s="318" t="s">
        <v>2671</v>
      </c>
      <c r="H131" s="318" t="s">
        <v>25</v>
      </c>
      <c r="I131" s="318" t="s">
        <v>25</v>
      </c>
      <c r="J131" s="318" t="s">
        <v>2672</v>
      </c>
      <c r="K131" s="318" t="s">
        <v>2673</v>
      </c>
      <c r="L131" s="318" t="s">
        <v>2674</v>
      </c>
      <c r="M131" s="318" t="s">
        <v>2675</v>
      </c>
      <c r="N131" s="318" t="s">
        <v>25</v>
      </c>
      <c r="O131" s="318" t="s">
        <v>403</v>
      </c>
      <c r="P131" s="318" t="s">
        <v>3420</v>
      </c>
      <c r="Q131" s="318" t="s">
        <v>1058</v>
      </c>
      <c r="R131" s="318" t="s">
        <v>25</v>
      </c>
    </row>
    <row r="132" spans="1:18">
      <c r="A132" s="318">
        <v>5312495</v>
      </c>
      <c r="B132" s="318" t="s">
        <v>119</v>
      </c>
      <c r="C132" s="318" t="s">
        <v>1008</v>
      </c>
      <c r="D132" s="318" t="s">
        <v>1009</v>
      </c>
      <c r="E132" s="318" t="s">
        <v>402</v>
      </c>
      <c r="F132" s="318" t="s">
        <v>1010</v>
      </c>
      <c r="G132" s="318" t="s">
        <v>3421</v>
      </c>
      <c r="H132" s="318" t="s">
        <v>25</v>
      </c>
      <c r="I132" s="318" t="s">
        <v>25</v>
      </c>
      <c r="J132" s="318" t="s">
        <v>3422</v>
      </c>
      <c r="K132" s="318" t="s">
        <v>3423</v>
      </c>
      <c r="L132" s="318" t="s">
        <v>3424</v>
      </c>
      <c r="M132" s="318" t="s">
        <v>3425</v>
      </c>
      <c r="N132" s="318" t="s">
        <v>25</v>
      </c>
      <c r="O132" s="318" t="s">
        <v>403</v>
      </c>
      <c r="P132" s="318" t="s">
        <v>3426</v>
      </c>
      <c r="Q132" s="318" t="s">
        <v>1058</v>
      </c>
      <c r="R132" s="318" t="s">
        <v>25</v>
      </c>
    </row>
    <row r="133" spans="1:18">
      <c r="A133" s="318">
        <v>5312685</v>
      </c>
      <c r="B133" s="318" t="s">
        <v>59</v>
      </c>
      <c r="C133" s="318" t="s">
        <v>1008</v>
      </c>
      <c r="D133" s="318" t="s">
        <v>1009</v>
      </c>
      <c r="E133" s="318" t="s">
        <v>388</v>
      </c>
      <c r="F133" s="318" t="s">
        <v>1010</v>
      </c>
      <c r="G133" s="318" t="s">
        <v>3427</v>
      </c>
      <c r="H133" s="318" t="s">
        <v>25</v>
      </c>
      <c r="I133" s="318" t="s">
        <v>25</v>
      </c>
      <c r="J133" s="318" t="s">
        <v>3428</v>
      </c>
      <c r="K133" s="318" t="s">
        <v>3429</v>
      </c>
      <c r="L133" s="318" t="s">
        <v>3430</v>
      </c>
      <c r="M133" s="318" t="s">
        <v>3431</v>
      </c>
      <c r="N133" s="318" t="s">
        <v>25</v>
      </c>
      <c r="O133" s="318" t="s">
        <v>389</v>
      </c>
      <c r="P133" s="318" t="s">
        <v>455</v>
      </c>
      <c r="Q133" s="318" t="s">
        <v>1083</v>
      </c>
      <c r="R133" s="318" t="s">
        <v>25</v>
      </c>
    </row>
    <row r="134" spans="1:18">
      <c r="A134" s="318">
        <v>5313022</v>
      </c>
      <c r="B134" s="318" t="s">
        <v>83</v>
      </c>
      <c r="C134" s="318" t="s">
        <v>1008</v>
      </c>
      <c r="D134" s="318" t="s">
        <v>1009</v>
      </c>
      <c r="E134" s="318" t="s">
        <v>402</v>
      </c>
      <c r="F134" s="318" t="s">
        <v>1010</v>
      </c>
      <c r="G134" s="318" t="s">
        <v>2722</v>
      </c>
      <c r="H134" s="318" t="s">
        <v>25</v>
      </c>
      <c r="I134" s="318" t="s">
        <v>25</v>
      </c>
      <c r="J134" s="318" t="s">
        <v>2700</v>
      </c>
      <c r="K134" s="318" t="s">
        <v>2723</v>
      </c>
      <c r="L134" s="318" t="s">
        <v>2724</v>
      </c>
      <c r="M134" s="318" t="s">
        <v>2725</v>
      </c>
      <c r="N134" s="318" t="s">
        <v>25</v>
      </c>
      <c r="O134" s="318" t="s">
        <v>403</v>
      </c>
      <c r="P134" s="318" t="s">
        <v>3432</v>
      </c>
      <c r="Q134" s="318" t="s">
        <v>1058</v>
      </c>
      <c r="R134" s="318" t="s">
        <v>25</v>
      </c>
    </row>
    <row r="135" spans="1:18">
      <c r="A135" s="318">
        <v>5313063</v>
      </c>
      <c r="B135" s="318" t="s">
        <v>57</v>
      </c>
      <c r="C135" s="318" t="s">
        <v>1008</v>
      </c>
      <c r="D135" s="318" t="s">
        <v>1009</v>
      </c>
      <c r="E135" s="318" t="s">
        <v>402</v>
      </c>
      <c r="F135" s="318" t="s">
        <v>1010</v>
      </c>
      <c r="G135" s="318" t="s">
        <v>3433</v>
      </c>
      <c r="H135" s="318" t="s">
        <v>25</v>
      </c>
      <c r="I135" s="318" t="s">
        <v>25</v>
      </c>
      <c r="J135" s="318" t="s">
        <v>1362</v>
      </c>
      <c r="K135" s="318" t="s">
        <v>3434</v>
      </c>
      <c r="L135" s="318" t="s">
        <v>3435</v>
      </c>
      <c r="M135" s="318" t="s">
        <v>3436</v>
      </c>
      <c r="N135" s="318" t="s">
        <v>25</v>
      </c>
      <c r="O135" s="318" t="s">
        <v>403</v>
      </c>
      <c r="P135" s="318" t="s">
        <v>3437</v>
      </c>
      <c r="Q135" s="318" t="s">
        <v>1140</v>
      </c>
      <c r="R135" s="318" t="s">
        <v>25</v>
      </c>
    </row>
    <row r="136" spans="1:18">
      <c r="A136" s="318">
        <v>5313071</v>
      </c>
      <c r="B136" s="318" t="s">
        <v>75</v>
      </c>
      <c r="C136" s="318" t="s">
        <v>1008</v>
      </c>
      <c r="D136" s="318" t="s">
        <v>1009</v>
      </c>
      <c r="E136" s="318" t="s">
        <v>402</v>
      </c>
      <c r="F136" s="318" t="s">
        <v>1010</v>
      </c>
      <c r="G136" s="318" t="s">
        <v>1361</v>
      </c>
      <c r="H136" s="318" t="s">
        <v>25</v>
      </c>
      <c r="I136" s="318" t="s">
        <v>25</v>
      </c>
      <c r="J136" s="318" t="s">
        <v>1362</v>
      </c>
      <c r="K136" s="318" t="s">
        <v>1363</v>
      </c>
      <c r="L136" s="318" t="s">
        <v>1364</v>
      </c>
      <c r="M136" s="318" t="s">
        <v>1365</v>
      </c>
      <c r="N136" s="318" t="s">
        <v>25</v>
      </c>
      <c r="O136" s="318" t="s">
        <v>403</v>
      </c>
      <c r="P136" s="318" t="s">
        <v>3438</v>
      </c>
      <c r="Q136" s="318" t="s">
        <v>1016</v>
      </c>
      <c r="R136" s="318" t="s">
        <v>25</v>
      </c>
    </row>
    <row r="137" spans="1:18" ht="72">
      <c r="A137" s="318">
        <v>5410471</v>
      </c>
      <c r="B137" s="318" t="s">
        <v>47</v>
      </c>
      <c r="C137" s="318" t="s">
        <v>1008</v>
      </c>
      <c r="D137" s="318" t="s">
        <v>1009</v>
      </c>
      <c r="E137" s="318" t="s">
        <v>3074</v>
      </c>
      <c r="F137" s="318" t="s">
        <v>1010</v>
      </c>
      <c r="G137" s="318" t="s">
        <v>1366</v>
      </c>
      <c r="H137" s="318" t="s">
        <v>25</v>
      </c>
      <c r="I137" s="318" t="s">
        <v>25</v>
      </c>
      <c r="J137" s="318" t="s">
        <v>1367</v>
      </c>
      <c r="K137" s="318" t="s">
        <v>1368</v>
      </c>
      <c r="L137" s="318" t="s">
        <v>1369</v>
      </c>
      <c r="M137" s="318" t="s">
        <v>1370</v>
      </c>
      <c r="N137" s="352" t="s">
        <v>1371</v>
      </c>
      <c r="O137" s="318" t="s">
        <v>3075</v>
      </c>
      <c r="P137" s="318" t="s">
        <v>429</v>
      </c>
      <c r="Q137" s="318" t="s">
        <v>1058</v>
      </c>
      <c r="R137" s="318" t="s">
        <v>25</v>
      </c>
    </row>
    <row r="138" spans="1:18">
      <c r="A138" s="318">
        <v>5411164</v>
      </c>
      <c r="B138" s="318" t="s">
        <v>153</v>
      </c>
      <c r="C138" s="318" t="s">
        <v>1008</v>
      </c>
      <c r="D138" s="318" t="s">
        <v>1009</v>
      </c>
      <c r="E138" s="318" t="s">
        <v>402</v>
      </c>
      <c r="F138" s="318" t="s">
        <v>1010</v>
      </c>
      <c r="G138" s="318" t="s">
        <v>2734</v>
      </c>
      <c r="H138" s="318" t="s">
        <v>25</v>
      </c>
      <c r="I138" s="318" t="s">
        <v>25</v>
      </c>
      <c r="J138" s="318" t="s">
        <v>2735</v>
      </c>
      <c r="K138" s="318" t="s">
        <v>2736</v>
      </c>
      <c r="L138" s="318" t="s">
        <v>2737</v>
      </c>
      <c r="M138" s="318" t="s">
        <v>2738</v>
      </c>
      <c r="N138" s="318" t="s">
        <v>25</v>
      </c>
      <c r="O138" s="318" t="s">
        <v>403</v>
      </c>
      <c r="P138" s="318" t="s">
        <v>3439</v>
      </c>
      <c r="Q138" s="318" t="s">
        <v>921</v>
      </c>
      <c r="R138" s="318" t="s">
        <v>25</v>
      </c>
    </row>
    <row r="139" spans="1:18">
      <c r="A139" s="318">
        <v>5411859</v>
      </c>
      <c r="B139" s="318" t="s">
        <v>31</v>
      </c>
      <c r="C139" s="318" t="s">
        <v>1008</v>
      </c>
      <c r="D139" s="318" t="s">
        <v>1009</v>
      </c>
      <c r="E139" s="318" t="s">
        <v>710</v>
      </c>
      <c r="F139" s="318" t="s">
        <v>1010</v>
      </c>
      <c r="G139" s="318" t="s">
        <v>2756</v>
      </c>
      <c r="H139" s="318" t="s">
        <v>25</v>
      </c>
      <c r="I139" s="318" t="s">
        <v>25</v>
      </c>
      <c r="J139" s="318" t="s">
        <v>2757</v>
      </c>
      <c r="K139" s="318" t="s">
        <v>2758</v>
      </c>
      <c r="L139" s="318" t="s">
        <v>2759</v>
      </c>
      <c r="M139" s="318" t="s">
        <v>2760</v>
      </c>
      <c r="N139" s="318" t="s">
        <v>25</v>
      </c>
      <c r="O139" s="318" t="s">
        <v>711</v>
      </c>
      <c r="P139" s="318" t="s">
        <v>396</v>
      </c>
      <c r="Q139" s="318" t="s">
        <v>1058</v>
      </c>
      <c r="R139" s="318" t="s">
        <v>25</v>
      </c>
    </row>
    <row r="140" spans="1:18">
      <c r="A140" s="318">
        <v>5412311</v>
      </c>
      <c r="B140" s="318" t="s">
        <v>131</v>
      </c>
      <c r="C140" s="318" t="s">
        <v>1008</v>
      </c>
      <c r="D140" s="318" t="s">
        <v>1009</v>
      </c>
      <c r="E140" s="318" t="s">
        <v>402</v>
      </c>
      <c r="F140" s="318" t="s">
        <v>1010</v>
      </c>
      <c r="G140" s="318" t="s">
        <v>1372</v>
      </c>
      <c r="H140" s="318" t="s">
        <v>25</v>
      </c>
      <c r="I140" s="318" t="s">
        <v>25</v>
      </c>
      <c r="J140" s="318" t="s">
        <v>1373</v>
      </c>
      <c r="K140" s="318" t="s">
        <v>1374</v>
      </c>
      <c r="L140" s="318" t="s">
        <v>1375</v>
      </c>
      <c r="M140" s="318" t="s">
        <v>1376</v>
      </c>
      <c r="N140" s="318" t="s">
        <v>25</v>
      </c>
      <c r="O140" s="318" t="s">
        <v>403</v>
      </c>
      <c r="P140" s="318" t="s">
        <v>3440</v>
      </c>
      <c r="Q140" s="318" t="s">
        <v>1058</v>
      </c>
      <c r="R140" s="318" t="s">
        <v>25</v>
      </c>
    </row>
    <row r="141" spans="1:18">
      <c r="A141" s="318">
        <v>5412485</v>
      </c>
      <c r="B141" s="318" t="s">
        <v>137</v>
      </c>
      <c r="C141" s="318" t="s">
        <v>1008</v>
      </c>
      <c r="D141" s="318" t="s">
        <v>1009</v>
      </c>
      <c r="E141" s="318" t="s">
        <v>402</v>
      </c>
      <c r="F141" s="318" t="s">
        <v>1010</v>
      </c>
      <c r="G141" s="318" t="s">
        <v>2794</v>
      </c>
      <c r="H141" s="318" t="s">
        <v>25</v>
      </c>
      <c r="I141" s="318" t="s">
        <v>25</v>
      </c>
      <c r="J141" s="318" t="s">
        <v>2795</v>
      </c>
      <c r="K141" s="318" t="s">
        <v>2796</v>
      </c>
      <c r="L141" s="318" t="s">
        <v>2797</v>
      </c>
      <c r="M141" s="318" t="s">
        <v>2798</v>
      </c>
      <c r="N141" s="318" t="s">
        <v>25</v>
      </c>
      <c r="O141" s="318" t="s">
        <v>403</v>
      </c>
      <c r="P141" s="318" t="s">
        <v>3441</v>
      </c>
      <c r="Q141" s="318" t="s">
        <v>1058</v>
      </c>
      <c r="R141" s="318" t="s">
        <v>25</v>
      </c>
    </row>
    <row r="142" spans="1:18">
      <c r="A142" s="318">
        <v>5412634</v>
      </c>
      <c r="B142" s="318" t="s">
        <v>120</v>
      </c>
      <c r="C142" s="318" t="s">
        <v>1008</v>
      </c>
      <c r="D142" s="318" t="s">
        <v>1009</v>
      </c>
      <c r="E142" s="318" t="s">
        <v>402</v>
      </c>
      <c r="F142" s="318" t="s">
        <v>1010</v>
      </c>
      <c r="G142" s="318" t="s">
        <v>2811</v>
      </c>
      <c r="H142" s="318" t="s">
        <v>25</v>
      </c>
      <c r="I142" s="318" t="s">
        <v>25</v>
      </c>
      <c r="J142" s="318" t="s">
        <v>1373</v>
      </c>
      <c r="K142" s="318" t="s">
        <v>2812</v>
      </c>
      <c r="L142" s="318" t="s">
        <v>2813</v>
      </c>
      <c r="M142" s="318" t="s">
        <v>2814</v>
      </c>
      <c r="N142" s="318" t="s">
        <v>25</v>
      </c>
      <c r="O142" s="318" t="s">
        <v>403</v>
      </c>
      <c r="P142" s="318" t="s">
        <v>3442</v>
      </c>
      <c r="Q142" s="318" t="s">
        <v>1058</v>
      </c>
      <c r="R142" s="318" t="s">
        <v>25</v>
      </c>
    </row>
    <row r="143" spans="1:18">
      <c r="A143" s="318">
        <v>5413103</v>
      </c>
      <c r="B143" s="318" t="s">
        <v>53</v>
      </c>
      <c r="C143" s="318" t="s">
        <v>1008</v>
      </c>
      <c r="D143" s="318" t="s">
        <v>1009</v>
      </c>
      <c r="E143" s="318" t="s">
        <v>402</v>
      </c>
      <c r="F143" s="318" t="s">
        <v>1010</v>
      </c>
      <c r="G143" s="318" t="s">
        <v>3443</v>
      </c>
      <c r="H143" s="318" t="s">
        <v>25</v>
      </c>
      <c r="I143" s="318" t="s">
        <v>25</v>
      </c>
      <c r="J143" s="318" t="s">
        <v>1391</v>
      </c>
      <c r="K143" s="318" t="s">
        <v>3444</v>
      </c>
      <c r="L143" s="318" t="s">
        <v>3445</v>
      </c>
      <c r="M143" s="318" t="s">
        <v>3446</v>
      </c>
      <c r="N143" s="318" t="s">
        <v>25</v>
      </c>
      <c r="O143" s="318" t="s">
        <v>403</v>
      </c>
      <c r="P143" s="318" t="s">
        <v>3447</v>
      </c>
      <c r="Q143" s="318" t="s">
        <v>1083</v>
      </c>
      <c r="R143" s="318" t="s">
        <v>25</v>
      </c>
    </row>
    <row r="144" spans="1:18">
      <c r="A144" s="318">
        <v>5413236</v>
      </c>
      <c r="B144" s="318" t="s">
        <v>142</v>
      </c>
      <c r="C144" s="318" t="s">
        <v>1008</v>
      </c>
      <c r="D144" s="318" t="s">
        <v>1009</v>
      </c>
      <c r="E144" s="318" t="s">
        <v>402</v>
      </c>
      <c r="F144" s="318" t="s">
        <v>1010</v>
      </c>
      <c r="G144" s="318" t="s">
        <v>1377</v>
      </c>
      <c r="H144" s="318" t="s">
        <v>25</v>
      </c>
      <c r="I144" s="318" t="s">
        <v>25</v>
      </c>
      <c r="J144" s="318" t="s">
        <v>1378</v>
      </c>
      <c r="K144" s="318" t="s">
        <v>1379</v>
      </c>
      <c r="L144" s="318" t="s">
        <v>1380</v>
      </c>
      <c r="M144" s="318" t="s">
        <v>1381</v>
      </c>
      <c r="N144" s="318" t="s">
        <v>25</v>
      </c>
      <c r="O144" s="318" t="s">
        <v>403</v>
      </c>
      <c r="P144" s="318" t="s">
        <v>3448</v>
      </c>
      <c r="Q144" s="318" t="s">
        <v>1058</v>
      </c>
      <c r="R144" s="318" t="s">
        <v>25</v>
      </c>
    </row>
    <row r="145" spans="1:18">
      <c r="A145" s="318">
        <v>5413517</v>
      </c>
      <c r="B145" s="318" t="s">
        <v>143</v>
      </c>
      <c r="C145" s="318" t="s">
        <v>1008</v>
      </c>
      <c r="D145" s="318" t="s">
        <v>1009</v>
      </c>
      <c r="E145" s="318" t="s">
        <v>402</v>
      </c>
      <c r="F145" s="318" t="s">
        <v>1010</v>
      </c>
      <c r="G145" s="318" t="s">
        <v>1386</v>
      </c>
      <c r="H145" s="318" t="s">
        <v>25</v>
      </c>
      <c r="I145" s="318" t="s">
        <v>25</v>
      </c>
      <c r="J145" s="318" t="s">
        <v>1378</v>
      </c>
      <c r="K145" s="318" t="s">
        <v>1387</v>
      </c>
      <c r="L145" s="318" t="s">
        <v>1388</v>
      </c>
      <c r="M145" s="318" t="s">
        <v>1389</v>
      </c>
      <c r="N145" s="318" t="s">
        <v>25</v>
      </c>
      <c r="O145" s="318" t="s">
        <v>403</v>
      </c>
      <c r="P145" s="318" t="s">
        <v>3449</v>
      </c>
      <c r="Q145" s="318" t="s">
        <v>1058</v>
      </c>
      <c r="R145" s="318" t="s">
        <v>25</v>
      </c>
    </row>
    <row r="146" spans="1:18">
      <c r="A146" s="318">
        <v>5413681</v>
      </c>
      <c r="B146" s="318" t="s">
        <v>147</v>
      </c>
      <c r="C146" s="318" t="s">
        <v>1008</v>
      </c>
      <c r="D146" s="318" t="s">
        <v>1009</v>
      </c>
      <c r="E146" s="318" t="s">
        <v>402</v>
      </c>
      <c r="F146" s="318" t="s">
        <v>1010</v>
      </c>
      <c r="G146" s="318" t="s">
        <v>2839</v>
      </c>
      <c r="H146" s="318" t="s">
        <v>25</v>
      </c>
      <c r="I146" s="318" t="s">
        <v>25</v>
      </c>
      <c r="J146" s="318" t="s">
        <v>1378</v>
      </c>
      <c r="K146" s="318" t="s">
        <v>1579</v>
      </c>
      <c r="L146" s="318" t="s">
        <v>2840</v>
      </c>
      <c r="M146" s="318" t="s">
        <v>2841</v>
      </c>
      <c r="N146" s="318" t="s">
        <v>25</v>
      </c>
      <c r="O146" s="318" t="s">
        <v>403</v>
      </c>
      <c r="P146" s="318" t="s">
        <v>3450</v>
      </c>
      <c r="Q146" s="318" t="s">
        <v>921</v>
      </c>
      <c r="R146" s="318" t="s">
        <v>25</v>
      </c>
    </row>
    <row r="147" spans="1:18">
      <c r="A147" s="318">
        <v>5413814</v>
      </c>
      <c r="B147" s="318" t="s">
        <v>34</v>
      </c>
      <c r="C147" s="318" t="s">
        <v>1008</v>
      </c>
      <c r="D147" s="318" t="s">
        <v>1009</v>
      </c>
      <c r="E147" s="318" t="s">
        <v>388</v>
      </c>
      <c r="F147" s="318" t="s">
        <v>1010</v>
      </c>
      <c r="G147" s="318" t="s">
        <v>1400</v>
      </c>
      <c r="H147" s="318" t="s">
        <v>25</v>
      </c>
      <c r="I147" s="318" t="s">
        <v>25</v>
      </c>
      <c r="J147" s="318" t="s">
        <v>1367</v>
      </c>
      <c r="K147" s="318" t="s">
        <v>1401</v>
      </c>
      <c r="L147" s="318" t="s">
        <v>1402</v>
      </c>
      <c r="M147" s="318" t="s">
        <v>1403</v>
      </c>
      <c r="N147" s="318" t="s">
        <v>25</v>
      </c>
      <c r="O147" s="318" t="s">
        <v>389</v>
      </c>
      <c r="P147" s="318" t="s">
        <v>411</v>
      </c>
      <c r="Q147" s="318" t="s">
        <v>1083</v>
      </c>
      <c r="R147" s="318" t="s">
        <v>25</v>
      </c>
    </row>
    <row r="148" spans="1:18">
      <c r="A148" s="318">
        <v>5413855</v>
      </c>
      <c r="B148" s="318" t="s">
        <v>43</v>
      </c>
      <c r="C148" s="318" t="s">
        <v>1008</v>
      </c>
      <c r="D148" s="318" t="s">
        <v>1009</v>
      </c>
      <c r="E148" s="318" t="s">
        <v>402</v>
      </c>
      <c r="F148" s="318" t="s">
        <v>1010</v>
      </c>
      <c r="G148" s="318" t="s">
        <v>3451</v>
      </c>
      <c r="H148" s="318" t="s">
        <v>25</v>
      </c>
      <c r="I148" s="318" t="s">
        <v>25</v>
      </c>
      <c r="J148" s="318" t="s">
        <v>3452</v>
      </c>
      <c r="K148" s="318" t="s">
        <v>3453</v>
      </c>
      <c r="L148" s="318" t="s">
        <v>3454</v>
      </c>
      <c r="M148" s="318" t="s">
        <v>3455</v>
      </c>
      <c r="N148" s="318" t="s">
        <v>25</v>
      </c>
      <c r="O148" s="318" t="s">
        <v>403</v>
      </c>
      <c r="P148" s="318" t="s">
        <v>3456</v>
      </c>
      <c r="Q148" s="318" t="s">
        <v>28</v>
      </c>
      <c r="R148" s="318" t="s">
        <v>25</v>
      </c>
    </row>
    <row r="149" spans="1:18">
      <c r="A149" s="318">
        <v>5414036</v>
      </c>
      <c r="B149" s="318" t="s">
        <v>151</v>
      </c>
      <c r="C149" s="318" t="s">
        <v>1008</v>
      </c>
      <c r="D149" s="318" t="s">
        <v>1009</v>
      </c>
      <c r="E149" s="318" t="s">
        <v>402</v>
      </c>
      <c r="F149" s="318" t="s">
        <v>1010</v>
      </c>
      <c r="G149" s="318" t="s">
        <v>2862</v>
      </c>
      <c r="H149" s="318" t="s">
        <v>25</v>
      </c>
      <c r="I149" s="318" t="s">
        <v>25</v>
      </c>
      <c r="J149" s="318" t="s">
        <v>1367</v>
      </c>
      <c r="K149" s="318" t="s">
        <v>2863</v>
      </c>
      <c r="L149" s="318" t="s">
        <v>2864</v>
      </c>
      <c r="M149" s="318" t="s">
        <v>2865</v>
      </c>
      <c r="N149" s="318" t="s">
        <v>25</v>
      </c>
      <c r="O149" s="318" t="s">
        <v>403</v>
      </c>
      <c r="P149" s="318" t="s">
        <v>3457</v>
      </c>
      <c r="Q149" s="318" t="s">
        <v>921</v>
      </c>
      <c r="R149" s="318" t="s">
        <v>25</v>
      </c>
    </row>
    <row r="150" spans="1:18">
      <c r="A150" s="318">
        <v>5414069</v>
      </c>
      <c r="B150" s="318" t="s">
        <v>86</v>
      </c>
      <c r="C150" s="318" t="s">
        <v>1008</v>
      </c>
      <c r="D150" s="318" t="s">
        <v>1009</v>
      </c>
      <c r="E150" s="318" t="s">
        <v>402</v>
      </c>
      <c r="F150" s="318" t="s">
        <v>1010</v>
      </c>
      <c r="G150" s="318" t="s">
        <v>2867</v>
      </c>
      <c r="H150" s="318" t="s">
        <v>25</v>
      </c>
      <c r="I150" s="318" t="s">
        <v>25</v>
      </c>
      <c r="J150" s="318" t="s">
        <v>2868</v>
      </c>
      <c r="K150" s="318" t="s">
        <v>2869</v>
      </c>
      <c r="L150" s="318" t="s">
        <v>2870</v>
      </c>
      <c r="M150" s="318" t="s">
        <v>2871</v>
      </c>
      <c r="N150" s="318" t="s">
        <v>25</v>
      </c>
      <c r="O150" s="318" t="s">
        <v>403</v>
      </c>
      <c r="P150" s="318" t="s">
        <v>3458</v>
      </c>
      <c r="Q150" s="318" t="s">
        <v>1058</v>
      </c>
      <c r="R150" s="318" t="s">
        <v>25</v>
      </c>
    </row>
    <row r="151" spans="1:18" ht="54">
      <c r="A151" s="318">
        <v>5510445</v>
      </c>
      <c r="B151" s="318" t="s">
        <v>29</v>
      </c>
      <c r="C151" s="318" t="s">
        <v>1008</v>
      </c>
      <c r="D151" s="318" t="s">
        <v>1009</v>
      </c>
      <c r="E151" s="318" t="s">
        <v>3074</v>
      </c>
      <c r="F151" s="318" t="s">
        <v>1010</v>
      </c>
      <c r="G151" s="318" t="s">
        <v>3459</v>
      </c>
      <c r="H151" s="318" t="s">
        <v>25</v>
      </c>
      <c r="I151" s="318" t="s">
        <v>25</v>
      </c>
      <c r="J151" s="318" t="s">
        <v>3460</v>
      </c>
      <c r="K151" s="318" t="s">
        <v>3461</v>
      </c>
      <c r="L151" s="318" t="s">
        <v>3462</v>
      </c>
      <c r="M151" s="318" t="s">
        <v>25</v>
      </c>
      <c r="N151" s="352" t="s">
        <v>3463</v>
      </c>
      <c r="O151" s="318" t="s">
        <v>3075</v>
      </c>
      <c r="P151" s="318" t="s">
        <v>686</v>
      </c>
      <c r="Q151" s="318" t="s">
        <v>28</v>
      </c>
      <c r="R151" s="318" t="s">
        <v>25</v>
      </c>
    </row>
    <row r="152" spans="1:18" ht="72">
      <c r="A152" s="318">
        <v>5510577</v>
      </c>
      <c r="B152" s="318" t="s">
        <v>31</v>
      </c>
      <c r="C152" s="318" t="s">
        <v>1008</v>
      </c>
      <c r="D152" s="318" t="s">
        <v>1009</v>
      </c>
      <c r="E152" s="318" t="s">
        <v>3074</v>
      </c>
      <c r="F152" s="318" t="s">
        <v>1010</v>
      </c>
      <c r="G152" s="318" t="s">
        <v>1412</v>
      </c>
      <c r="H152" s="318" t="s">
        <v>1413</v>
      </c>
      <c r="I152" s="318" t="s">
        <v>25</v>
      </c>
      <c r="J152" s="318" t="s">
        <v>1414</v>
      </c>
      <c r="K152" s="318" t="s">
        <v>1415</v>
      </c>
      <c r="L152" s="318" t="s">
        <v>1416</v>
      </c>
      <c r="M152" s="318" t="s">
        <v>1417</v>
      </c>
      <c r="N152" s="352" t="s">
        <v>1418</v>
      </c>
      <c r="O152" s="318" t="s">
        <v>3075</v>
      </c>
      <c r="P152" s="318" t="s">
        <v>464</v>
      </c>
      <c r="Q152" s="318" t="s">
        <v>1083</v>
      </c>
      <c r="R152" s="318" t="s">
        <v>25</v>
      </c>
    </row>
    <row r="153" spans="1:18">
      <c r="A153" s="318">
        <v>5510643</v>
      </c>
      <c r="B153" s="318" t="s">
        <v>85</v>
      </c>
      <c r="C153" s="318" t="s">
        <v>1008</v>
      </c>
      <c r="D153" s="318" t="s">
        <v>1009</v>
      </c>
      <c r="E153" s="318" t="s">
        <v>402</v>
      </c>
      <c r="F153" s="318" t="s">
        <v>1010</v>
      </c>
      <c r="G153" s="318" t="s">
        <v>3464</v>
      </c>
      <c r="H153" s="318" t="s">
        <v>25</v>
      </c>
      <c r="I153" s="318" t="s">
        <v>25</v>
      </c>
      <c r="J153" s="318" t="s">
        <v>2904</v>
      </c>
      <c r="K153" s="318" t="s">
        <v>3465</v>
      </c>
      <c r="L153" s="318" t="s">
        <v>3466</v>
      </c>
      <c r="M153" s="318" t="s">
        <v>3467</v>
      </c>
      <c r="N153" s="318" t="s">
        <v>25</v>
      </c>
      <c r="O153" s="318" t="s">
        <v>403</v>
      </c>
      <c r="P153" s="318" t="s">
        <v>3468</v>
      </c>
      <c r="Q153" s="318" t="s">
        <v>1058</v>
      </c>
      <c r="R153" s="318" t="s">
        <v>25</v>
      </c>
    </row>
    <row r="154" spans="1:18">
      <c r="A154" s="318">
        <v>5511740</v>
      </c>
      <c r="B154" s="318" t="s">
        <v>96</v>
      </c>
      <c r="C154" s="318" t="s">
        <v>1008</v>
      </c>
      <c r="D154" s="318" t="s">
        <v>1009</v>
      </c>
      <c r="E154" s="318" t="s">
        <v>402</v>
      </c>
      <c r="F154" s="318" t="s">
        <v>1010</v>
      </c>
      <c r="G154" s="318" t="s">
        <v>3469</v>
      </c>
      <c r="H154" s="318" t="s">
        <v>25</v>
      </c>
      <c r="I154" s="318" t="s">
        <v>25</v>
      </c>
      <c r="J154" s="318" t="s">
        <v>3470</v>
      </c>
      <c r="K154" s="318" t="s">
        <v>3471</v>
      </c>
      <c r="L154" s="318" t="s">
        <v>3472</v>
      </c>
      <c r="M154" s="318" t="s">
        <v>3473</v>
      </c>
      <c r="N154" s="318" t="s">
        <v>25</v>
      </c>
      <c r="O154" s="318" t="s">
        <v>403</v>
      </c>
      <c r="P154" s="318" t="s">
        <v>3474</v>
      </c>
      <c r="Q154" s="318" t="s">
        <v>1058</v>
      </c>
      <c r="R154" s="318" t="s">
        <v>25</v>
      </c>
    </row>
    <row r="155" spans="1:18">
      <c r="A155" s="318">
        <v>5512342</v>
      </c>
      <c r="B155" s="318" t="s">
        <v>51</v>
      </c>
      <c r="C155" s="318" t="s">
        <v>1008</v>
      </c>
      <c r="D155" s="318" t="s">
        <v>1009</v>
      </c>
      <c r="E155" s="318" t="s">
        <v>402</v>
      </c>
      <c r="F155" s="318" t="s">
        <v>1010</v>
      </c>
      <c r="G155" s="318" t="s">
        <v>2915</v>
      </c>
      <c r="H155" s="318" t="s">
        <v>25</v>
      </c>
      <c r="I155" s="318" t="s">
        <v>25</v>
      </c>
      <c r="J155" s="318" t="s">
        <v>2875</v>
      </c>
      <c r="K155" s="318" t="s">
        <v>2916</v>
      </c>
      <c r="L155" s="318" t="s">
        <v>2917</v>
      </c>
      <c r="M155" s="318" t="s">
        <v>2918</v>
      </c>
      <c r="N155" s="318" t="s">
        <v>25</v>
      </c>
      <c r="O155" s="318" t="s">
        <v>403</v>
      </c>
      <c r="P155" s="318" t="s">
        <v>3475</v>
      </c>
      <c r="Q155" s="318" t="s">
        <v>1140</v>
      </c>
      <c r="R155" s="318" t="s">
        <v>25</v>
      </c>
    </row>
    <row r="156" spans="1:18">
      <c r="A156" s="318">
        <v>5512730</v>
      </c>
      <c r="B156" s="318" t="s">
        <v>31</v>
      </c>
      <c r="C156" s="318" t="s">
        <v>1008</v>
      </c>
      <c r="D156" s="318" t="s">
        <v>1009</v>
      </c>
      <c r="E156" s="318" t="s">
        <v>402</v>
      </c>
      <c r="F156" s="318" t="s">
        <v>1010</v>
      </c>
      <c r="G156" s="318" t="s">
        <v>3476</v>
      </c>
      <c r="H156" s="318" t="s">
        <v>25</v>
      </c>
      <c r="I156" s="318" t="s">
        <v>25</v>
      </c>
      <c r="J156" s="318" t="s">
        <v>3477</v>
      </c>
      <c r="K156" s="318" t="s">
        <v>3478</v>
      </c>
      <c r="L156" s="318" t="s">
        <v>3479</v>
      </c>
      <c r="M156" s="318" t="s">
        <v>3480</v>
      </c>
      <c r="N156" s="318" t="s">
        <v>25</v>
      </c>
      <c r="O156" s="318" t="s">
        <v>403</v>
      </c>
      <c r="P156" s="318" t="s">
        <v>3481</v>
      </c>
      <c r="Q156" s="318" t="s">
        <v>28</v>
      </c>
      <c r="R156" s="318" t="s">
        <v>25</v>
      </c>
    </row>
    <row r="157" spans="1:18" ht="54">
      <c r="A157" s="318">
        <v>5512805</v>
      </c>
      <c r="B157" s="318" t="s">
        <v>71</v>
      </c>
      <c r="C157" s="318" t="s">
        <v>1008</v>
      </c>
      <c r="D157" s="318" t="s">
        <v>1009</v>
      </c>
      <c r="E157" s="318" t="s">
        <v>402</v>
      </c>
      <c r="F157" s="318" t="s">
        <v>1010</v>
      </c>
      <c r="G157" s="318" t="s">
        <v>3482</v>
      </c>
      <c r="H157" s="318" t="s">
        <v>25</v>
      </c>
      <c r="I157" s="318" t="s">
        <v>25</v>
      </c>
      <c r="J157" s="318" t="s">
        <v>3460</v>
      </c>
      <c r="K157" s="318" t="s">
        <v>3483</v>
      </c>
      <c r="L157" s="318" t="s">
        <v>3484</v>
      </c>
      <c r="M157" s="318" t="s">
        <v>3485</v>
      </c>
      <c r="N157" s="352" t="s">
        <v>37</v>
      </c>
      <c r="O157" s="318" t="s">
        <v>403</v>
      </c>
      <c r="P157" s="318" t="s">
        <v>3486</v>
      </c>
      <c r="Q157" s="318" t="s">
        <v>1058</v>
      </c>
      <c r="R157" s="318" t="s">
        <v>25</v>
      </c>
    </row>
    <row r="158" spans="1:18">
      <c r="A158" s="318">
        <v>5512847</v>
      </c>
      <c r="B158" s="318" t="s">
        <v>87</v>
      </c>
      <c r="C158" s="318" t="s">
        <v>1008</v>
      </c>
      <c r="D158" s="318" t="s">
        <v>1009</v>
      </c>
      <c r="E158" s="318" t="s">
        <v>388</v>
      </c>
      <c r="F158" s="318" t="s">
        <v>1010</v>
      </c>
      <c r="G158" s="318" t="s">
        <v>3487</v>
      </c>
      <c r="H158" s="318" t="s">
        <v>25</v>
      </c>
      <c r="I158" s="318" t="s">
        <v>25</v>
      </c>
      <c r="J158" s="318" t="s">
        <v>1420</v>
      </c>
      <c r="K158" s="318" t="s">
        <v>3488</v>
      </c>
      <c r="L158" s="318" t="s">
        <v>3489</v>
      </c>
      <c r="M158" s="318" t="s">
        <v>3490</v>
      </c>
      <c r="N158" s="318" t="s">
        <v>25</v>
      </c>
      <c r="O158" s="318" t="s">
        <v>389</v>
      </c>
      <c r="P158" s="318" t="s">
        <v>3491</v>
      </c>
      <c r="Q158" s="318" t="s">
        <v>1058</v>
      </c>
      <c r="R158" s="318" t="s">
        <v>25</v>
      </c>
    </row>
    <row r="159" spans="1:18" ht="54">
      <c r="A159" s="318">
        <v>5513035</v>
      </c>
      <c r="B159" s="318" t="s">
        <v>29</v>
      </c>
      <c r="C159" s="318" t="s">
        <v>1008</v>
      </c>
      <c r="D159" s="318" t="s">
        <v>1009</v>
      </c>
      <c r="E159" s="318" t="s">
        <v>710</v>
      </c>
      <c r="F159" s="318" t="s">
        <v>1010</v>
      </c>
      <c r="G159" s="318" t="s">
        <v>1424</v>
      </c>
      <c r="H159" s="318" t="s">
        <v>25</v>
      </c>
      <c r="I159" s="318" t="s">
        <v>25</v>
      </c>
      <c r="J159" s="318" t="s">
        <v>1425</v>
      </c>
      <c r="K159" s="318" t="s">
        <v>1426</v>
      </c>
      <c r="L159" s="318" t="s">
        <v>1427</v>
      </c>
      <c r="M159" s="318" t="s">
        <v>1428</v>
      </c>
      <c r="N159" s="352" t="s">
        <v>37</v>
      </c>
      <c r="O159" s="318" t="s">
        <v>711</v>
      </c>
      <c r="P159" s="318" t="s">
        <v>378</v>
      </c>
      <c r="Q159" s="318" t="s">
        <v>1058</v>
      </c>
      <c r="R159" s="318" t="s">
        <v>25</v>
      </c>
    </row>
    <row r="160" spans="1:18">
      <c r="A160" s="318">
        <v>5513118</v>
      </c>
      <c r="B160" s="318" t="s">
        <v>102</v>
      </c>
      <c r="C160" s="318" t="s">
        <v>1008</v>
      </c>
      <c r="D160" s="318" t="s">
        <v>1009</v>
      </c>
      <c r="E160" s="318" t="s">
        <v>402</v>
      </c>
      <c r="F160" s="318" t="s">
        <v>1010</v>
      </c>
      <c r="G160" s="318" t="s">
        <v>3492</v>
      </c>
      <c r="H160" s="318" t="s">
        <v>25</v>
      </c>
      <c r="I160" s="318" t="s">
        <v>25</v>
      </c>
      <c r="J160" s="318" t="s">
        <v>3493</v>
      </c>
      <c r="K160" s="318" t="s">
        <v>3494</v>
      </c>
      <c r="L160" s="318" t="s">
        <v>3495</v>
      </c>
      <c r="M160" s="318" t="s">
        <v>3496</v>
      </c>
      <c r="N160" s="318" t="s">
        <v>25</v>
      </c>
      <c r="O160" s="318" t="s">
        <v>403</v>
      </c>
      <c r="P160" s="318" t="s">
        <v>3497</v>
      </c>
      <c r="Q160" s="318" t="s">
        <v>1058</v>
      </c>
      <c r="R160" s="318" t="s">
        <v>25</v>
      </c>
    </row>
    <row r="161" spans="1:18">
      <c r="A161" s="318">
        <v>5513134</v>
      </c>
      <c r="B161" s="318" t="s">
        <v>79</v>
      </c>
      <c r="C161" s="318" t="s">
        <v>1008</v>
      </c>
      <c r="D161" s="318" t="s">
        <v>1009</v>
      </c>
      <c r="E161" s="318" t="s">
        <v>388</v>
      </c>
      <c r="F161" s="318" t="s">
        <v>1010</v>
      </c>
      <c r="G161" s="318" t="s">
        <v>3498</v>
      </c>
      <c r="H161" s="318" t="s">
        <v>25</v>
      </c>
      <c r="I161" s="318" t="s">
        <v>25</v>
      </c>
      <c r="J161" s="318" t="s">
        <v>3499</v>
      </c>
      <c r="K161" s="318" t="s">
        <v>3500</v>
      </c>
      <c r="L161" s="318" t="s">
        <v>3501</v>
      </c>
      <c r="M161" s="318" t="s">
        <v>3502</v>
      </c>
      <c r="N161" s="318" t="s">
        <v>25</v>
      </c>
      <c r="O161" s="318" t="s">
        <v>389</v>
      </c>
      <c r="P161" s="318" t="s">
        <v>421</v>
      </c>
      <c r="Q161" s="318" t="s">
        <v>1058</v>
      </c>
      <c r="R161" s="318" t="s">
        <v>25</v>
      </c>
    </row>
    <row r="162" spans="1:18">
      <c r="A162" s="318">
        <v>5513514</v>
      </c>
      <c r="B162" s="318" t="s">
        <v>114</v>
      </c>
      <c r="C162" s="318" t="s">
        <v>1008</v>
      </c>
      <c r="D162" s="318" t="s">
        <v>1009</v>
      </c>
      <c r="E162" s="318" t="s">
        <v>402</v>
      </c>
      <c r="F162" s="318" t="s">
        <v>1010</v>
      </c>
      <c r="G162" s="318" t="s">
        <v>3503</v>
      </c>
      <c r="H162" s="318" t="s">
        <v>25</v>
      </c>
      <c r="I162" s="318" t="s">
        <v>25</v>
      </c>
      <c r="J162" s="318" t="s">
        <v>2967</v>
      </c>
      <c r="K162" s="318" t="s">
        <v>3504</v>
      </c>
      <c r="L162" s="318" t="s">
        <v>3505</v>
      </c>
      <c r="M162" s="318" t="s">
        <v>3506</v>
      </c>
      <c r="N162" s="318" t="s">
        <v>25</v>
      </c>
      <c r="O162" s="318" t="s">
        <v>403</v>
      </c>
      <c r="P162" s="318" t="s">
        <v>3507</v>
      </c>
      <c r="Q162" s="318" t="s">
        <v>1058</v>
      </c>
      <c r="R162" s="318" t="s">
        <v>25</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R39"/>
  <sheetViews>
    <sheetView workbookViewId="0">
      <selection activeCell="B4" sqref="B4:E4"/>
    </sheetView>
  </sheetViews>
  <sheetFormatPr defaultColWidth="8" defaultRowHeight="18"/>
  <cols>
    <col min="1" max="1" width="8" style="318"/>
    <col min="2" max="2" width="4.59765625" style="318" customWidth="1"/>
    <col min="3" max="3" width="4.5" style="318" customWidth="1"/>
    <col min="4" max="4" width="8" style="318"/>
    <col min="5" max="5" width="51.19921875" style="318" customWidth="1"/>
    <col min="6" max="6" width="4.5" style="318" customWidth="1"/>
    <col min="7" max="8" width="8" style="318"/>
    <col min="9" max="9" width="2.19921875" style="318" customWidth="1"/>
    <col min="10" max="16384" width="8" style="318"/>
  </cols>
  <sheetData>
    <row r="1" spans="1:18" ht="54">
      <c r="A1" s="318">
        <v>311112</v>
      </c>
      <c r="B1" s="318" t="s">
        <v>61</v>
      </c>
      <c r="C1" s="318" t="s">
        <v>1008</v>
      </c>
      <c r="D1" s="318" t="s">
        <v>1009</v>
      </c>
      <c r="E1" s="318" t="s">
        <v>914</v>
      </c>
      <c r="F1" s="318" t="s">
        <v>1010</v>
      </c>
      <c r="G1" s="318" t="s">
        <v>3076</v>
      </c>
      <c r="H1" s="318" t="s">
        <v>3077</v>
      </c>
      <c r="I1" s="318" t="s">
        <v>25</v>
      </c>
      <c r="J1" s="318" t="s">
        <v>1703</v>
      </c>
      <c r="K1" s="318" t="s">
        <v>3078</v>
      </c>
      <c r="L1" s="318" t="s">
        <v>3079</v>
      </c>
      <c r="M1" s="318" t="s">
        <v>3080</v>
      </c>
      <c r="N1" s="352" t="s">
        <v>37</v>
      </c>
      <c r="O1" s="318" t="s">
        <v>915</v>
      </c>
      <c r="P1" s="318" t="s">
        <v>439</v>
      </c>
      <c r="Q1" s="318" t="s">
        <v>80</v>
      </c>
      <c r="R1" s="318" t="s">
        <v>25</v>
      </c>
    </row>
    <row r="2" spans="1:18">
      <c r="A2" s="318">
        <v>510556</v>
      </c>
      <c r="B2" s="318" t="s">
        <v>43</v>
      </c>
      <c r="C2" s="318" t="s">
        <v>1008</v>
      </c>
      <c r="D2" s="318" t="s">
        <v>1009</v>
      </c>
      <c r="E2" s="318" t="s">
        <v>914</v>
      </c>
      <c r="F2" s="318" t="s">
        <v>1010</v>
      </c>
      <c r="G2" s="318" t="s">
        <v>3082</v>
      </c>
      <c r="H2" s="318" t="s">
        <v>25</v>
      </c>
      <c r="I2" s="318" t="s">
        <v>25</v>
      </c>
      <c r="J2" s="318" t="s">
        <v>3083</v>
      </c>
      <c r="K2" s="318" t="s">
        <v>3084</v>
      </c>
      <c r="L2" s="318" t="s">
        <v>3085</v>
      </c>
      <c r="M2" s="318" t="s">
        <v>3086</v>
      </c>
      <c r="N2" s="318" t="s">
        <v>25</v>
      </c>
      <c r="O2" s="318" t="s">
        <v>915</v>
      </c>
      <c r="P2" s="318" t="s">
        <v>507</v>
      </c>
      <c r="Q2" s="318" t="s">
        <v>182</v>
      </c>
      <c r="R2" s="318" t="s">
        <v>25</v>
      </c>
    </row>
    <row r="3" spans="1:18">
      <c r="A3" s="318">
        <v>510945</v>
      </c>
      <c r="B3" s="318" t="s">
        <v>74</v>
      </c>
      <c r="C3" s="318" t="s">
        <v>1008</v>
      </c>
      <c r="D3" s="318" t="s">
        <v>1009</v>
      </c>
      <c r="E3" s="318" t="s">
        <v>914</v>
      </c>
      <c r="F3" s="318" t="s">
        <v>1010</v>
      </c>
      <c r="G3" s="318" t="s">
        <v>3095</v>
      </c>
      <c r="H3" s="318" t="s">
        <v>25</v>
      </c>
      <c r="I3" s="318" t="s">
        <v>25</v>
      </c>
      <c r="J3" s="318" t="s">
        <v>3096</v>
      </c>
      <c r="K3" s="318" t="s">
        <v>3097</v>
      </c>
      <c r="L3" s="318" t="s">
        <v>3098</v>
      </c>
      <c r="M3" s="318" t="s">
        <v>3099</v>
      </c>
      <c r="N3" s="318" t="s">
        <v>25</v>
      </c>
      <c r="O3" s="318" t="s">
        <v>915</v>
      </c>
      <c r="P3" s="318" t="s">
        <v>449</v>
      </c>
      <c r="Q3" s="318" t="s">
        <v>73</v>
      </c>
      <c r="R3" s="318" t="s">
        <v>25</v>
      </c>
    </row>
    <row r="4" spans="1:18">
      <c r="A4" s="318">
        <v>710446</v>
      </c>
      <c r="B4" s="318" t="s">
        <v>36</v>
      </c>
      <c r="C4" s="318" t="s">
        <v>1008</v>
      </c>
      <c r="D4" s="318" t="s">
        <v>1009</v>
      </c>
      <c r="E4" s="318" t="s">
        <v>914</v>
      </c>
      <c r="F4" s="318" t="s">
        <v>1010</v>
      </c>
      <c r="G4" s="318" t="s">
        <v>3114</v>
      </c>
      <c r="H4" s="318" t="s">
        <v>25</v>
      </c>
      <c r="I4" s="318" t="s">
        <v>25</v>
      </c>
      <c r="J4" s="318" t="s">
        <v>1037</v>
      </c>
      <c r="K4" s="318" t="s">
        <v>3115</v>
      </c>
      <c r="L4" s="318" t="s">
        <v>3116</v>
      </c>
      <c r="M4" s="318" t="s">
        <v>3117</v>
      </c>
      <c r="N4" s="318" t="s">
        <v>25</v>
      </c>
      <c r="O4" s="318" t="s">
        <v>915</v>
      </c>
      <c r="P4" s="318" t="s">
        <v>686</v>
      </c>
      <c r="Q4" s="318" t="s">
        <v>480</v>
      </c>
      <c r="R4" s="318" t="s">
        <v>25</v>
      </c>
    </row>
    <row r="5" spans="1:18">
      <c r="A5" s="318">
        <v>711220</v>
      </c>
      <c r="B5" s="318" t="s">
        <v>59</v>
      </c>
      <c r="C5" s="318" t="s">
        <v>1008</v>
      </c>
      <c r="D5" s="318" t="s">
        <v>1009</v>
      </c>
      <c r="E5" s="318" t="s">
        <v>914</v>
      </c>
      <c r="F5" s="318" t="s">
        <v>1010</v>
      </c>
      <c r="G5" s="318" t="s">
        <v>1041</v>
      </c>
      <c r="H5" s="318" t="s">
        <v>25</v>
      </c>
      <c r="I5" s="318" t="s">
        <v>25</v>
      </c>
      <c r="J5" s="318" t="s">
        <v>1042</v>
      </c>
      <c r="K5" s="318" t="s">
        <v>1043</v>
      </c>
      <c r="L5" s="318" t="s">
        <v>1044</v>
      </c>
      <c r="M5" s="318" t="s">
        <v>1045</v>
      </c>
      <c r="N5" s="318" t="s">
        <v>25</v>
      </c>
      <c r="O5" s="318" t="s">
        <v>915</v>
      </c>
      <c r="P5" s="318" t="s">
        <v>474</v>
      </c>
      <c r="Q5" s="318" t="s">
        <v>225</v>
      </c>
      <c r="R5" s="318" t="s">
        <v>25</v>
      </c>
    </row>
    <row r="6" spans="1:18">
      <c r="A6" s="318">
        <v>711402</v>
      </c>
      <c r="B6" s="318" t="s">
        <v>87</v>
      </c>
      <c r="C6" s="318" t="s">
        <v>1008</v>
      </c>
      <c r="D6" s="318" t="s">
        <v>1009</v>
      </c>
      <c r="E6" s="318" t="s">
        <v>914</v>
      </c>
      <c r="F6" s="318" t="s">
        <v>1010</v>
      </c>
      <c r="G6" s="318" t="s">
        <v>1046</v>
      </c>
      <c r="H6" s="318" t="s">
        <v>25</v>
      </c>
      <c r="I6" s="318" t="s">
        <v>25</v>
      </c>
      <c r="J6" s="318" t="s">
        <v>1047</v>
      </c>
      <c r="K6" s="318" t="s">
        <v>1048</v>
      </c>
      <c r="L6" s="318" t="s">
        <v>1049</v>
      </c>
      <c r="M6" s="318" t="s">
        <v>1050</v>
      </c>
      <c r="N6" s="318" t="s">
        <v>25</v>
      </c>
      <c r="O6" s="318" t="s">
        <v>915</v>
      </c>
      <c r="P6" s="318" t="s">
        <v>432</v>
      </c>
      <c r="Q6" s="318" t="s">
        <v>919</v>
      </c>
      <c r="R6" s="318" t="s">
        <v>25</v>
      </c>
    </row>
    <row r="7" spans="1:18">
      <c r="A7" s="318">
        <v>910715</v>
      </c>
      <c r="B7" s="318" t="s">
        <v>24</v>
      </c>
      <c r="C7" s="318" t="s">
        <v>1008</v>
      </c>
      <c r="D7" s="318" t="s">
        <v>1009</v>
      </c>
      <c r="E7" s="318" t="s">
        <v>914</v>
      </c>
      <c r="F7" s="318" t="s">
        <v>1010</v>
      </c>
      <c r="G7" s="318" t="s">
        <v>3145</v>
      </c>
      <c r="H7" s="318" t="s">
        <v>25</v>
      </c>
      <c r="I7" s="318" t="s">
        <v>25</v>
      </c>
      <c r="J7" s="318" t="s">
        <v>3146</v>
      </c>
      <c r="K7" s="318" t="s">
        <v>3147</v>
      </c>
      <c r="L7" s="318" t="s">
        <v>3148</v>
      </c>
      <c r="M7" s="318" t="s">
        <v>3149</v>
      </c>
      <c r="N7" s="318" t="s">
        <v>25</v>
      </c>
      <c r="O7" s="318" t="s">
        <v>915</v>
      </c>
      <c r="P7" s="318" t="s">
        <v>35</v>
      </c>
      <c r="Q7" s="318" t="s">
        <v>480</v>
      </c>
      <c r="R7" s="318" t="s">
        <v>25</v>
      </c>
    </row>
    <row r="8" spans="1:18">
      <c r="A8" s="318">
        <v>910772</v>
      </c>
      <c r="B8" s="318" t="s">
        <v>34</v>
      </c>
      <c r="C8" s="318" t="s">
        <v>1008</v>
      </c>
      <c r="D8" s="318" t="s">
        <v>1009</v>
      </c>
      <c r="E8" s="318" t="s">
        <v>916</v>
      </c>
      <c r="F8" s="318" t="s">
        <v>1010</v>
      </c>
      <c r="G8" s="318" t="s">
        <v>1074</v>
      </c>
      <c r="H8" s="318" t="s">
        <v>25</v>
      </c>
      <c r="I8" s="318" t="s">
        <v>25</v>
      </c>
      <c r="J8" s="318" t="s">
        <v>1065</v>
      </c>
      <c r="K8" s="318" t="s">
        <v>1075</v>
      </c>
      <c r="L8" s="318" t="s">
        <v>1076</v>
      </c>
      <c r="M8" s="318" t="s">
        <v>1077</v>
      </c>
      <c r="N8" s="318" t="s">
        <v>25</v>
      </c>
      <c r="O8" s="318" t="s">
        <v>917</v>
      </c>
      <c r="P8" s="318" t="s">
        <v>46</v>
      </c>
      <c r="Q8" s="318" t="s">
        <v>1980</v>
      </c>
      <c r="R8" s="318" t="s">
        <v>25</v>
      </c>
    </row>
    <row r="9" spans="1:18" ht="54">
      <c r="A9" s="318">
        <v>1110661</v>
      </c>
      <c r="B9" s="318" t="s">
        <v>63</v>
      </c>
      <c r="C9" s="318" t="s">
        <v>1008</v>
      </c>
      <c r="D9" s="318" t="s">
        <v>1009</v>
      </c>
      <c r="E9" s="318" t="s">
        <v>914</v>
      </c>
      <c r="F9" s="318" t="s">
        <v>1010</v>
      </c>
      <c r="G9" s="318" t="s">
        <v>675</v>
      </c>
      <c r="H9" s="318" t="s">
        <v>25</v>
      </c>
      <c r="I9" s="318" t="s">
        <v>25</v>
      </c>
      <c r="J9" s="318" t="s">
        <v>1085</v>
      </c>
      <c r="K9" s="318" t="s">
        <v>3152</v>
      </c>
      <c r="L9" s="318" t="s">
        <v>3153</v>
      </c>
      <c r="M9" s="318" t="s">
        <v>3154</v>
      </c>
      <c r="N9" s="352" t="s">
        <v>37</v>
      </c>
      <c r="O9" s="318" t="s">
        <v>915</v>
      </c>
      <c r="P9" s="318" t="s">
        <v>447</v>
      </c>
      <c r="Q9" s="318" t="s">
        <v>80</v>
      </c>
      <c r="R9" s="318" t="s">
        <v>25</v>
      </c>
    </row>
    <row r="10" spans="1:18">
      <c r="A10" s="318">
        <v>1210735</v>
      </c>
      <c r="B10" s="318" t="s">
        <v>79</v>
      </c>
      <c r="C10" s="318" t="s">
        <v>1008</v>
      </c>
      <c r="D10" s="318" t="s">
        <v>1009</v>
      </c>
      <c r="E10" s="318" t="s">
        <v>914</v>
      </c>
      <c r="F10" s="318" t="s">
        <v>1010</v>
      </c>
      <c r="G10" s="318" t="s">
        <v>1901</v>
      </c>
      <c r="H10" s="318" t="s">
        <v>25</v>
      </c>
      <c r="I10" s="318" t="s">
        <v>25</v>
      </c>
      <c r="J10" s="318" t="s">
        <v>1902</v>
      </c>
      <c r="K10" s="318" t="s">
        <v>1903</v>
      </c>
      <c r="L10" s="318" t="s">
        <v>1904</v>
      </c>
      <c r="M10" s="318" t="s">
        <v>1905</v>
      </c>
      <c r="N10" s="318" t="s">
        <v>25</v>
      </c>
      <c r="O10" s="318" t="s">
        <v>915</v>
      </c>
      <c r="P10" s="318" t="s">
        <v>469</v>
      </c>
      <c r="Q10" s="318" t="s">
        <v>3508</v>
      </c>
      <c r="R10" s="318" t="s">
        <v>25</v>
      </c>
    </row>
    <row r="11" spans="1:18">
      <c r="A11" s="318">
        <v>1310543</v>
      </c>
      <c r="B11" s="318" t="s">
        <v>55</v>
      </c>
      <c r="C11" s="318" t="s">
        <v>1008</v>
      </c>
      <c r="D11" s="318" t="s">
        <v>1009</v>
      </c>
      <c r="E11" s="318" t="s">
        <v>914</v>
      </c>
      <c r="F11" s="318" t="s">
        <v>1010</v>
      </c>
      <c r="G11" s="318" t="s">
        <v>3167</v>
      </c>
      <c r="H11" s="318" t="s">
        <v>25</v>
      </c>
      <c r="I11" s="318" t="s">
        <v>25</v>
      </c>
      <c r="J11" s="318" t="s">
        <v>3168</v>
      </c>
      <c r="K11" s="318" t="s">
        <v>3169</v>
      </c>
      <c r="L11" s="318" t="s">
        <v>3170</v>
      </c>
      <c r="M11" s="318" t="s">
        <v>3171</v>
      </c>
      <c r="N11" s="318" t="s">
        <v>382</v>
      </c>
      <c r="O11" s="318" t="s">
        <v>915</v>
      </c>
      <c r="P11" s="318" t="s">
        <v>483</v>
      </c>
      <c r="Q11" s="318" t="s">
        <v>116</v>
      </c>
      <c r="R11" s="318" t="s">
        <v>25</v>
      </c>
    </row>
    <row r="12" spans="1:18">
      <c r="A12" s="318">
        <v>1310600</v>
      </c>
      <c r="B12" s="318" t="s">
        <v>78</v>
      </c>
      <c r="C12" s="318" t="s">
        <v>1008</v>
      </c>
      <c r="D12" s="318" t="s">
        <v>1009</v>
      </c>
      <c r="E12" s="318" t="s">
        <v>914</v>
      </c>
      <c r="F12" s="318" t="s">
        <v>1010</v>
      </c>
      <c r="G12" s="318" t="s">
        <v>3173</v>
      </c>
      <c r="H12" s="318" t="s">
        <v>25</v>
      </c>
      <c r="I12" s="318" t="s">
        <v>25</v>
      </c>
      <c r="J12" s="318" t="s">
        <v>3174</v>
      </c>
      <c r="K12" s="318" t="s">
        <v>3175</v>
      </c>
      <c r="L12" s="318" t="s">
        <v>3176</v>
      </c>
      <c r="M12" s="318" t="s">
        <v>3177</v>
      </c>
      <c r="N12" s="318" t="s">
        <v>25</v>
      </c>
      <c r="O12" s="318" t="s">
        <v>915</v>
      </c>
      <c r="P12" s="318" t="s">
        <v>481</v>
      </c>
      <c r="Q12" s="318" t="s">
        <v>721</v>
      </c>
      <c r="R12" s="318" t="s">
        <v>25</v>
      </c>
    </row>
    <row r="13" spans="1:18">
      <c r="A13" s="318">
        <v>1410087</v>
      </c>
      <c r="B13" s="318" t="s">
        <v>24</v>
      </c>
      <c r="C13" s="318" t="s">
        <v>1008</v>
      </c>
      <c r="D13" s="318" t="s">
        <v>1009</v>
      </c>
      <c r="E13" s="318" t="s">
        <v>916</v>
      </c>
      <c r="F13" s="318" t="s">
        <v>1010</v>
      </c>
      <c r="G13" s="318" t="s">
        <v>1945</v>
      </c>
      <c r="H13" s="318" t="s">
        <v>25</v>
      </c>
      <c r="I13" s="318" t="s">
        <v>25</v>
      </c>
      <c r="J13" s="318" t="s">
        <v>1106</v>
      </c>
      <c r="K13" s="318" t="s">
        <v>1946</v>
      </c>
      <c r="L13" s="318" t="s">
        <v>1947</v>
      </c>
      <c r="M13" s="318" t="s">
        <v>1948</v>
      </c>
      <c r="N13" s="318" t="s">
        <v>25</v>
      </c>
      <c r="O13" s="318" t="s">
        <v>917</v>
      </c>
      <c r="P13" s="318" t="s">
        <v>35</v>
      </c>
      <c r="Q13" s="318" t="s">
        <v>77</v>
      </c>
      <c r="R13" s="318" t="s">
        <v>25</v>
      </c>
    </row>
    <row r="14" spans="1:18">
      <c r="A14" s="318">
        <v>1610306</v>
      </c>
      <c r="B14" s="318" t="s">
        <v>76</v>
      </c>
      <c r="C14" s="318" t="s">
        <v>1008</v>
      </c>
      <c r="D14" s="318" t="s">
        <v>1009</v>
      </c>
      <c r="E14" s="318" t="s">
        <v>914</v>
      </c>
      <c r="F14" s="318" t="s">
        <v>1010</v>
      </c>
      <c r="G14" s="318" t="s">
        <v>3218</v>
      </c>
      <c r="H14" s="318" t="s">
        <v>25</v>
      </c>
      <c r="I14" s="318" t="s">
        <v>25</v>
      </c>
      <c r="J14" s="318" t="s">
        <v>3219</v>
      </c>
      <c r="K14" s="318" t="s">
        <v>3220</v>
      </c>
      <c r="L14" s="318" t="s">
        <v>3221</v>
      </c>
      <c r="M14" s="318" t="s">
        <v>3222</v>
      </c>
      <c r="N14" s="318" t="s">
        <v>25</v>
      </c>
      <c r="O14" s="318" t="s">
        <v>915</v>
      </c>
      <c r="P14" s="318" t="s">
        <v>487</v>
      </c>
      <c r="Q14" s="318" t="s">
        <v>3509</v>
      </c>
      <c r="R14" s="318" t="s">
        <v>25</v>
      </c>
    </row>
    <row r="15" spans="1:18">
      <c r="A15" s="318">
        <v>1610322</v>
      </c>
      <c r="B15" s="318" t="s">
        <v>31</v>
      </c>
      <c r="C15" s="318" t="s">
        <v>1008</v>
      </c>
      <c r="D15" s="318" t="s">
        <v>1009</v>
      </c>
      <c r="E15" s="318" t="s">
        <v>916</v>
      </c>
      <c r="F15" s="318" t="s">
        <v>1010</v>
      </c>
      <c r="G15" s="318" t="s">
        <v>3224</v>
      </c>
      <c r="H15" s="318" t="s">
        <v>25</v>
      </c>
      <c r="I15" s="318" t="s">
        <v>25</v>
      </c>
      <c r="J15" s="318" t="s">
        <v>3225</v>
      </c>
      <c r="K15" s="318" t="s">
        <v>3226</v>
      </c>
      <c r="L15" s="318" t="s">
        <v>3227</v>
      </c>
      <c r="M15" s="318" t="s">
        <v>3228</v>
      </c>
      <c r="N15" s="318" t="s">
        <v>25</v>
      </c>
      <c r="O15" s="318" t="s">
        <v>917</v>
      </c>
      <c r="P15" s="318" t="s">
        <v>42</v>
      </c>
      <c r="Q15" s="318" t="s">
        <v>373</v>
      </c>
      <c r="R15" s="318" t="s">
        <v>25</v>
      </c>
    </row>
    <row r="16" spans="1:18">
      <c r="A16" s="318">
        <v>2211203</v>
      </c>
      <c r="B16" s="318" t="s">
        <v>29</v>
      </c>
      <c r="C16" s="318" t="s">
        <v>1008</v>
      </c>
      <c r="D16" s="318" t="s">
        <v>1009</v>
      </c>
      <c r="E16" s="318" t="s">
        <v>914</v>
      </c>
      <c r="F16" s="318" t="s">
        <v>1010</v>
      </c>
      <c r="G16" s="318" t="s">
        <v>3237</v>
      </c>
      <c r="H16" s="318" t="s">
        <v>25</v>
      </c>
      <c r="I16" s="318" t="s">
        <v>25</v>
      </c>
      <c r="J16" s="318" t="s">
        <v>3238</v>
      </c>
      <c r="K16" s="318" t="s">
        <v>3239</v>
      </c>
      <c r="L16" s="318" t="s">
        <v>3240</v>
      </c>
      <c r="M16" s="318" t="s">
        <v>3241</v>
      </c>
      <c r="N16" s="318" t="s">
        <v>25</v>
      </c>
      <c r="O16" s="318" t="s">
        <v>915</v>
      </c>
      <c r="P16" s="318" t="s">
        <v>56</v>
      </c>
      <c r="Q16" s="318" t="s">
        <v>480</v>
      </c>
      <c r="R16" s="318" t="s">
        <v>25</v>
      </c>
    </row>
    <row r="17" spans="1:18">
      <c r="A17" s="318">
        <v>2410359</v>
      </c>
      <c r="B17" s="318" t="s">
        <v>31</v>
      </c>
      <c r="C17" s="318" t="s">
        <v>1008</v>
      </c>
      <c r="D17" s="318" t="s">
        <v>1009</v>
      </c>
      <c r="E17" s="318" t="s">
        <v>914</v>
      </c>
      <c r="F17" s="318" t="s">
        <v>1010</v>
      </c>
      <c r="G17" s="318" t="s">
        <v>3244</v>
      </c>
      <c r="H17" s="318" t="s">
        <v>25</v>
      </c>
      <c r="I17" s="318" t="s">
        <v>25</v>
      </c>
      <c r="J17" s="318" t="s">
        <v>1168</v>
      </c>
      <c r="K17" s="318" t="s">
        <v>3245</v>
      </c>
      <c r="L17" s="318" t="s">
        <v>3246</v>
      </c>
      <c r="M17" s="318" t="s">
        <v>3247</v>
      </c>
      <c r="N17" s="318" t="s">
        <v>25</v>
      </c>
      <c r="O17" s="318" t="s">
        <v>915</v>
      </c>
      <c r="P17" s="318" t="s">
        <v>42</v>
      </c>
      <c r="Q17" s="318" t="s">
        <v>480</v>
      </c>
      <c r="R17" s="318" t="s">
        <v>25</v>
      </c>
    </row>
    <row r="18" spans="1:18">
      <c r="A18" s="318">
        <v>2410755</v>
      </c>
      <c r="B18" s="318" t="s">
        <v>82</v>
      </c>
      <c r="C18" s="318" t="s">
        <v>1008</v>
      </c>
      <c r="D18" s="318" t="s">
        <v>1009</v>
      </c>
      <c r="E18" s="318" t="s">
        <v>914</v>
      </c>
      <c r="F18" s="318" t="s">
        <v>1010</v>
      </c>
      <c r="G18" s="318" t="s">
        <v>3253</v>
      </c>
      <c r="H18" s="318" t="s">
        <v>25</v>
      </c>
      <c r="I18" s="318" t="s">
        <v>25</v>
      </c>
      <c r="J18" s="318" t="s">
        <v>3254</v>
      </c>
      <c r="K18" s="318" t="s">
        <v>3255</v>
      </c>
      <c r="L18" s="318" t="s">
        <v>3256</v>
      </c>
      <c r="M18" s="318" t="s">
        <v>3257</v>
      </c>
      <c r="N18" s="318" t="s">
        <v>25</v>
      </c>
      <c r="O18" s="318" t="s">
        <v>915</v>
      </c>
      <c r="P18" s="318" t="s">
        <v>437</v>
      </c>
      <c r="Q18" s="318" t="s">
        <v>28</v>
      </c>
      <c r="R18" s="318" t="s">
        <v>25</v>
      </c>
    </row>
    <row r="19" spans="1:18" ht="54">
      <c r="A19" s="318">
        <v>2710741</v>
      </c>
      <c r="B19" s="318" t="s">
        <v>89</v>
      </c>
      <c r="C19" s="318" t="s">
        <v>1008</v>
      </c>
      <c r="D19" s="318" t="s">
        <v>1009</v>
      </c>
      <c r="E19" s="318" t="s">
        <v>914</v>
      </c>
      <c r="F19" s="318" t="s">
        <v>1010</v>
      </c>
      <c r="G19" s="318" t="s">
        <v>2204</v>
      </c>
      <c r="H19" s="318" t="s">
        <v>25</v>
      </c>
      <c r="I19" s="318" t="s">
        <v>25</v>
      </c>
      <c r="J19" s="318" t="s">
        <v>2205</v>
      </c>
      <c r="K19" s="318" t="s">
        <v>2206</v>
      </c>
      <c r="L19" s="318" t="s">
        <v>2207</v>
      </c>
      <c r="M19" s="318" t="s">
        <v>2208</v>
      </c>
      <c r="N19" s="352" t="s">
        <v>37</v>
      </c>
      <c r="O19" s="318" t="s">
        <v>915</v>
      </c>
      <c r="P19" s="318" t="s">
        <v>505</v>
      </c>
      <c r="Q19" s="318" t="s">
        <v>1094</v>
      </c>
      <c r="R19" s="318" t="s">
        <v>25</v>
      </c>
    </row>
    <row r="20" spans="1:18">
      <c r="A20" s="318">
        <v>3110966</v>
      </c>
      <c r="B20" s="318" t="s">
        <v>34</v>
      </c>
      <c r="C20" s="318" t="s">
        <v>1008</v>
      </c>
      <c r="D20" s="318" t="s">
        <v>1009</v>
      </c>
      <c r="E20" s="318" t="s">
        <v>914</v>
      </c>
      <c r="F20" s="318" t="s">
        <v>1010</v>
      </c>
      <c r="G20" s="318" t="s">
        <v>2246</v>
      </c>
      <c r="H20" s="318" t="s">
        <v>25</v>
      </c>
      <c r="I20" s="318" t="s">
        <v>25</v>
      </c>
      <c r="J20" s="318" t="s">
        <v>2247</v>
      </c>
      <c r="K20" s="318" t="s">
        <v>2248</v>
      </c>
      <c r="L20" s="318" t="s">
        <v>2249</v>
      </c>
      <c r="M20" s="318" t="s">
        <v>2250</v>
      </c>
      <c r="N20" s="318" t="s">
        <v>25</v>
      </c>
      <c r="O20" s="318" t="s">
        <v>915</v>
      </c>
      <c r="P20" s="318" t="s">
        <v>679</v>
      </c>
      <c r="Q20" s="318" t="s">
        <v>480</v>
      </c>
      <c r="R20" s="318" t="s">
        <v>25</v>
      </c>
    </row>
    <row r="21" spans="1:18">
      <c r="A21" s="318">
        <v>5114750</v>
      </c>
      <c r="B21" s="318" t="s">
        <v>29</v>
      </c>
      <c r="C21" s="318" t="s">
        <v>1008</v>
      </c>
      <c r="D21" s="318" t="s">
        <v>1009</v>
      </c>
      <c r="E21" s="318" t="s">
        <v>916</v>
      </c>
      <c r="F21" s="318" t="s">
        <v>1010</v>
      </c>
      <c r="G21" s="318" t="s">
        <v>2355</v>
      </c>
      <c r="H21" s="318" t="s">
        <v>25</v>
      </c>
      <c r="I21" s="318" t="s">
        <v>25</v>
      </c>
      <c r="J21" s="318" t="s">
        <v>2356</v>
      </c>
      <c r="K21" s="318" t="s">
        <v>2357</v>
      </c>
      <c r="L21" s="318" t="s">
        <v>2358</v>
      </c>
      <c r="M21" s="318" t="s">
        <v>2359</v>
      </c>
      <c r="N21" s="318" t="s">
        <v>25</v>
      </c>
      <c r="O21" s="318" t="s">
        <v>917</v>
      </c>
      <c r="P21" s="318" t="s">
        <v>56</v>
      </c>
      <c r="Q21" s="318" t="s">
        <v>3510</v>
      </c>
      <c r="R21" s="318" t="s">
        <v>25</v>
      </c>
    </row>
    <row r="22" spans="1:18">
      <c r="A22" s="318">
        <v>5115617</v>
      </c>
      <c r="B22" s="318" t="s">
        <v>47</v>
      </c>
      <c r="C22" s="318" t="s">
        <v>1008</v>
      </c>
      <c r="D22" s="318" t="s">
        <v>1009</v>
      </c>
      <c r="E22" s="318" t="s">
        <v>914</v>
      </c>
      <c r="F22" s="318" t="s">
        <v>1010</v>
      </c>
      <c r="G22" s="318" t="s">
        <v>2387</v>
      </c>
      <c r="H22" s="318" t="s">
        <v>25</v>
      </c>
      <c r="I22" s="318" t="s">
        <v>25</v>
      </c>
      <c r="J22" s="318" t="s">
        <v>2324</v>
      </c>
      <c r="K22" s="318" t="s">
        <v>2388</v>
      </c>
      <c r="L22" s="318" t="s">
        <v>2389</v>
      </c>
      <c r="M22" s="318" t="s">
        <v>25</v>
      </c>
      <c r="N22" s="318" t="s">
        <v>25</v>
      </c>
      <c r="O22" s="318" t="s">
        <v>915</v>
      </c>
      <c r="P22" s="318" t="s">
        <v>436</v>
      </c>
      <c r="Q22" s="318" t="s">
        <v>116</v>
      </c>
      <c r="R22" s="318" t="s">
        <v>25</v>
      </c>
    </row>
    <row r="23" spans="1:18">
      <c r="A23" s="318">
        <v>5116524</v>
      </c>
      <c r="B23" s="318" t="s">
        <v>41</v>
      </c>
      <c r="C23" s="318" t="s">
        <v>1008</v>
      </c>
      <c r="D23" s="318" t="s">
        <v>1009</v>
      </c>
      <c r="E23" s="318" t="s">
        <v>914</v>
      </c>
      <c r="F23" s="318" t="s">
        <v>1010</v>
      </c>
      <c r="G23" s="318" t="s">
        <v>2404</v>
      </c>
      <c r="H23" s="318" t="s">
        <v>25</v>
      </c>
      <c r="I23" s="318" t="s">
        <v>25</v>
      </c>
      <c r="J23" s="318" t="s">
        <v>2405</v>
      </c>
      <c r="K23" s="318" t="s">
        <v>2406</v>
      </c>
      <c r="L23" s="318" t="s">
        <v>2407</v>
      </c>
      <c r="M23" s="318" t="s">
        <v>2408</v>
      </c>
      <c r="N23" s="318" t="s">
        <v>25</v>
      </c>
      <c r="O23" s="318" t="s">
        <v>915</v>
      </c>
      <c r="P23" s="318" t="s">
        <v>399</v>
      </c>
      <c r="Q23" s="318" t="s">
        <v>482</v>
      </c>
      <c r="R23" s="318" t="s">
        <v>25</v>
      </c>
    </row>
    <row r="24" spans="1:18">
      <c r="A24" s="318">
        <v>5117076</v>
      </c>
      <c r="B24" s="318" t="s">
        <v>45</v>
      </c>
      <c r="C24" s="318" t="s">
        <v>1008</v>
      </c>
      <c r="D24" s="318" t="s">
        <v>1009</v>
      </c>
      <c r="E24" s="318" t="s">
        <v>914</v>
      </c>
      <c r="F24" s="318" t="s">
        <v>1010</v>
      </c>
      <c r="G24" s="318" t="s">
        <v>3339</v>
      </c>
      <c r="H24" s="318" t="s">
        <v>25</v>
      </c>
      <c r="I24" s="318" t="s">
        <v>25</v>
      </c>
      <c r="J24" s="318" t="s">
        <v>1258</v>
      </c>
      <c r="K24" s="318" t="s">
        <v>3340</v>
      </c>
      <c r="L24" s="318" t="s">
        <v>3341</v>
      </c>
      <c r="M24" s="318" t="s">
        <v>3342</v>
      </c>
      <c r="N24" s="318" t="s">
        <v>25</v>
      </c>
      <c r="O24" s="318" t="s">
        <v>915</v>
      </c>
      <c r="P24" s="318" t="s">
        <v>440</v>
      </c>
      <c r="Q24" s="318" t="s">
        <v>116</v>
      </c>
      <c r="R24" s="318" t="s">
        <v>25</v>
      </c>
    </row>
    <row r="25" spans="1:18">
      <c r="A25" s="318">
        <v>5117159</v>
      </c>
      <c r="B25" s="318" t="s">
        <v>53</v>
      </c>
      <c r="C25" s="318" t="s">
        <v>1008</v>
      </c>
      <c r="D25" s="318" t="s">
        <v>1009</v>
      </c>
      <c r="E25" s="318" t="s">
        <v>914</v>
      </c>
      <c r="F25" s="318" t="s">
        <v>1010</v>
      </c>
      <c r="G25" s="318" t="s">
        <v>1229</v>
      </c>
      <c r="H25" s="318" t="s">
        <v>25</v>
      </c>
      <c r="I25" s="318" t="s">
        <v>25</v>
      </c>
      <c r="J25" s="318" t="s">
        <v>1194</v>
      </c>
      <c r="K25" s="318" t="s">
        <v>1230</v>
      </c>
      <c r="L25" s="318" t="s">
        <v>1231</v>
      </c>
      <c r="M25" s="318" t="s">
        <v>1232</v>
      </c>
      <c r="N25" s="318" t="s">
        <v>25</v>
      </c>
      <c r="O25" s="318" t="s">
        <v>915</v>
      </c>
      <c r="P25" s="318" t="s">
        <v>441</v>
      </c>
      <c r="Q25" s="318" t="s">
        <v>116</v>
      </c>
      <c r="R25" s="318" t="s">
        <v>25</v>
      </c>
    </row>
    <row r="26" spans="1:18">
      <c r="A26" s="318">
        <v>5118447</v>
      </c>
      <c r="B26" s="318" t="s">
        <v>75</v>
      </c>
      <c r="C26" s="318" t="s">
        <v>1008</v>
      </c>
      <c r="D26" s="318" t="s">
        <v>1009</v>
      </c>
      <c r="E26" s="318" t="s">
        <v>914</v>
      </c>
      <c r="F26" s="318" t="s">
        <v>1010</v>
      </c>
      <c r="G26" s="318" t="s">
        <v>3362</v>
      </c>
      <c r="H26" s="318" t="s">
        <v>25</v>
      </c>
      <c r="I26" s="318" t="s">
        <v>25</v>
      </c>
      <c r="J26" s="318" t="s">
        <v>3363</v>
      </c>
      <c r="K26" s="318" t="s">
        <v>3364</v>
      </c>
      <c r="L26" s="318" t="s">
        <v>3365</v>
      </c>
      <c r="M26" s="318" t="s">
        <v>3366</v>
      </c>
      <c r="N26" s="318" t="s">
        <v>25</v>
      </c>
      <c r="O26" s="318" t="s">
        <v>915</v>
      </c>
      <c r="P26" s="318" t="s">
        <v>443</v>
      </c>
      <c r="Q26" s="318" t="s">
        <v>200</v>
      </c>
      <c r="R26" s="318" t="s">
        <v>25</v>
      </c>
    </row>
    <row r="27" spans="1:18">
      <c r="A27" s="318">
        <v>5119064</v>
      </c>
      <c r="B27" s="318" t="s">
        <v>90</v>
      </c>
      <c r="C27" s="318" t="s">
        <v>1008</v>
      </c>
      <c r="D27" s="318" t="s">
        <v>1009</v>
      </c>
      <c r="E27" s="318" t="s">
        <v>914</v>
      </c>
      <c r="F27" s="318" t="s">
        <v>1010</v>
      </c>
      <c r="G27" s="318" t="s">
        <v>3376</v>
      </c>
      <c r="H27" s="318" t="s">
        <v>25</v>
      </c>
      <c r="I27" s="318" t="s">
        <v>25</v>
      </c>
      <c r="J27" s="318" t="s">
        <v>2291</v>
      </c>
      <c r="K27" s="318" t="s">
        <v>3377</v>
      </c>
      <c r="L27" s="318" t="s">
        <v>3378</v>
      </c>
      <c r="M27" s="318" t="s">
        <v>3379</v>
      </c>
      <c r="N27" s="318" t="s">
        <v>25</v>
      </c>
      <c r="O27" s="318" t="s">
        <v>915</v>
      </c>
      <c r="P27" s="318" t="s">
        <v>438</v>
      </c>
      <c r="Q27" s="318" t="s">
        <v>1029</v>
      </c>
      <c r="R27" s="318" t="s">
        <v>25</v>
      </c>
    </row>
    <row r="28" spans="1:18">
      <c r="A28" s="318">
        <v>5119106</v>
      </c>
      <c r="B28" s="318" t="s">
        <v>88</v>
      </c>
      <c r="C28" s="318" t="s">
        <v>1008</v>
      </c>
      <c r="D28" s="318" t="s">
        <v>1009</v>
      </c>
      <c r="E28" s="318" t="s">
        <v>914</v>
      </c>
      <c r="F28" s="318" t="s">
        <v>1010</v>
      </c>
      <c r="G28" s="318" t="s">
        <v>3381</v>
      </c>
      <c r="H28" s="318" t="s">
        <v>25</v>
      </c>
      <c r="I28" s="318" t="s">
        <v>25</v>
      </c>
      <c r="J28" s="318" t="s">
        <v>1536</v>
      </c>
      <c r="K28" s="318" t="s">
        <v>3382</v>
      </c>
      <c r="L28" s="318" t="s">
        <v>3383</v>
      </c>
      <c r="M28" s="318" t="s">
        <v>3384</v>
      </c>
      <c r="N28" s="318" t="s">
        <v>25</v>
      </c>
      <c r="O28" s="318" t="s">
        <v>915</v>
      </c>
      <c r="P28" s="318" t="s">
        <v>695</v>
      </c>
      <c r="Q28" s="318" t="s">
        <v>919</v>
      </c>
      <c r="R28" s="318" t="s">
        <v>25</v>
      </c>
    </row>
    <row r="29" spans="1:18">
      <c r="A29" s="318">
        <v>5119189</v>
      </c>
      <c r="B29" s="318" t="s">
        <v>91</v>
      </c>
      <c r="C29" s="318" t="s">
        <v>1008</v>
      </c>
      <c r="D29" s="318" t="s">
        <v>1009</v>
      </c>
      <c r="E29" s="318" t="s">
        <v>914</v>
      </c>
      <c r="F29" s="318" t="s">
        <v>1010</v>
      </c>
      <c r="G29" s="318" t="s">
        <v>3376</v>
      </c>
      <c r="H29" s="318" t="s">
        <v>25</v>
      </c>
      <c r="I29" s="318" t="s">
        <v>25</v>
      </c>
      <c r="J29" s="318" t="s">
        <v>2291</v>
      </c>
      <c r="K29" s="318" t="s">
        <v>3386</v>
      </c>
      <c r="L29" s="318" t="s">
        <v>3378</v>
      </c>
      <c r="M29" s="318" t="s">
        <v>3379</v>
      </c>
      <c r="N29" s="318" t="s">
        <v>25</v>
      </c>
      <c r="O29" s="318" t="s">
        <v>915</v>
      </c>
      <c r="P29" s="318" t="s">
        <v>501</v>
      </c>
      <c r="Q29" s="318" t="s">
        <v>1395</v>
      </c>
      <c r="R29" s="318" t="s">
        <v>25</v>
      </c>
    </row>
    <row r="30" spans="1:18">
      <c r="A30" s="318">
        <v>5213370</v>
      </c>
      <c r="B30" s="318" t="s">
        <v>85</v>
      </c>
      <c r="C30" s="318" t="s">
        <v>1008</v>
      </c>
      <c r="D30" s="318" t="s">
        <v>1009</v>
      </c>
      <c r="E30" s="318" t="s">
        <v>914</v>
      </c>
      <c r="F30" s="318" t="s">
        <v>1010</v>
      </c>
      <c r="G30" s="318" t="s">
        <v>3401</v>
      </c>
      <c r="H30" s="318" t="s">
        <v>25</v>
      </c>
      <c r="I30" s="318" t="s">
        <v>25</v>
      </c>
      <c r="J30" s="318" t="s">
        <v>3402</v>
      </c>
      <c r="K30" s="318" t="s">
        <v>3403</v>
      </c>
      <c r="L30" s="318" t="s">
        <v>3404</v>
      </c>
      <c r="M30" s="318" t="s">
        <v>3405</v>
      </c>
      <c r="N30" s="318" t="s">
        <v>25</v>
      </c>
      <c r="O30" s="318" t="s">
        <v>915</v>
      </c>
      <c r="P30" s="318" t="s">
        <v>506</v>
      </c>
      <c r="Q30" s="318" t="s">
        <v>1016</v>
      </c>
      <c r="R30" s="318" t="s">
        <v>25</v>
      </c>
    </row>
    <row r="31" spans="1:18">
      <c r="A31" s="318">
        <v>5312495</v>
      </c>
      <c r="B31" s="318" t="s">
        <v>57</v>
      </c>
      <c r="C31" s="318" t="s">
        <v>1008</v>
      </c>
      <c r="D31" s="318" t="s">
        <v>1009</v>
      </c>
      <c r="E31" s="318" t="s">
        <v>914</v>
      </c>
      <c r="F31" s="318" t="s">
        <v>1010</v>
      </c>
      <c r="G31" s="318" t="s">
        <v>3421</v>
      </c>
      <c r="H31" s="318" t="s">
        <v>25</v>
      </c>
      <c r="I31" s="318" t="s">
        <v>25</v>
      </c>
      <c r="J31" s="318" t="s">
        <v>3422</v>
      </c>
      <c r="K31" s="318" t="s">
        <v>3423</v>
      </c>
      <c r="L31" s="318" t="s">
        <v>3424</v>
      </c>
      <c r="M31" s="318" t="s">
        <v>3425</v>
      </c>
      <c r="N31" s="318" t="s">
        <v>25</v>
      </c>
      <c r="O31" s="318" t="s">
        <v>915</v>
      </c>
      <c r="P31" s="318" t="s">
        <v>492</v>
      </c>
      <c r="Q31" s="318" t="s">
        <v>225</v>
      </c>
      <c r="R31" s="318" t="s">
        <v>25</v>
      </c>
    </row>
    <row r="32" spans="1:18">
      <c r="A32" s="318">
        <v>5313022</v>
      </c>
      <c r="B32" s="318" t="s">
        <v>36</v>
      </c>
      <c r="C32" s="318" t="s">
        <v>1008</v>
      </c>
      <c r="D32" s="318" t="s">
        <v>1009</v>
      </c>
      <c r="E32" s="318" t="s">
        <v>916</v>
      </c>
      <c r="F32" s="318" t="s">
        <v>1010</v>
      </c>
      <c r="G32" s="318" t="s">
        <v>2722</v>
      </c>
      <c r="H32" s="318" t="s">
        <v>25</v>
      </c>
      <c r="I32" s="318" t="s">
        <v>25</v>
      </c>
      <c r="J32" s="318" t="s">
        <v>2700</v>
      </c>
      <c r="K32" s="318" t="s">
        <v>2723</v>
      </c>
      <c r="L32" s="318" t="s">
        <v>2724</v>
      </c>
      <c r="M32" s="318" t="s">
        <v>2725</v>
      </c>
      <c r="N32" s="318" t="s">
        <v>25</v>
      </c>
      <c r="O32" s="318" t="s">
        <v>917</v>
      </c>
      <c r="P32" s="318" t="s">
        <v>50</v>
      </c>
      <c r="Q32" s="318" t="s">
        <v>1016</v>
      </c>
      <c r="R32" s="318" t="s">
        <v>25</v>
      </c>
    </row>
    <row r="33" spans="1:18">
      <c r="A33" s="318">
        <v>5313063</v>
      </c>
      <c r="B33" s="318" t="s">
        <v>84</v>
      </c>
      <c r="C33" s="318" t="s">
        <v>1008</v>
      </c>
      <c r="D33" s="318" t="s">
        <v>1009</v>
      </c>
      <c r="E33" s="318" t="s">
        <v>914</v>
      </c>
      <c r="F33" s="318" t="s">
        <v>1010</v>
      </c>
      <c r="G33" s="318" t="s">
        <v>3433</v>
      </c>
      <c r="H33" s="318" t="s">
        <v>25</v>
      </c>
      <c r="I33" s="318" t="s">
        <v>25</v>
      </c>
      <c r="J33" s="318" t="s">
        <v>1362</v>
      </c>
      <c r="K33" s="318" t="s">
        <v>3434</v>
      </c>
      <c r="L33" s="318" t="s">
        <v>3435</v>
      </c>
      <c r="M33" s="318" t="s">
        <v>3436</v>
      </c>
      <c r="N33" s="318" t="s">
        <v>25</v>
      </c>
      <c r="O33" s="318" t="s">
        <v>915</v>
      </c>
      <c r="P33" s="318" t="s">
        <v>446</v>
      </c>
      <c r="Q33" s="318" t="s">
        <v>1140</v>
      </c>
      <c r="R33" s="318" t="s">
        <v>25</v>
      </c>
    </row>
    <row r="34" spans="1:18">
      <c r="A34" s="318">
        <v>5413103</v>
      </c>
      <c r="B34" s="318" t="s">
        <v>39</v>
      </c>
      <c r="C34" s="318" t="s">
        <v>1008</v>
      </c>
      <c r="D34" s="318" t="s">
        <v>1009</v>
      </c>
      <c r="E34" s="318" t="s">
        <v>914</v>
      </c>
      <c r="F34" s="318" t="s">
        <v>1010</v>
      </c>
      <c r="G34" s="318" t="s">
        <v>3443</v>
      </c>
      <c r="H34" s="318" t="s">
        <v>25</v>
      </c>
      <c r="I34" s="318" t="s">
        <v>25</v>
      </c>
      <c r="J34" s="318" t="s">
        <v>1391</v>
      </c>
      <c r="K34" s="318" t="s">
        <v>3444</v>
      </c>
      <c r="L34" s="318" t="s">
        <v>3445</v>
      </c>
      <c r="M34" s="318" t="s">
        <v>3446</v>
      </c>
      <c r="N34" s="318" t="s">
        <v>25</v>
      </c>
      <c r="O34" s="318" t="s">
        <v>915</v>
      </c>
      <c r="P34" s="318" t="s">
        <v>464</v>
      </c>
      <c r="Q34" s="318" t="s">
        <v>395</v>
      </c>
      <c r="R34" s="318" t="s">
        <v>25</v>
      </c>
    </row>
    <row r="35" spans="1:18">
      <c r="A35" s="318">
        <v>5413855</v>
      </c>
      <c r="B35" s="318" t="s">
        <v>83</v>
      </c>
      <c r="C35" s="318" t="s">
        <v>1008</v>
      </c>
      <c r="D35" s="318" t="s">
        <v>1009</v>
      </c>
      <c r="E35" s="318" t="s">
        <v>914</v>
      </c>
      <c r="F35" s="318" t="s">
        <v>1010</v>
      </c>
      <c r="G35" s="318" t="s">
        <v>3451</v>
      </c>
      <c r="H35" s="318" t="s">
        <v>25</v>
      </c>
      <c r="I35" s="318" t="s">
        <v>25</v>
      </c>
      <c r="J35" s="318" t="s">
        <v>3452</v>
      </c>
      <c r="K35" s="318" t="s">
        <v>3453</v>
      </c>
      <c r="L35" s="318" t="s">
        <v>3454</v>
      </c>
      <c r="M35" s="318" t="s">
        <v>3455</v>
      </c>
      <c r="N35" s="318" t="s">
        <v>25</v>
      </c>
      <c r="O35" s="318" t="s">
        <v>915</v>
      </c>
      <c r="P35" s="318" t="s">
        <v>466</v>
      </c>
      <c r="Q35" s="318" t="s">
        <v>28</v>
      </c>
      <c r="R35" s="318" t="s">
        <v>25</v>
      </c>
    </row>
    <row r="36" spans="1:18">
      <c r="A36" s="318">
        <v>5414069</v>
      </c>
      <c r="B36" s="318" t="s">
        <v>81</v>
      </c>
      <c r="C36" s="318" t="s">
        <v>1008</v>
      </c>
      <c r="D36" s="318" t="s">
        <v>1009</v>
      </c>
      <c r="E36" s="318" t="s">
        <v>914</v>
      </c>
      <c r="F36" s="318" t="s">
        <v>1010</v>
      </c>
      <c r="G36" s="318" t="s">
        <v>2867</v>
      </c>
      <c r="H36" s="318" t="s">
        <v>25</v>
      </c>
      <c r="I36" s="318" t="s">
        <v>25</v>
      </c>
      <c r="J36" s="318" t="s">
        <v>2868</v>
      </c>
      <c r="K36" s="318" t="s">
        <v>2869</v>
      </c>
      <c r="L36" s="318" t="s">
        <v>2870</v>
      </c>
      <c r="M36" s="318" t="s">
        <v>2871</v>
      </c>
      <c r="N36" s="318" t="s">
        <v>25</v>
      </c>
      <c r="O36" s="318" t="s">
        <v>915</v>
      </c>
      <c r="P36" s="318" t="s">
        <v>433</v>
      </c>
      <c r="Q36" s="318" t="s">
        <v>2721</v>
      </c>
      <c r="R36" s="318" t="s">
        <v>25</v>
      </c>
    </row>
    <row r="37" spans="1:18">
      <c r="A37" s="318">
        <v>5511740</v>
      </c>
      <c r="B37" s="318" t="s">
        <v>51</v>
      </c>
      <c r="C37" s="318" t="s">
        <v>1008</v>
      </c>
      <c r="D37" s="318" t="s">
        <v>1009</v>
      </c>
      <c r="E37" s="318" t="s">
        <v>914</v>
      </c>
      <c r="F37" s="318" t="s">
        <v>1010</v>
      </c>
      <c r="G37" s="318" t="s">
        <v>3469</v>
      </c>
      <c r="H37" s="318" t="s">
        <v>25</v>
      </c>
      <c r="I37" s="318" t="s">
        <v>25</v>
      </c>
      <c r="J37" s="318" t="s">
        <v>3470</v>
      </c>
      <c r="K37" s="318" t="s">
        <v>3471</v>
      </c>
      <c r="L37" s="318" t="s">
        <v>3472</v>
      </c>
      <c r="M37" s="318" t="s">
        <v>3473</v>
      </c>
      <c r="N37" s="318" t="s">
        <v>25</v>
      </c>
      <c r="O37" s="318" t="s">
        <v>915</v>
      </c>
      <c r="P37" s="318" t="s">
        <v>445</v>
      </c>
      <c r="Q37" s="318" t="s">
        <v>116</v>
      </c>
      <c r="R37" s="318" t="s">
        <v>25</v>
      </c>
    </row>
    <row r="38" spans="1:18" ht="54">
      <c r="A38" s="318">
        <v>5512805</v>
      </c>
      <c r="B38" s="318" t="s">
        <v>49</v>
      </c>
      <c r="C38" s="318" t="s">
        <v>1008</v>
      </c>
      <c r="D38" s="318" t="s">
        <v>1009</v>
      </c>
      <c r="E38" s="318" t="s">
        <v>914</v>
      </c>
      <c r="F38" s="318" t="s">
        <v>1010</v>
      </c>
      <c r="G38" s="318" t="s">
        <v>3482</v>
      </c>
      <c r="H38" s="318" t="s">
        <v>25</v>
      </c>
      <c r="I38" s="318" t="s">
        <v>25</v>
      </c>
      <c r="J38" s="318" t="s">
        <v>3460</v>
      </c>
      <c r="K38" s="318" t="s">
        <v>3483</v>
      </c>
      <c r="L38" s="318" t="s">
        <v>3484</v>
      </c>
      <c r="M38" s="318" t="s">
        <v>3485</v>
      </c>
      <c r="N38" s="352" t="s">
        <v>37</v>
      </c>
      <c r="O38" s="318" t="s">
        <v>915</v>
      </c>
      <c r="P38" s="318" t="s">
        <v>434</v>
      </c>
      <c r="Q38" s="318" t="s">
        <v>116</v>
      </c>
      <c r="R38" s="318" t="s">
        <v>25</v>
      </c>
    </row>
    <row r="39" spans="1:18">
      <c r="A39" s="318">
        <v>5513514</v>
      </c>
      <c r="B39" s="318" t="s">
        <v>86</v>
      </c>
      <c r="C39" s="318" t="s">
        <v>1008</v>
      </c>
      <c r="D39" s="318" t="s">
        <v>1009</v>
      </c>
      <c r="E39" s="318" t="s">
        <v>914</v>
      </c>
      <c r="F39" s="318" t="s">
        <v>1010</v>
      </c>
      <c r="G39" s="318" t="s">
        <v>3503</v>
      </c>
      <c r="H39" s="318" t="s">
        <v>25</v>
      </c>
      <c r="I39" s="318" t="s">
        <v>25</v>
      </c>
      <c r="J39" s="318" t="s">
        <v>2967</v>
      </c>
      <c r="K39" s="318" t="s">
        <v>3504</v>
      </c>
      <c r="L39" s="318" t="s">
        <v>3505</v>
      </c>
      <c r="M39" s="318" t="s">
        <v>3506</v>
      </c>
      <c r="N39" s="318" t="s">
        <v>25</v>
      </c>
      <c r="O39" s="318" t="s">
        <v>915</v>
      </c>
      <c r="P39" s="318" t="s">
        <v>497</v>
      </c>
      <c r="Q39" s="318" t="s">
        <v>1058</v>
      </c>
      <c r="R39" s="318" t="s">
        <v>25</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安田 静香(yasuda-shizuka.gz4)</cp:lastModifiedBy>
  <cp:lastPrinted>2023-05-18T04:58:50Z</cp:lastPrinted>
  <dcterms:created xsi:type="dcterms:W3CDTF">2018-01-05T08:28:31Z</dcterms:created>
  <dcterms:modified xsi:type="dcterms:W3CDTF">2023-07-11T02:27:10Z</dcterms:modified>
</cp:coreProperties>
</file>